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4" r:id="rId38"/>
    <pivotCache cacheId="19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5" l="1"/>
  <c r="Y14" i="15"/>
  <c r="AB8" i="15"/>
  <c r="N9" i="15"/>
  <c r="AD9" i="15"/>
  <c r="AD10" i="15"/>
  <c r="D6" i="15"/>
  <c r="Q4" i="15"/>
  <c r="Y4" i="15"/>
  <c r="AI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72" i="43" s="1"/>
  <c r="E27" i="43"/>
  <c r="E26" i="43"/>
  <c r="D29" i="43"/>
  <c r="D28" i="43"/>
  <c r="D27" i="43"/>
  <c r="D26" i="43"/>
  <c r="C29" i="43"/>
  <c r="C28" i="43"/>
  <c r="C27" i="43"/>
  <c r="C26" i="43"/>
  <c r="E73" i="43" l="1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T82" i="34" l="1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<sst xmlns="http://schemas.openxmlformats.org/spreadsheetml/2006/main" count="12522" uniqueCount="772">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</sst>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164659.18700000001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24346.355380000001</c:v>
                </c:pt>
                <c:pt idx="5">
                  <c:v>135717.66241000002</c:v>
                </c:pt>
                <c:pt idx="6">
                  <c:v>39206.085469999998</c:v>
                </c:pt>
                <c:pt idx="7">
                  <c:v>490</c:v>
                </c:pt>
                <c:pt idx="8">
                  <c:v>60541.754809999999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41973.369100000011</c:v>
                </c:pt>
                <c:pt idx="1">
                  <c:v>20307.261099999989</c:v>
                </c:pt>
                <c:pt idx="2">
                  <c:v>7142.0388000000094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12346.432339999996</c:v>
                </c:pt>
                <c:pt idx="1">
                  <c:v>5.5620000003557379E-2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37621.881657999991</c:v>
                </c:pt>
                <c:pt idx="1">
                  <c:v>53994.944222000013</c:v>
                </c:pt>
                <c:pt idx="2">
                  <c:v>37544.676530000012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34487.464791999999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12769.19786</c:v>
                </c:pt>
                <c:pt idx="1">
                  <c:v>16046.635710000002</c:v>
                </c:pt>
                <c:pt idx="2">
                  <c:v>31725.921239999996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562048"/>
        <c:axId val="1579562608"/>
      </c:barChart>
      <c:catAx>
        <c:axId val="157956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562608"/>
        <c:crosses val="autoZero"/>
        <c:auto val="1"/>
        <c:lblAlgn val="ctr"/>
        <c:lblOffset val="100"/>
        <c:noMultiLvlLbl val="0"/>
      </c:catAx>
      <c:valAx>
        <c:axId val="157956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56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85711.906655999992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7445.8489730000001</c:v>
                </c:pt>
                <c:pt idx="5">
                  <c:v>61938.011780000001</c:v>
                </c:pt>
                <c:pt idx="6">
                  <c:v>11029.67787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48809.408683999995</c:v>
                </c:pt>
                <c:pt idx="1">
                  <c:v>72625.834174999996</c:v>
                </c:pt>
                <c:pt idx="2">
                  <c:v>82631.978719999999</c:v>
                </c:pt>
                <c:pt idx="3">
                  <c:v>85711.906655999992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20029.7556645</c:v>
                </c:pt>
                <c:pt idx="2">
                  <c:v>44803.597764419996</c:v>
                </c:pt>
                <c:pt idx="3">
                  <c:v>61938.011780000001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11029.67787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7940.2250879000003</c:v>
                </c:pt>
                <c:pt idx="2">
                  <c:v>7675.7517047000001</c:v>
                </c:pt>
                <c:pt idx="3">
                  <c:v>7445.8489730000001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378848"/>
        <c:axId val="158181683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0537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816832"/>
        <c:crosses val="autoZero"/>
        <c:auto val="1"/>
        <c:lblAlgn val="ctr"/>
        <c:lblOffset val="100"/>
        <c:noMultiLvlLbl val="0"/>
      </c:catAx>
      <c:valAx>
        <c:axId val="158181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537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105695.18258000001</c:v>
                </c:pt>
                <c:pt idx="1">
                  <c:v>0</c:v>
                </c:pt>
                <c:pt idx="2">
                  <c:v>0</c:v>
                </c:pt>
                <c:pt idx="3">
                  <c:v>3144.336292</c:v>
                </c:pt>
                <c:pt idx="4">
                  <c:v>0</c:v>
                </c:pt>
                <c:pt idx="5">
                  <c:v>0</c:v>
                </c:pt>
                <c:pt idx="6">
                  <c:v>60541.754809999999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63306.303216</c:v>
                </c:pt>
                <c:pt idx="1">
                  <c:v>93102.788020000007</c:v>
                </c:pt>
                <c:pt idx="2">
                  <c:v>105243.75629</c:v>
                </c:pt>
                <c:pt idx="3">
                  <c:v>105695.18258000001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12769.19786</c:v>
                </c:pt>
                <c:pt idx="2">
                  <c:v>28815.833559999999</c:v>
                </c:pt>
                <c:pt idx="3">
                  <c:v>60541.754809999999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1813.1387500000001</c:v>
                </c:pt>
                <c:pt idx="1">
                  <c:v>3144.336292</c:v>
                </c:pt>
                <c:pt idx="2">
                  <c:v>3144.336292</c:v>
                </c:pt>
                <c:pt idx="3">
                  <c:v>3144.336292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1838880"/>
        <c:axId val="158183944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3623.6312400000002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81838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839440"/>
        <c:crosses val="autoZero"/>
        <c:auto val="1"/>
        <c:lblAlgn val="ctr"/>
        <c:lblOffset val="100"/>
        <c:noMultiLvlLbl val="0"/>
      </c:catAx>
      <c:valAx>
        <c:axId val="158183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838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38.00496991</c:v>
                </c:pt>
                <c:pt idx="1">
                  <c:v>19.916802390000001</c:v>
                </c:pt>
                <c:pt idx="2">
                  <c:v>21.174137470000002</c:v>
                </c:pt>
                <c:pt idx="3">
                  <c:v>34.044468500000001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33.421250010000001</c:v>
                </c:pt>
                <c:pt idx="2">
                  <c:v>35.134219170000001</c:v>
                </c:pt>
                <c:pt idx="3">
                  <c:v>45.827358689999997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5596960"/>
        <c:axId val="146559752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65596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5597520"/>
        <c:crosses val="autoZero"/>
        <c:auto val="1"/>
        <c:lblAlgn val="ctr"/>
        <c:lblOffset val="100"/>
        <c:noMultiLvlLbl val="0"/>
      </c:catAx>
      <c:valAx>
        <c:axId val="146559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559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29.033323808219176</c:v>
                </c:pt>
                <c:pt idx="1">
                  <c:v>20.208057484931508</c:v>
                </c:pt>
                <c:pt idx="2">
                  <c:v>24.422970016438359</c:v>
                </c:pt>
                <c:pt idx="3">
                  <c:v>44.547132301369864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38.513281232876714</c:v>
                </c:pt>
                <c:pt idx="2">
                  <c:v>42.689714493150689</c:v>
                </c:pt>
                <c:pt idx="3">
                  <c:v>66.92239665753425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3881888"/>
        <c:axId val="77870656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6388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8706560"/>
        <c:crosses val="autoZero"/>
        <c:auto val="1"/>
        <c:lblAlgn val="ctr"/>
        <c:lblOffset val="100"/>
        <c:noMultiLvlLbl val="0"/>
      </c:catAx>
      <c:valAx>
        <c:axId val="77870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388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4.8184367198002571E-2"/>
                  <c:y val="-5.398111426087528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164659.18700000001</c:v>
                </c:pt>
                <c:pt idx="1">
                  <c:v>26004.760882999999</c:v>
                </c:pt>
                <c:pt idx="2">
                  <c:v>0</c:v>
                </c:pt>
                <c:pt idx="3">
                  <c:v>3395</c:v>
                </c:pt>
                <c:pt idx="4">
                  <c:v>24346.355380000001</c:v>
                </c:pt>
                <c:pt idx="5">
                  <c:v>135717.66241000002</c:v>
                </c:pt>
                <c:pt idx="6">
                  <c:v>39206.085469999998</c:v>
                </c:pt>
                <c:pt idx="7">
                  <c:v>490</c:v>
                </c:pt>
                <c:pt idx="8">
                  <c:v>60541.754809999999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41973.369100000011</c:v>
                </c:pt>
                <c:pt idx="2">
                  <c:v>20307.261099999989</c:v>
                </c:pt>
                <c:pt idx="3">
                  <c:v>7142.0388000000094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5799.6608830000005</c:v>
                </c:pt>
                <c:pt idx="2">
                  <c:v>8325.7999999999993</c:v>
                </c:pt>
                <c:pt idx="3">
                  <c:v>637.09999999999854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12346.432339999996</c:v>
                </c:pt>
                <c:pt idx="2">
                  <c:v>5.5620000003557379E-2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37621.881657999991</c:v>
                </c:pt>
                <c:pt idx="2">
                  <c:v>53994.944222000013</c:v>
                </c:pt>
                <c:pt idx="3">
                  <c:v>37544.676530000012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34487.464791999999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12769.19786</c:v>
                </c:pt>
                <c:pt idx="2">
                  <c:v>16046.635710000002</c:v>
                </c:pt>
                <c:pt idx="3">
                  <c:v>31725.921239999996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7018544"/>
        <c:axId val="1708642912"/>
      </c:barChart>
      <c:catAx>
        <c:axId val="158701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8642912"/>
        <c:crosses val="autoZero"/>
        <c:auto val="1"/>
        <c:lblAlgn val="ctr"/>
        <c:lblOffset val="100"/>
        <c:noMultiLvlLbl val="0"/>
      </c:catAx>
      <c:valAx>
        <c:axId val="170864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701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5126050420168066"/>
                  <c:y val="-1.4394963802900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85711.906655999992</c:v>
                </c:pt>
                <c:pt idx="1">
                  <c:v>10443.5408367</c:v>
                </c:pt>
                <c:pt idx="2">
                  <c:v>0</c:v>
                </c:pt>
                <c:pt idx="3">
                  <c:v>3007.6281399999998</c:v>
                </c:pt>
                <c:pt idx="4">
                  <c:v>7445.8489730000001</c:v>
                </c:pt>
                <c:pt idx="5">
                  <c:v>61938.011780000001</c:v>
                </c:pt>
                <c:pt idx="6">
                  <c:v>11029.67787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48809.408683999995</c:v>
                </c:pt>
                <c:pt idx="1">
                  <c:v>72625.834174999996</c:v>
                </c:pt>
                <c:pt idx="2">
                  <c:v>82631.978719999999</c:v>
                </c:pt>
                <c:pt idx="3">
                  <c:v>85711.906655999992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20029.7556645</c:v>
                </c:pt>
                <c:pt idx="2">
                  <c:v>44803.597764419996</c:v>
                </c:pt>
                <c:pt idx="3">
                  <c:v>61938.011780000001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11029.67787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5804.2957044999994</c:v>
                </c:pt>
                <c:pt idx="1">
                  <c:v>4556.8190240000004</c:v>
                </c:pt>
                <c:pt idx="2">
                  <c:v>5764.1700996100008</c:v>
                </c:pt>
                <c:pt idx="3">
                  <c:v>10443.5408367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7940.2250879000003</c:v>
                </c:pt>
                <c:pt idx="2">
                  <c:v>7675.7517047000001</c:v>
                </c:pt>
                <c:pt idx="3">
                  <c:v>7445.8489730000001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1600640"/>
        <c:axId val="158160120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81600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601200"/>
        <c:crosses val="autoZero"/>
        <c:auto val="1"/>
        <c:lblAlgn val="ctr"/>
        <c:lblOffset val="100"/>
        <c:noMultiLvlLbl val="0"/>
      </c:catAx>
      <c:valAx>
        <c:axId val="158160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600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27563025210084036"/>
                  <c:y val="-1.79937047536252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5126050420168066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105695.18258000001</c:v>
                </c:pt>
                <c:pt idx="1">
                  <c:v>24638.771359999999</c:v>
                </c:pt>
                <c:pt idx="2">
                  <c:v>0</c:v>
                </c:pt>
                <c:pt idx="3">
                  <c:v>3144.336292</c:v>
                </c:pt>
                <c:pt idx="4">
                  <c:v>8277.7608299999993</c:v>
                </c:pt>
                <c:pt idx="5">
                  <c:v>40715.298719999999</c:v>
                </c:pt>
                <c:pt idx="6">
                  <c:v>60541.754809999999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63306.303216</c:v>
                </c:pt>
                <c:pt idx="1">
                  <c:v>93102.788020000007</c:v>
                </c:pt>
                <c:pt idx="2">
                  <c:v>105243.75629</c:v>
                </c:pt>
                <c:pt idx="3">
                  <c:v>105695.18258000001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12769.19786</c:v>
                </c:pt>
                <c:pt idx="2">
                  <c:v>28815.833559999999</c:v>
                </c:pt>
                <c:pt idx="3">
                  <c:v>60541.754809999999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16146.678519999999</c:v>
                </c:pt>
                <c:pt idx="2">
                  <c:v>24035.13723</c:v>
                </c:pt>
                <c:pt idx="3">
                  <c:v>24638.771359999999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4009.431051</c:v>
                </c:pt>
                <c:pt idx="1">
                  <c:v>8668.0489199999993</c:v>
                </c:pt>
                <c:pt idx="2">
                  <c:v>8494.7053300000007</c:v>
                </c:pt>
                <c:pt idx="3">
                  <c:v>8277.7608299999993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1203.578088</c:v>
                </c:pt>
                <c:pt idx="1">
                  <c:v>12784.020990000001</c:v>
                </c:pt>
                <c:pt idx="2">
                  <c:v>29451.895769999999</c:v>
                </c:pt>
                <c:pt idx="3">
                  <c:v>40715.298719999999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1813.1387500000001</c:v>
                </c:pt>
                <c:pt idx="1">
                  <c:v>3144.336292</c:v>
                </c:pt>
                <c:pt idx="2">
                  <c:v>3144.336292</c:v>
                </c:pt>
                <c:pt idx="3">
                  <c:v>3144.336292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434.05259999999998</c:v>
                </c:pt>
                <c:pt idx="2">
                  <c:v>943.72413559999995</c:v>
                </c:pt>
                <c:pt idx="3">
                  <c:v>7841.217095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797136"/>
        <c:axId val="146779769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3623.6312400000002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67797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7797696"/>
        <c:crosses val="autoZero"/>
        <c:auto val="1"/>
        <c:lblAlgn val="ctr"/>
        <c:lblOffset val="100"/>
        <c:noMultiLvlLbl val="0"/>
      </c:catAx>
      <c:valAx>
        <c:axId val="146779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7797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38.00496991</c:v>
                </c:pt>
                <c:pt idx="1">
                  <c:v>19.916802390000001</c:v>
                </c:pt>
                <c:pt idx="2">
                  <c:v>21.174137470000002</c:v>
                </c:pt>
                <c:pt idx="3">
                  <c:v>34.044468500000001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33.421250010000001</c:v>
                </c:pt>
                <c:pt idx="2">
                  <c:v>35.134219170000001</c:v>
                </c:pt>
                <c:pt idx="3">
                  <c:v>45.827358689999997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7801616"/>
        <c:axId val="146780217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6780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7802176"/>
        <c:crosses val="autoZero"/>
        <c:auto val="1"/>
        <c:lblAlgn val="ctr"/>
        <c:lblOffset val="100"/>
        <c:noMultiLvlLbl val="0"/>
      </c:catAx>
      <c:valAx>
        <c:axId val="14678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780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29.033323808219176</c:v>
                </c:pt>
                <c:pt idx="1">
                  <c:v>20.208057484931508</c:v>
                </c:pt>
                <c:pt idx="2">
                  <c:v>24.422970016438359</c:v>
                </c:pt>
                <c:pt idx="3">
                  <c:v>44.547132301369864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38.513281232876714</c:v>
                </c:pt>
                <c:pt idx="2">
                  <c:v>42.689714493150689</c:v>
                </c:pt>
                <c:pt idx="3">
                  <c:v>66.92239665753425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1838352"/>
        <c:axId val="154183891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418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838912"/>
        <c:crosses val="autoZero"/>
        <c:auto val="1"/>
        <c:lblAlgn val="ctr"/>
        <c:lblOffset val="100"/>
        <c:noMultiLvlLbl val="0"/>
      </c:catAx>
      <c:valAx>
        <c:axId val="154183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8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110726.72349999999</c:v>
                </c:pt>
                <c:pt idx="13">
                  <c:v>114440.18520000001</c:v>
                </c:pt>
                <c:pt idx="14">
                  <c:v>116298.93489999999</c:v>
                </c:pt>
                <c:pt idx="15">
                  <c:v>121028.06110000001</c:v>
                </c:pt>
                <c:pt idx="16">
                  <c:v>127845.6637</c:v>
                </c:pt>
                <c:pt idx="17">
                  <c:v>130504.56299999999</c:v>
                </c:pt>
                <c:pt idx="18">
                  <c:v>132336.4338</c:v>
                </c:pt>
                <c:pt idx="19">
                  <c:v>133737.24540000001</c:v>
                </c:pt>
                <c:pt idx="20">
                  <c:v>135368.87030000001</c:v>
                </c:pt>
                <c:pt idx="21">
                  <c:v>137076.87179999999</c:v>
                </c:pt>
                <c:pt idx="22">
                  <c:v>138997.2665</c:v>
                </c:pt>
                <c:pt idx="23">
                  <c:v>140025.99160000001</c:v>
                </c:pt>
                <c:pt idx="24">
                  <c:v>141335.3222</c:v>
                </c:pt>
                <c:pt idx="25">
                  <c:v>141335.3222</c:v>
                </c:pt>
                <c:pt idx="26">
                  <c:v>141335.3222</c:v>
                </c:pt>
                <c:pt idx="27">
                  <c:v>141335.3222</c:v>
                </c:pt>
                <c:pt idx="28">
                  <c:v>141335.3222</c:v>
                </c:pt>
                <c:pt idx="29">
                  <c:v>141335.3222</c:v>
                </c:pt>
                <c:pt idx="30">
                  <c:v>141335.3222</c:v>
                </c:pt>
                <c:pt idx="31">
                  <c:v>141845.7243</c:v>
                </c:pt>
                <c:pt idx="32">
                  <c:v>142020.9222</c:v>
                </c:pt>
                <c:pt idx="33">
                  <c:v>142020.9222</c:v>
                </c:pt>
                <c:pt idx="34">
                  <c:v>144720.94769999999</c:v>
                </c:pt>
                <c:pt idx="35">
                  <c:v>148477.361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9230.4122889999999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14216.249115999999</c:v>
                </c:pt>
                <c:pt idx="9">
                  <c:v>15323.580948000001</c:v>
                </c:pt>
                <c:pt idx="10">
                  <c:v>15409.873963999999</c:v>
                </c:pt>
                <c:pt idx="11">
                  <c:v>16000.474628</c:v>
                </c:pt>
                <c:pt idx="12">
                  <c:v>16742.998008999999</c:v>
                </c:pt>
                <c:pt idx="13">
                  <c:v>17041.860883000001</c:v>
                </c:pt>
                <c:pt idx="14">
                  <c:v>17041.860883000001</c:v>
                </c:pt>
                <c:pt idx="15">
                  <c:v>17041.860883000001</c:v>
                </c:pt>
                <c:pt idx="16">
                  <c:v>17767.260882999999</c:v>
                </c:pt>
                <c:pt idx="17">
                  <c:v>18692.260882999999</c:v>
                </c:pt>
                <c:pt idx="18">
                  <c:v>19617.260882999999</c:v>
                </c:pt>
                <c:pt idx="19">
                  <c:v>20542.460883</c:v>
                </c:pt>
                <c:pt idx="20">
                  <c:v>21467.460883</c:v>
                </c:pt>
                <c:pt idx="21">
                  <c:v>22392.460883</c:v>
                </c:pt>
                <c:pt idx="22">
                  <c:v>23317.660883</c:v>
                </c:pt>
                <c:pt idx="23">
                  <c:v>24242.660883</c:v>
                </c:pt>
                <c:pt idx="24">
                  <c:v>25167.660883</c:v>
                </c:pt>
                <c:pt idx="25">
                  <c:v>25367.660883</c:v>
                </c:pt>
                <c:pt idx="26">
                  <c:v>25567.960883</c:v>
                </c:pt>
                <c:pt idx="27">
                  <c:v>25767.960883</c:v>
                </c:pt>
                <c:pt idx="28">
                  <c:v>25967.960883</c:v>
                </c:pt>
                <c:pt idx="29">
                  <c:v>26167.960883</c:v>
                </c:pt>
                <c:pt idx="30">
                  <c:v>26004.760882999999</c:v>
                </c:pt>
                <c:pt idx="31">
                  <c:v>26004.760882999999</c:v>
                </c:pt>
                <c:pt idx="32">
                  <c:v>26004.760882999999</c:v>
                </c:pt>
                <c:pt idx="33">
                  <c:v>26004.760882999999</c:v>
                </c:pt>
                <c:pt idx="34">
                  <c:v>26004.760882999999</c:v>
                </c:pt>
                <c:pt idx="35">
                  <c:v>26004.760882999999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15438.01433</c:v>
                </c:pt>
                <c:pt idx="8">
                  <c:v>15438.01433</c:v>
                </c:pt>
                <c:pt idx="9">
                  <c:v>15468.393766000001</c:v>
                </c:pt>
                <c:pt idx="10">
                  <c:v>15468.393766000001</c:v>
                </c:pt>
                <c:pt idx="11">
                  <c:v>15468.393766000001</c:v>
                </c:pt>
                <c:pt idx="12">
                  <c:v>15643.434733</c:v>
                </c:pt>
                <c:pt idx="13">
                  <c:v>17114.414032000001</c:v>
                </c:pt>
                <c:pt idx="14">
                  <c:v>23652.099759999997</c:v>
                </c:pt>
                <c:pt idx="15">
                  <c:v>23652.099759999997</c:v>
                </c:pt>
                <c:pt idx="16">
                  <c:v>23952.193769999998</c:v>
                </c:pt>
                <c:pt idx="17">
                  <c:v>23952.193769999998</c:v>
                </c:pt>
                <c:pt idx="18">
                  <c:v>23952.193769999998</c:v>
                </c:pt>
                <c:pt idx="19">
                  <c:v>23952.193769999998</c:v>
                </c:pt>
                <c:pt idx="20">
                  <c:v>23952.193769999998</c:v>
                </c:pt>
                <c:pt idx="21">
                  <c:v>23960.355380000001</c:v>
                </c:pt>
                <c:pt idx="22">
                  <c:v>23960.355380000001</c:v>
                </c:pt>
                <c:pt idx="23">
                  <c:v>23960.355380000001</c:v>
                </c:pt>
                <c:pt idx="24">
                  <c:v>23960.355380000001</c:v>
                </c:pt>
                <c:pt idx="25">
                  <c:v>23960.355380000001</c:v>
                </c:pt>
                <c:pt idx="26">
                  <c:v>23960.355380000001</c:v>
                </c:pt>
                <c:pt idx="27">
                  <c:v>23960.355380000001</c:v>
                </c:pt>
                <c:pt idx="28">
                  <c:v>23960.355380000001</c:v>
                </c:pt>
                <c:pt idx="29">
                  <c:v>23960.355380000001</c:v>
                </c:pt>
                <c:pt idx="30">
                  <c:v>23960.355380000001</c:v>
                </c:pt>
                <c:pt idx="31">
                  <c:v>24346.355380000001</c:v>
                </c:pt>
                <c:pt idx="32">
                  <c:v>24346.355380000001</c:v>
                </c:pt>
                <c:pt idx="33">
                  <c:v>24346.355380000001</c:v>
                </c:pt>
                <c:pt idx="34">
                  <c:v>24346.355380000001</c:v>
                </c:pt>
                <c:pt idx="35">
                  <c:v>24346.355380000001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17458.136864599997</c:v>
                </c:pt>
                <c:pt idx="8">
                  <c:v>23379.505971999999</c:v>
                </c:pt>
                <c:pt idx="9">
                  <c:v>26010.607483</c:v>
                </c:pt>
                <c:pt idx="10">
                  <c:v>34218.98992</c:v>
                </c:pt>
                <c:pt idx="11">
                  <c:v>36394.572109999994</c:v>
                </c:pt>
                <c:pt idx="12">
                  <c:v>41079.448499999999</c:v>
                </c:pt>
                <c:pt idx="13">
                  <c:v>41676.316290000002</c:v>
                </c:pt>
                <c:pt idx="14">
                  <c:v>42164.386109999999</c:v>
                </c:pt>
                <c:pt idx="15">
                  <c:v>44178.041657999995</c:v>
                </c:pt>
                <c:pt idx="16">
                  <c:v>44545.120281999996</c:v>
                </c:pt>
                <c:pt idx="17">
                  <c:v>47752.243821999997</c:v>
                </c:pt>
                <c:pt idx="18">
                  <c:v>52175.342769999996</c:v>
                </c:pt>
                <c:pt idx="19">
                  <c:v>59155.551979999997</c:v>
                </c:pt>
                <c:pt idx="20">
                  <c:v>66242.89417</c:v>
                </c:pt>
                <c:pt idx="21">
                  <c:v>73998.001510000002</c:v>
                </c:pt>
                <c:pt idx="22">
                  <c:v>80380.230080000008</c:v>
                </c:pt>
                <c:pt idx="23">
                  <c:v>82572.918250000002</c:v>
                </c:pt>
                <c:pt idx="24">
                  <c:v>83468.126530000009</c:v>
                </c:pt>
                <c:pt idx="25">
                  <c:v>98172.985880000007</c:v>
                </c:pt>
                <c:pt idx="26">
                  <c:v>102588.97474000001</c:v>
                </c:pt>
                <c:pt idx="27">
                  <c:v>105980.45555000001</c:v>
                </c:pt>
                <c:pt idx="28">
                  <c:v>109399.62453</c:v>
                </c:pt>
                <c:pt idx="29">
                  <c:v>112892.03203</c:v>
                </c:pt>
                <c:pt idx="30">
                  <c:v>117286.57603000001</c:v>
                </c:pt>
                <c:pt idx="31">
                  <c:v>122154.30142</c:v>
                </c:pt>
                <c:pt idx="32">
                  <c:v>127110.05588</c:v>
                </c:pt>
                <c:pt idx="33">
                  <c:v>131965.25336999999</c:v>
                </c:pt>
                <c:pt idx="34">
                  <c:v>134587.77632</c:v>
                </c:pt>
                <c:pt idx="35">
                  <c:v>135717.66241000002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29913.148249999998</c:v>
                </c:pt>
                <c:pt idx="32">
                  <c:v>34140.969100000002</c:v>
                </c:pt>
                <c:pt idx="33">
                  <c:v>38834.119339999997</c:v>
                </c:pt>
                <c:pt idx="34">
                  <c:v>39206.085469999998</c:v>
                </c:pt>
                <c:pt idx="35">
                  <c:v>39206.085469999998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4581.1146010000002</c:v>
                </c:pt>
                <c:pt idx="11">
                  <c:v>5972.209973</c:v>
                </c:pt>
                <c:pt idx="12">
                  <c:v>10288.180710000001</c:v>
                </c:pt>
                <c:pt idx="13">
                  <c:v>11136.970439999999</c:v>
                </c:pt>
                <c:pt idx="14">
                  <c:v>12769.19786</c:v>
                </c:pt>
                <c:pt idx="15">
                  <c:v>12769.19786</c:v>
                </c:pt>
                <c:pt idx="16">
                  <c:v>12769.19786</c:v>
                </c:pt>
                <c:pt idx="17">
                  <c:v>13990.886429</c:v>
                </c:pt>
                <c:pt idx="18">
                  <c:v>15892.236163</c:v>
                </c:pt>
                <c:pt idx="19">
                  <c:v>17177.903484000002</c:v>
                </c:pt>
                <c:pt idx="20">
                  <c:v>18331.308668999998</c:v>
                </c:pt>
                <c:pt idx="21">
                  <c:v>19694.702234</c:v>
                </c:pt>
                <c:pt idx="22">
                  <c:v>21080.015937</c:v>
                </c:pt>
                <c:pt idx="23">
                  <c:v>24635.123370000001</c:v>
                </c:pt>
                <c:pt idx="24">
                  <c:v>28008.491889999998</c:v>
                </c:pt>
                <c:pt idx="25">
                  <c:v>28815.833570000003</c:v>
                </c:pt>
                <c:pt idx="26">
                  <c:v>31361.58712</c:v>
                </c:pt>
                <c:pt idx="27">
                  <c:v>34150.962769999998</c:v>
                </c:pt>
                <c:pt idx="28">
                  <c:v>36990.155030000002</c:v>
                </c:pt>
                <c:pt idx="29">
                  <c:v>39926.699950000002</c:v>
                </c:pt>
                <c:pt idx="30">
                  <c:v>43334.589330000003</c:v>
                </c:pt>
                <c:pt idx="31">
                  <c:v>46459.422599999998</c:v>
                </c:pt>
                <c:pt idx="32">
                  <c:v>49985.220520000003</c:v>
                </c:pt>
                <c:pt idx="33">
                  <c:v>54183.963159999999</c:v>
                </c:pt>
                <c:pt idx="34">
                  <c:v>57736.031009999999</c:v>
                </c:pt>
                <c:pt idx="35">
                  <c:v>60541.754809999999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6306656"/>
        <c:axId val="1706307216"/>
      </c:lineChart>
      <c:catAx>
        <c:axId val="170630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6307216"/>
        <c:crosses val="autoZero"/>
        <c:auto val="1"/>
        <c:lblAlgn val="ctr"/>
        <c:lblOffset val="100"/>
        <c:noMultiLvlLbl val="0"/>
      </c:catAx>
      <c:valAx>
        <c:axId val="170630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630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29.033323808219176</c:v>
                </c:pt>
                <c:pt idx="1">
                  <c:v>20.880922887671233</c:v>
                </c:pt>
                <c:pt idx="2">
                  <c:v>21.614954243835616</c:v>
                </c:pt>
                <c:pt idx="3">
                  <c:v>19.704158558904108</c:v>
                </c:pt>
                <c:pt idx="4">
                  <c:v>20.721635016438356</c:v>
                </c:pt>
                <c:pt idx="5">
                  <c:v>23.813334189041097</c:v>
                </c:pt>
                <c:pt idx="6">
                  <c:v>26.889070180821918</c:v>
                </c:pt>
                <c:pt idx="7">
                  <c:v>26.789772676712328</c:v>
                </c:pt>
                <c:pt idx="8">
                  <c:v>27.305561561643835</c:v>
                </c:pt>
                <c:pt idx="9">
                  <c:v>27.490607095890411</c:v>
                </c:pt>
                <c:pt idx="10">
                  <c:v>21.614881942465754</c:v>
                </c:pt>
                <c:pt idx="11">
                  <c:v>21.270261890410961</c:v>
                </c:pt>
                <c:pt idx="12">
                  <c:v>21.972490358904111</c:v>
                </c:pt>
                <c:pt idx="13">
                  <c:v>21.494365671232877</c:v>
                </c:pt>
                <c:pt idx="14">
                  <c:v>20.808733917808219</c:v>
                </c:pt>
                <c:pt idx="15">
                  <c:v>20.208057484931508</c:v>
                </c:pt>
                <c:pt idx="16">
                  <c:v>22.44555861369863</c:v>
                </c:pt>
                <c:pt idx="17">
                  <c:v>24.128544169863012</c:v>
                </c:pt>
                <c:pt idx="18">
                  <c:v>25.309649479452052</c:v>
                </c:pt>
                <c:pt idx="19">
                  <c:v>23.744153912328766</c:v>
                </c:pt>
                <c:pt idx="20">
                  <c:v>22.453822098630134</c:v>
                </c:pt>
                <c:pt idx="21">
                  <c:v>20.926910547945205</c:v>
                </c:pt>
                <c:pt idx="22">
                  <c:v>20.704633608219179</c:v>
                </c:pt>
                <c:pt idx="23">
                  <c:v>28.955448410958905</c:v>
                </c:pt>
                <c:pt idx="24">
                  <c:v>38.434583232876712</c:v>
                </c:pt>
                <c:pt idx="25">
                  <c:v>24.422970016438359</c:v>
                </c:pt>
                <c:pt idx="26">
                  <c:v>24.147714789041093</c:v>
                </c:pt>
                <c:pt idx="27">
                  <c:v>25.869533328767126</c:v>
                </c:pt>
                <c:pt idx="28">
                  <c:v>27.601881917808221</c:v>
                </c:pt>
                <c:pt idx="29">
                  <c:v>29.367995178082193</c:v>
                </c:pt>
                <c:pt idx="30">
                  <c:v>30.831318027397263</c:v>
                </c:pt>
                <c:pt idx="31">
                  <c:v>31.700051068493153</c:v>
                </c:pt>
                <c:pt idx="32">
                  <c:v>33.537566438356166</c:v>
                </c:pt>
                <c:pt idx="33">
                  <c:v>36.355953698630138</c:v>
                </c:pt>
                <c:pt idx="34">
                  <c:v>40.601605479452054</c:v>
                </c:pt>
                <c:pt idx="35">
                  <c:v>44.547132301369864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21.651186139726029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30.153062904109589</c:v>
                </c:pt>
                <c:pt idx="7">
                  <c:v>31.687783863013699</c:v>
                </c:pt>
                <c:pt idx="8">
                  <c:v>33.848768657534244</c:v>
                </c:pt>
                <c:pt idx="9">
                  <c:v>35.529037972602737</c:v>
                </c:pt>
                <c:pt idx="10">
                  <c:v>32.93331090410959</c:v>
                </c:pt>
                <c:pt idx="11">
                  <c:v>34.209864000000003</c:v>
                </c:pt>
                <c:pt idx="12">
                  <c:v>37.597058821917813</c:v>
                </c:pt>
                <c:pt idx="13">
                  <c:v>38.332131205479449</c:v>
                </c:pt>
                <c:pt idx="14">
                  <c:v>39.101283835616442</c:v>
                </c:pt>
                <c:pt idx="15">
                  <c:v>38.513281232876714</c:v>
                </c:pt>
                <c:pt idx="16">
                  <c:v>40.313479287671235</c:v>
                </c:pt>
                <c:pt idx="17">
                  <c:v>42.49032621917808</c:v>
                </c:pt>
                <c:pt idx="18">
                  <c:v>44.377300109589044</c:v>
                </c:pt>
                <c:pt idx="19">
                  <c:v>42.355156438356168</c:v>
                </c:pt>
                <c:pt idx="20">
                  <c:v>40.288435863013696</c:v>
                </c:pt>
                <c:pt idx="21">
                  <c:v>38.674909369863016</c:v>
                </c:pt>
                <c:pt idx="22">
                  <c:v>38.385829123287671</c:v>
                </c:pt>
                <c:pt idx="23">
                  <c:v>46.670305315068489</c:v>
                </c:pt>
                <c:pt idx="24">
                  <c:v>57.39813490410959</c:v>
                </c:pt>
                <c:pt idx="25">
                  <c:v>42.689714493150689</c:v>
                </c:pt>
                <c:pt idx="26">
                  <c:v>42.410393616438355</c:v>
                </c:pt>
                <c:pt idx="27">
                  <c:v>44.129170000000002</c:v>
                </c:pt>
                <c:pt idx="28">
                  <c:v>45.858452602739732</c:v>
                </c:pt>
                <c:pt idx="29">
                  <c:v>47.621434712328771</c:v>
                </c:pt>
                <c:pt idx="30">
                  <c:v>49.080820027397259</c:v>
                </c:pt>
                <c:pt idx="31">
                  <c:v>49.937913369863018</c:v>
                </c:pt>
                <c:pt idx="32">
                  <c:v>52.239503999999997</c:v>
                </c:pt>
                <c:pt idx="33">
                  <c:v>56.321267041095894</c:v>
                </c:pt>
                <c:pt idx="34">
                  <c:v>61.57439791780822</c:v>
                </c:pt>
                <c:pt idx="35">
                  <c:v>66.92239665753425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5894848"/>
        <c:axId val="170589540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0589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5895408"/>
        <c:crosses val="autoZero"/>
        <c:auto val="1"/>
        <c:lblAlgn val="ctr"/>
        <c:lblOffset val="100"/>
        <c:noMultiLvlLbl val="0"/>
      </c:catAx>
      <c:valAx>
        <c:axId val="170589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589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8.563624136535844E-2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8.920075722173354E-2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5.7713882414373099E-2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2.6818964318947886E-2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2.5829037550972829E-2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2.4683563826373746E-2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2.4250688515610502E-2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2.4250688515610502E-2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2.4250688515610502E-2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0.35481503256286495</c:v>
                </c:pt>
                <c:pt idx="29">
                  <c:v>0.42117237197913732</c:v>
                </c:pt>
                <c:pt idx="30">
                  <c:v>0.55499284125482762</c:v>
                </c:pt>
                <c:pt idx="31">
                  <c:v>0.46169895659623017</c:v>
                </c:pt>
                <c:pt idx="32">
                  <c:v>0.35464795106578145</c:v>
                </c:pt>
                <c:pt idx="33">
                  <c:v>0.42344725102645553</c:v>
                </c:pt>
                <c:pt idx="34">
                  <c:v>0.55917679958066491</c:v>
                </c:pt>
                <c:pt idx="35">
                  <c:v>0.46371876443771415</c:v>
                </c:pt>
                <c:pt idx="36">
                  <c:v>0.35459812101382754</c:v>
                </c:pt>
                <c:pt idx="37">
                  <c:v>0.42412570623005003</c:v>
                </c:pt>
                <c:pt idx="38">
                  <c:v>0.56042461460107074</c:v>
                </c:pt>
                <c:pt idx="39">
                  <c:v>0.4643211477622527</c:v>
                </c:pt>
                <c:pt idx="40">
                  <c:v>0.35449114095299983</c:v>
                </c:pt>
                <c:pt idx="41">
                  <c:v>0.42558228110317053</c:v>
                </c:pt>
                <c:pt idx="42">
                  <c:v>0.56310354768356063</c:v>
                </c:pt>
                <c:pt idx="43">
                  <c:v>0.46561440397420123</c:v>
                </c:pt>
                <c:pt idx="44">
                  <c:v>0.35447106755392493</c:v>
                </c:pt>
                <c:pt idx="45">
                  <c:v>0.42585558806285423</c:v>
                </c:pt>
                <c:pt idx="46">
                  <c:v>0.56360621386352117</c:v>
                </c:pt>
                <c:pt idx="47">
                  <c:v>0.46585706632175056</c:v>
                </c:pt>
                <c:pt idx="48">
                  <c:v>0.35441390630645886</c:v>
                </c:pt>
                <c:pt idx="49">
                  <c:v>0.42663386053490959</c:v>
                </c:pt>
                <c:pt idx="50">
                  <c:v>0.56503761268119268</c:v>
                </c:pt>
                <c:pt idx="51">
                  <c:v>0.46654807477271754</c:v>
                </c:pt>
                <c:pt idx="52">
                  <c:v>0.35440992793175674</c:v>
                </c:pt>
                <c:pt idx="53">
                  <c:v>0.42668802684384272</c:v>
                </c:pt>
                <c:pt idx="54">
                  <c:v>0.56513723555388629</c:v>
                </c:pt>
                <c:pt idx="55">
                  <c:v>0.46659616783275926</c:v>
                </c:pt>
                <c:pt idx="56">
                  <c:v>0.35440698101984058</c:v>
                </c:pt>
                <c:pt idx="57">
                  <c:v>0.42672815086077387</c:v>
                </c:pt>
                <c:pt idx="58">
                  <c:v>0.56521103184158283</c:v>
                </c:pt>
                <c:pt idx="59">
                  <c:v>0.46663179276393357</c:v>
                </c:pt>
                <c:pt idx="60">
                  <c:v>0.3543955110913079</c:v>
                </c:pt>
                <c:pt idx="61">
                  <c:v>0.42688431815729722</c:v>
                </c:pt>
                <c:pt idx="62">
                  <c:v>0.56549825475742921</c:v>
                </c:pt>
                <c:pt idx="63">
                  <c:v>0.4667704497617956</c:v>
                </c:pt>
                <c:pt idx="64">
                  <c:v>0.35438905728084885</c:v>
                </c:pt>
                <c:pt idx="65">
                  <c:v>0.4269721896516126</c:v>
                </c:pt>
                <c:pt idx="66">
                  <c:v>0.56565986803456636</c:v>
                </c:pt>
                <c:pt idx="67">
                  <c:v>0.4668484686526545</c:v>
                </c:pt>
                <c:pt idx="68">
                  <c:v>0.3543402830466475</c:v>
                </c:pt>
                <c:pt idx="69">
                  <c:v>0.42763626928651266</c:v>
                </c:pt>
                <c:pt idx="70">
                  <c:v>0.56688124356637282</c:v>
                </c:pt>
                <c:pt idx="71">
                  <c:v>0.46743808827086708</c:v>
                </c:pt>
                <c:pt idx="72">
                  <c:v>0.35430395813190746</c:v>
                </c:pt>
                <c:pt idx="73">
                  <c:v>0.42813084662558126</c:v>
                </c:pt>
                <c:pt idx="74">
                  <c:v>0.56779087034064923</c:v>
                </c:pt>
                <c:pt idx="75">
                  <c:v>0.46787721103456403</c:v>
                </c:pt>
                <c:pt idx="76">
                  <c:v>0.35426377646320123</c:v>
                </c:pt>
                <c:pt idx="77">
                  <c:v>0.42867793580344854</c:v>
                </c:pt>
                <c:pt idx="78">
                  <c:v>0.56879707695358739</c:v>
                </c:pt>
                <c:pt idx="79">
                  <c:v>0.46836295776712988</c:v>
                </c:pt>
                <c:pt idx="80">
                  <c:v>0.35420534622906258</c:v>
                </c:pt>
                <c:pt idx="81">
                  <c:v>0.42947348527057871</c:v>
                </c:pt>
                <c:pt idx="82">
                  <c:v>0.5702602518264942</c:v>
                </c:pt>
                <c:pt idx="83">
                  <c:v>0.46906930617732695</c:v>
                </c:pt>
                <c:pt idx="84">
                  <c:v>0.35419692224604243</c:v>
                </c:pt>
                <c:pt idx="85">
                  <c:v>0.42958818246333469</c:v>
                </c:pt>
                <c:pt idx="86">
                  <c:v>0.57047120284181307</c:v>
                </c:pt>
                <c:pt idx="87">
                  <c:v>0.46917114292483003</c:v>
                </c:pt>
                <c:pt idx="88">
                  <c:v>0.35417567736452038</c:v>
                </c:pt>
                <c:pt idx="89">
                  <c:v>0.42987743942272616</c:v>
                </c:pt>
                <c:pt idx="90">
                  <c:v>0.57100320445362929</c:v>
                </c:pt>
                <c:pt idx="91">
                  <c:v>0.46942796693348299</c:v>
                </c:pt>
                <c:pt idx="92">
                  <c:v>0.35417513729811773</c:v>
                </c:pt>
                <c:pt idx="93">
                  <c:v>0.42988479245130712</c:v>
                </c:pt>
                <c:pt idx="94">
                  <c:v>0.57101672807113124</c:v>
                </c:pt>
                <c:pt idx="95">
                  <c:v>0.46943449540854759</c:v>
                </c:pt>
                <c:pt idx="96">
                  <c:v>0.3541565186763273</c:v>
                </c:pt>
                <c:pt idx="97">
                  <c:v>0.43013829250133995</c:v>
                </c:pt>
                <c:pt idx="98">
                  <c:v>0.57148296549408595</c:v>
                </c:pt>
                <c:pt idx="99">
                  <c:v>0.46965957170741346</c:v>
                </c:pt>
                <c:pt idx="100">
                  <c:v>0.35415534005045585</c:v>
                </c:pt>
                <c:pt idx="101">
                  <c:v>0.43015434005153425</c:v>
                </c:pt>
                <c:pt idx="102">
                  <c:v>0.57151248013156586</c:v>
                </c:pt>
                <c:pt idx="103">
                  <c:v>0.46967381994127039</c:v>
                </c:pt>
                <c:pt idx="104">
                  <c:v>0.35415534001660887</c:v>
                </c:pt>
                <c:pt idx="105">
                  <c:v>0.4301543400140232</c:v>
                </c:pt>
                <c:pt idx="106">
                  <c:v>0.57151248005541766</c:v>
                </c:pt>
                <c:pt idx="107">
                  <c:v>0.46967381991208307</c:v>
                </c:pt>
                <c:pt idx="108">
                  <c:v>0.35415534004090243</c:v>
                </c:pt>
                <c:pt idx="109">
                  <c:v>0.43015433999990949</c:v>
                </c:pt>
                <c:pt idx="110">
                  <c:v>0.57151248016125367</c:v>
                </c:pt>
                <c:pt idx="111">
                  <c:v>0.46967381996689289</c:v>
                </c:pt>
                <c:pt idx="112">
                  <c:v>0.35415534001558979</c:v>
                </c:pt>
                <c:pt idx="113">
                  <c:v>0.43015434003702052</c:v>
                </c:pt>
                <c:pt idx="114">
                  <c:v>0.57151248003465149</c:v>
                </c:pt>
                <c:pt idx="115">
                  <c:v>0.46967381991251528</c:v>
                </c:pt>
                <c:pt idx="116">
                  <c:v>0.35415534001881854</c:v>
                </c:pt>
                <c:pt idx="117">
                  <c:v>0.43015434000776398</c:v>
                </c:pt>
                <c:pt idx="118">
                  <c:v>0.57151248010891176</c:v>
                </c:pt>
                <c:pt idx="119">
                  <c:v>0.46967381990174284</c:v>
                </c:pt>
                <c:pt idx="120">
                  <c:v>0.35415534006530586</c:v>
                </c:pt>
                <c:pt idx="121">
                  <c:v>0.43015434005930364</c:v>
                </c:pt>
                <c:pt idx="122">
                  <c:v>0.57151248010560574</c:v>
                </c:pt>
                <c:pt idx="123">
                  <c:v>0.46967381992556234</c:v>
                </c:pt>
                <c:pt idx="124">
                  <c:v>0.35415534005842952</c:v>
                </c:pt>
                <c:pt idx="125">
                  <c:v>0.43015434003699288</c:v>
                </c:pt>
                <c:pt idx="126">
                  <c:v>0.57151248010468958</c:v>
                </c:pt>
                <c:pt idx="127">
                  <c:v>0.46967381993972523</c:v>
                </c:pt>
                <c:pt idx="128">
                  <c:v>0.35415534001101096</c:v>
                </c:pt>
                <c:pt idx="129">
                  <c:v>0.43015434004386338</c:v>
                </c:pt>
                <c:pt idx="130">
                  <c:v>0.57151248008718913</c:v>
                </c:pt>
                <c:pt idx="131">
                  <c:v>0.4696738199561557</c:v>
                </c:pt>
                <c:pt idx="132">
                  <c:v>0.35415534002698823</c:v>
                </c:pt>
                <c:pt idx="133">
                  <c:v>0.43015434002799885</c:v>
                </c:pt>
                <c:pt idx="134">
                  <c:v>0.57151248009610822</c:v>
                </c:pt>
                <c:pt idx="135">
                  <c:v>0.46967381994274426</c:v>
                </c:pt>
                <c:pt idx="136">
                  <c:v>0.35415534004864074</c:v>
                </c:pt>
                <c:pt idx="137">
                  <c:v>0.43015434003717101</c:v>
                </c:pt>
                <c:pt idx="138">
                  <c:v>0.57151248005700017</c:v>
                </c:pt>
                <c:pt idx="139">
                  <c:v>0.46967381992926593</c:v>
                </c:pt>
                <c:pt idx="140">
                  <c:v>0.35415534003080829</c:v>
                </c:pt>
                <c:pt idx="141">
                  <c:v>0.43015433999766894</c:v>
                </c:pt>
                <c:pt idx="142">
                  <c:v>0.57151248011979372</c:v>
                </c:pt>
                <c:pt idx="143">
                  <c:v>0.46967381995892127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5898768"/>
        <c:axId val="1705899328"/>
      </c:lineChart>
      <c:catAx>
        <c:axId val="17058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5899328"/>
        <c:crosses val="autoZero"/>
        <c:auto val="1"/>
        <c:lblAlgn val="ctr"/>
        <c:lblOffset val="100"/>
        <c:noMultiLvlLbl val="0"/>
      </c:catAx>
      <c:valAx>
        <c:axId val="170589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589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16.692615759999999</c:v>
                </c:pt>
                <c:pt idx="2">
                  <c:v>14.786533820000001</c:v>
                </c:pt>
                <c:pt idx="3">
                  <c:v>14.37938187</c:v>
                </c:pt>
                <c:pt idx="4">
                  <c:v>13.99760601</c:v>
                </c:pt>
                <c:pt idx="5">
                  <c:v>10.50080316</c:v>
                </c:pt>
                <c:pt idx="6">
                  <c:v>10.411486760000001</c:v>
                </c:pt>
                <c:pt idx="7">
                  <c:v>10.42682915</c:v>
                </c:pt>
                <c:pt idx="8">
                  <c:v>9.9634041670000002</c:v>
                </c:pt>
                <c:pt idx="9">
                  <c:v>8.4874275939999997</c:v>
                </c:pt>
                <c:pt idx="10">
                  <c:v>8.1396639529999995</c:v>
                </c:pt>
                <c:pt idx="11">
                  <c:v>8.2017768879999995</c:v>
                </c:pt>
                <c:pt idx="12">
                  <c:v>8.3762831720000008</c:v>
                </c:pt>
                <c:pt idx="13">
                  <c:v>8.3870839910000008</c:v>
                </c:pt>
                <c:pt idx="14">
                  <c:v>7.6316702120000004</c:v>
                </c:pt>
                <c:pt idx="15">
                  <c:v>6.9407706659999997</c:v>
                </c:pt>
                <c:pt idx="16">
                  <c:v>6.2162049020000003</c:v>
                </c:pt>
                <c:pt idx="17">
                  <c:v>6.0844035449999998</c:v>
                </c:pt>
                <c:pt idx="18">
                  <c:v>7.8861276499999997</c:v>
                </c:pt>
                <c:pt idx="19">
                  <c:v>9.8911797569999997</c:v>
                </c:pt>
                <c:pt idx="20">
                  <c:v>6.327913905</c:v>
                </c:pt>
                <c:pt idx="21">
                  <c:v>6.6129408569999999</c:v>
                </c:pt>
                <c:pt idx="22">
                  <c:v>6.8556890399999997</c:v>
                </c:pt>
                <c:pt idx="23">
                  <c:v>7.0900571719999999</c:v>
                </c:pt>
                <c:pt idx="24">
                  <c:v>7.3192362219999998</c:v>
                </c:pt>
                <c:pt idx="25">
                  <c:v>7.1402975639999999</c:v>
                </c:pt>
                <c:pt idx="26">
                  <c:v>7.1792245719999999</c:v>
                </c:pt>
                <c:pt idx="27">
                  <c:v>7.346375847</c:v>
                </c:pt>
                <c:pt idx="28">
                  <c:v>7.7244177929999998</c:v>
                </c:pt>
                <c:pt idx="29">
                  <c:v>8.4798744859999999</c:v>
                </c:pt>
                <c:pt idx="30">
                  <c:v>9.1942160509999997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6438128"/>
        <c:axId val="1576438688"/>
      </c:barChart>
      <c:catAx>
        <c:axId val="1576438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6438688"/>
        <c:crosses val="autoZero"/>
        <c:auto val="1"/>
        <c:lblAlgn val="ctr"/>
        <c:lblOffset val="100"/>
        <c:noMultiLvlLbl val="0"/>
      </c:catAx>
      <c:valAx>
        <c:axId val="157643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643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29.57394729</c:v>
                </c:pt>
                <c:pt idx="2">
                  <c:v>95.417557529999996</c:v>
                </c:pt>
                <c:pt idx="3">
                  <c:v>139.0259034</c:v>
                </c:pt>
                <c:pt idx="4">
                  <c:v>220.7297035</c:v>
                </c:pt>
                <c:pt idx="5">
                  <c:v>265.9495478</c:v>
                </c:pt>
                <c:pt idx="6">
                  <c:v>134.3564805</c:v>
                </c:pt>
                <c:pt idx="7">
                  <c:v>217.647052</c:v>
                </c:pt>
                <c:pt idx="8">
                  <c:v>185.03098869999999</c:v>
                </c:pt>
                <c:pt idx="9">
                  <c:v>282.52425440000002</c:v>
                </c:pt>
                <c:pt idx="10">
                  <c:v>154.39224859999999</c:v>
                </c:pt>
                <c:pt idx="11">
                  <c:v>240.0733482</c:v>
                </c:pt>
                <c:pt idx="12">
                  <c:v>161.79911659999999</c:v>
                </c:pt>
                <c:pt idx="13">
                  <c:v>192.78396670000001</c:v>
                </c:pt>
                <c:pt idx="14">
                  <c:v>227.22454590000001</c:v>
                </c:pt>
                <c:pt idx="15">
                  <c:v>220.94162900000001</c:v>
                </c:pt>
                <c:pt idx="16">
                  <c:v>217.24058149999999</c:v>
                </c:pt>
                <c:pt idx="17">
                  <c:v>244.1144998</c:v>
                </c:pt>
                <c:pt idx="18">
                  <c:v>126.6243228</c:v>
                </c:pt>
                <c:pt idx="19">
                  <c:v>192.2929105</c:v>
                </c:pt>
                <c:pt idx="20">
                  <c:v>322.91864570000001</c:v>
                </c:pt>
                <c:pt idx="21">
                  <c:v>184.1198656</c:v>
                </c:pt>
                <c:pt idx="22">
                  <c:v>154.61118350000001</c:v>
                </c:pt>
                <c:pt idx="23">
                  <c:v>155.17909169999999</c:v>
                </c:pt>
                <c:pt idx="24">
                  <c:v>155.7581868</c:v>
                </c:pt>
                <c:pt idx="25">
                  <c:v>177.33873410000001</c:v>
                </c:pt>
                <c:pt idx="26">
                  <c:v>190.4888608</c:v>
                </c:pt>
                <c:pt idx="27">
                  <c:v>181.35537830000001</c:v>
                </c:pt>
                <c:pt idx="28">
                  <c:v>171.6645982</c:v>
                </c:pt>
                <c:pt idx="29">
                  <c:v>154.34495820000001</c:v>
                </c:pt>
                <c:pt idx="30">
                  <c:v>155.18931309999999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6440928"/>
        <c:axId val="1576441488"/>
      </c:barChart>
      <c:catAx>
        <c:axId val="157644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6441488"/>
        <c:crosses val="autoZero"/>
        <c:auto val="1"/>
        <c:lblAlgn val="ctr"/>
        <c:lblOffset val="100"/>
        <c:noMultiLvlLbl val="0"/>
      </c:catAx>
      <c:valAx>
        <c:axId val="157644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64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46.266563050000002</c:v>
                </c:pt>
                <c:pt idx="2">
                  <c:v>110.20409135</c:v>
                </c:pt>
                <c:pt idx="3">
                  <c:v>153.40528527000001</c:v>
                </c:pt>
                <c:pt idx="4">
                  <c:v>234.72730951</c:v>
                </c:pt>
                <c:pt idx="5">
                  <c:v>276.45035095999998</c:v>
                </c:pt>
                <c:pt idx="6">
                  <c:v>144.76796726000001</c:v>
                </c:pt>
                <c:pt idx="7">
                  <c:v>228.07388115000001</c:v>
                </c:pt>
                <c:pt idx="8">
                  <c:v>194.99439286699999</c:v>
                </c:pt>
                <c:pt idx="9">
                  <c:v>291.01168199400001</c:v>
                </c:pt>
                <c:pt idx="10">
                  <c:v>162.53191255299998</c:v>
                </c:pt>
                <c:pt idx="11">
                  <c:v>248.27512508800001</c:v>
                </c:pt>
                <c:pt idx="12">
                  <c:v>170.17539977199999</c:v>
                </c:pt>
                <c:pt idx="13">
                  <c:v>201.171050691</c:v>
                </c:pt>
                <c:pt idx="14">
                  <c:v>234.856216112</c:v>
                </c:pt>
                <c:pt idx="15">
                  <c:v>227.882399666</c:v>
                </c:pt>
                <c:pt idx="16">
                  <c:v>223.45678640199998</c:v>
                </c:pt>
                <c:pt idx="17">
                  <c:v>250.19890334499999</c:v>
                </c:pt>
                <c:pt idx="18">
                  <c:v>134.51045045000001</c:v>
                </c:pt>
                <c:pt idx="19">
                  <c:v>202.18409025700001</c:v>
                </c:pt>
                <c:pt idx="20">
                  <c:v>329.24655960500002</c:v>
                </c:pt>
                <c:pt idx="21">
                  <c:v>190.73280645700001</c:v>
                </c:pt>
                <c:pt idx="22">
                  <c:v>161.46687254</c:v>
                </c:pt>
                <c:pt idx="23">
                  <c:v>162.26914887199999</c:v>
                </c:pt>
                <c:pt idx="24">
                  <c:v>163.077423022</c:v>
                </c:pt>
                <c:pt idx="25">
                  <c:v>184.47903166400002</c:v>
                </c:pt>
                <c:pt idx="26">
                  <c:v>197.66808537200001</c:v>
                </c:pt>
                <c:pt idx="27">
                  <c:v>188.701754147</c:v>
                </c:pt>
                <c:pt idx="28">
                  <c:v>179.38901599299999</c:v>
                </c:pt>
                <c:pt idx="29">
                  <c:v>162.82483268600001</c:v>
                </c:pt>
                <c:pt idx="30">
                  <c:v>164.383529151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5272256"/>
        <c:axId val="1675272816"/>
      </c:barChart>
      <c:catAx>
        <c:axId val="167527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5272816"/>
        <c:crosses val="autoZero"/>
        <c:auto val="1"/>
        <c:lblAlgn val="ctr"/>
        <c:lblOffset val="100"/>
        <c:noMultiLvlLbl val="0"/>
      </c:catAx>
      <c:valAx>
        <c:axId val="167527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527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9.4857623259999997</c:v>
                </c:pt>
                <c:pt idx="1">
                  <c:v>7.2811659520000003</c:v>
                </c:pt>
                <c:pt idx="2">
                  <c:v>7.9848217500000001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194.7902048</c:v>
                </c:pt>
                <c:pt idx="1">
                  <c:v>220.6381921</c:v>
                </c:pt>
                <c:pt idx="2">
                  <c:v>170.60862169999999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75275616"/>
        <c:axId val="1675276176"/>
      </c:barChart>
      <c:catAx>
        <c:axId val="167527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5276176"/>
        <c:crosses val="autoZero"/>
        <c:auto val="1"/>
        <c:lblAlgn val="ctr"/>
        <c:lblOffset val="100"/>
        <c:noMultiLvlLbl val="0"/>
      </c:catAx>
      <c:valAx>
        <c:axId val="167527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527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14.07138812</c:v>
                </c:pt>
                <c:pt idx="2">
                  <c:v>9.4857623259999997</c:v>
                </c:pt>
                <c:pt idx="3">
                  <c:v>7.9075169860000001</c:v>
                </c:pt>
                <c:pt idx="4">
                  <c:v>7.2811659520000003</c:v>
                </c:pt>
                <c:pt idx="5">
                  <c:v>7.0036441710000004</c:v>
                </c:pt>
                <c:pt idx="6">
                  <c:v>7.9848217500000001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150.1393319</c:v>
                </c:pt>
                <c:pt idx="2">
                  <c:v>194.7902048</c:v>
                </c:pt>
                <c:pt idx="3">
                  <c:v>208.5645213</c:v>
                </c:pt>
                <c:pt idx="4">
                  <c:v>220.6381921</c:v>
                </c:pt>
                <c:pt idx="5">
                  <c:v>165.4014123</c:v>
                </c:pt>
                <c:pt idx="6">
                  <c:v>170.60862169999999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75279536"/>
        <c:axId val="1675280096"/>
      </c:barChart>
      <c:catAx>
        <c:axId val="167527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5280096"/>
        <c:crosses val="autoZero"/>
        <c:auto val="1"/>
        <c:lblAlgn val="ctr"/>
        <c:lblOffset val="100"/>
        <c:noMultiLvlLbl val="0"/>
      </c:catAx>
      <c:valAx>
        <c:axId val="167528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527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68474.263269100004</c:v>
                </c:pt>
                <c:pt idx="1">
                  <c:v>86102.156512800007</c:v>
                </c:pt>
                <c:pt idx="2">
                  <c:v>101141.16257310001</c:v>
                </c:pt>
                <c:pt idx="3">
                  <c:v>117969.9548581</c:v>
                </c:pt>
                <c:pt idx="4">
                  <c:v>136438.79726512</c:v>
                </c:pt>
                <c:pt idx="5">
                  <c:v>151741.72550520001</c:v>
                </c:pt>
                <c:pt idx="6">
                  <c:v>166125.44527899998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5284016"/>
        <c:axId val="1675284576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14.07138812</c:v>
                </c:pt>
                <c:pt idx="2">
                  <c:v>9.4857623259999997</c:v>
                </c:pt>
                <c:pt idx="3">
                  <c:v>7.9075169860000001</c:v>
                </c:pt>
                <c:pt idx="4">
                  <c:v>7.2811659520000003</c:v>
                </c:pt>
                <c:pt idx="5">
                  <c:v>7.0036441710000004</c:v>
                </c:pt>
                <c:pt idx="6">
                  <c:v>7.9848217500000001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285696"/>
        <c:axId val="1675285136"/>
      </c:lineChart>
      <c:catAx>
        <c:axId val="167528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5284576"/>
        <c:crosses val="autoZero"/>
        <c:auto val="1"/>
        <c:lblAlgn val="ctr"/>
        <c:lblOffset val="100"/>
        <c:noMultiLvlLbl val="0"/>
      </c:catAx>
      <c:valAx>
        <c:axId val="167528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5284016"/>
        <c:crosses val="autoZero"/>
        <c:crossBetween val="between"/>
      </c:valAx>
      <c:valAx>
        <c:axId val="167528513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5285696"/>
        <c:crosses val="max"/>
        <c:crossBetween val="between"/>
      </c:valAx>
      <c:catAx>
        <c:axId val="1675285696"/>
        <c:scaling>
          <c:orientation val="minMax"/>
        </c:scaling>
        <c:delete val="1"/>
        <c:axPos val="b"/>
        <c:majorTickMark val="out"/>
        <c:minorTickMark val="none"/>
        <c:tickLblPos val="nextTo"/>
        <c:crossAx val="1675285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1787984"/>
        <c:axId val="1661788544"/>
      </c:lineChart>
      <c:catAx>
        <c:axId val="1661787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1788544"/>
        <c:crosses val="autoZero"/>
        <c:auto val="1"/>
        <c:lblAlgn val="ctr"/>
        <c:lblOffset val="100"/>
        <c:noMultiLvlLbl val="0"/>
      </c:catAx>
      <c:valAx>
        <c:axId val="166178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178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38.00496991</c:v>
                </c:pt>
                <c:pt idx="1">
                  <c:v>24.145551090000001</c:v>
                </c:pt>
                <c:pt idx="2">
                  <c:v>25.016888089999998</c:v>
                </c:pt>
                <c:pt idx="3">
                  <c:v>20.803168629999998</c:v>
                </c:pt>
                <c:pt idx="4">
                  <c:v>25.127565430000001</c:v>
                </c:pt>
                <c:pt idx="5">
                  <c:v>28.232802379999999</c:v>
                </c:pt>
                <c:pt idx="6">
                  <c:v>31.020675090000001</c:v>
                </c:pt>
                <c:pt idx="7">
                  <c:v>31.815437630000002</c:v>
                </c:pt>
                <c:pt idx="8">
                  <c:v>31.821627759999998</c:v>
                </c:pt>
                <c:pt idx="9">
                  <c:v>31.901328209999999</c:v>
                </c:pt>
                <c:pt idx="10">
                  <c:v>27.32111708</c:v>
                </c:pt>
                <c:pt idx="11">
                  <c:v>27.53327853</c:v>
                </c:pt>
                <c:pt idx="12">
                  <c:v>27.963349470000001</c:v>
                </c:pt>
                <c:pt idx="13">
                  <c:v>27.698408100000002</c:v>
                </c:pt>
                <c:pt idx="14">
                  <c:v>20.664122259999999</c:v>
                </c:pt>
                <c:pt idx="15">
                  <c:v>19.916802390000001</c:v>
                </c:pt>
                <c:pt idx="16">
                  <c:v>19.27699964</c:v>
                </c:pt>
                <c:pt idx="17">
                  <c:v>20.563195759999999</c:v>
                </c:pt>
                <c:pt idx="18">
                  <c:v>21.46924568</c:v>
                </c:pt>
                <c:pt idx="19">
                  <c:v>20.64639043</c:v>
                </c:pt>
                <c:pt idx="20">
                  <c:v>19.660273960000001</c:v>
                </c:pt>
                <c:pt idx="21">
                  <c:v>18.49335503</c:v>
                </c:pt>
                <c:pt idx="22">
                  <c:v>18.358022349999999</c:v>
                </c:pt>
                <c:pt idx="23">
                  <c:v>24.66358211</c:v>
                </c:pt>
                <c:pt idx="24">
                  <c:v>31.908090349999998</c:v>
                </c:pt>
                <c:pt idx="25">
                  <c:v>21.174137470000002</c:v>
                </c:pt>
                <c:pt idx="26">
                  <c:v>20.83476795</c:v>
                </c:pt>
                <c:pt idx="27">
                  <c:v>22.150641589999999</c:v>
                </c:pt>
                <c:pt idx="28">
                  <c:v>23.47456266</c:v>
                </c:pt>
                <c:pt idx="29">
                  <c:v>24.824287850000001</c:v>
                </c:pt>
                <c:pt idx="30">
                  <c:v>23.56236599</c:v>
                </c:pt>
                <c:pt idx="31">
                  <c:v>24.226282019999999</c:v>
                </c:pt>
                <c:pt idx="32">
                  <c:v>25.630575189999998</c:v>
                </c:pt>
                <c:pt idx="33">
                  <c:v>27.784484800000001</c:v>
                </c:pt>
                <c:pt idx="34">
                  <c:v>31.029159610000001</c:v>
                </c:pt>
                <c:pt idx="35">
                  <c:v>34.044468500000001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23.707895990000001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37.585417560000003</c:v>
                </c:pt>
                <c:pt idx="7">
                  <c:v>41.465560590000003</c:v>
                </c:pt>
                <c:pt idx="8">
                  <c:v>42.606332590000001</c:v>
                </c:pt>
                <c:pt idx="9">
                  <c:v>43.660375160000001</c:v>
                </c:pt>
                <c:pt idx="10">
                  <c:v>39.836434560000001</c:v>
                </c:pt>
                <c:pt idx="11">
                  <c:v>39.607590340000002</c:v>
                </c:pt>
                <c:pt idx="12">
                  <c:v>41.137892170000001</c:v>
                </c:pt>
                <c:pt idx="13">
                  <c:v>41.225692070000001</c:v>
                </c:pt>
                <c:pt idx="14">
                  <c:v>32.626925569999997</c:v>
                </c:pt>
                <c:pt idx="15">
                  <c:v>33.421250010000001</c:v>
                </c:pt>
                <c:pt idx="16">
                  <c:v>30.58186748</c:v>
                </c:pt>
                <c:pt idx="17">
                  <c:v>32.245489659999997</c:v>
                </c:pt>
                <c:pt idx="18">
                  <c:v>33.687580760000003</c:v>
                </c:pt>
                <c:pt idx="19">
                  <c:v>33.303786940000002</c:v>
                </c:pt>
                <c:pt idx="20">
                  <c:v>33.194783409999999</c:v>
                </c:pt>
                <c:pt idx="21">
                  <c:v>32.10766907</c:v>
                </c:pt>
                <c:pt idx="22">
                  <c:v>32.165967620000004</c:v>
                </c:pt>
                <c:pt idx="23">
                  <c:v>38.38831029</c:v>
                </c:pt>
                <c:pt idx="24">
                  <c:v>43.743549360000003</c:v>
                </c:pt>
                <c:pt idx="25">
                  <c:v>35.134219170000001</c:v>
                </c:pt>
                <c:pt idx="26">
                  <c:v>34.791742560000003</c:v>
                </c:pt>
                <c:pt idx="27">
                  <c:v>36.105291280000003</c:v>
                </c:pt>
                <c:pt idx="28">
                  <c:v>37.426869189999998</c:v>
                </c:pt>
                <c:pt idx="29">
                  <c:v>38.774201470000001</c:v>
                </c:pt>
                <c:pt idx="30">
                  <c:v>37.509270409999999</c:v>
                </c:pt>
                <c:pt idx="31">
                  <c:v>38.164290960000002</c:v>
                </c:pt>
                <c:pt idx="32">
                  <c:v>39.684854180000002</c:v>
                </c:pt>
                <c:pt idx="33">
                  <c:v>41.755731320000002</c:v>
                </c:pt>
                <c:pt idx="34">
                  <c:v>44.643690659999997</c:v>
                </c:pt>
                <c:pt idx="35">
                  <c:v>45.827358689999997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1791904"/>
        <c:axId val="166179246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6179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1792464"/>
        <c:crosses val="autoZero"/>
        <c:auto val="1"/>
        <c:lblAlgn val="ctr"/>
        <c:lblOffset val="100"/>
        <c:noMultiLvlLbl val="0"/>
      </c:catAx>
      <c:valAx>
        <c:axId val="166179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179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1798064"/>
        <c:axId val="1661798624"/>
      </c:lineChart>
      <c:catAx>
        <c:axId val="166179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1798624"/>
        <c:crosses val="autoZero"/>
        <c:auto val="1"/>
        <c:lblAlgn val="ctr"/>
        <c:lblOffset val="100"/>
        <c:noMultiLvlLbl val="0"/>
      </c:catAx>
      <c:valAx>
        <c:axId val="166179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4.684869097226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1509999997"/>
    </cacheField>
    <cacheField name="20122" numFmtId="0">
      <sharedItems containsBlank="1" containsMixedTypes="1" containsNumber="1" minValue="0" maxValue="77902.084050000005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80090000006"/>
    </cacheField>
    <cacheField name="2013" numFmtId="0">
      <sharedItems containsBlank="1" containsMixedTypes="1" containsNumber="1" minValue="0" maxValue="83911.311570000005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07430000001"/>
    </cacheField>
    <cacheField name="2014" numFmtId="0">
      <sharedItems containsBlank="1" containsMixedTypes="1" containsNumber="1" minValue="0" maxValue="88663.162590000007"/>
    </cacheField>
    <cacheField name="20142" numFmtId="0">
      <sharedItems containsBlank="1" containsMixedTypes="1" containsNumber="1" minValue="0" maxValue="84926.553440000003"/>
    </cacheField>
    <cacheField name="20143" numFmtId="0">
      <sharedItems containsBlank="1" containsMixedTypes="1" containsNumber="1" minValue="0" maxValue="83239.272339999996"/>
    </cacheField>
    <cacheField name="20144" numFmtId="0">
      <sharedItems containsBlank="1" containsMixedTypes="1" containsNumber="1" minValue="0" maxValue="87215.222769999993"/>
    </cacheField>
    <cacheField name="2015" numFmtId="0">
      <sharedItems containsBlank="1" containsMixedTypes="1" containsNumber="1" minValue="0" maxValue="88575.249219999998"/>
    </cacheField>
    <cacheField name="20152" numFmtId="0">
      <sharedItems containsBlank="1" containsMixedTypes="1" containsNumber="1" minValue="0" maxValue="84766.326950000002"/>
    </cacheField>
    <cacheField name="20153" numFmtId="0">
      <sharedItems containsBlank="1" containsMixedTypes="1" containsNumber="1" minValue="0" maxValue="83382.815610000005"/>
    </cacheField>
    <cacheField name="20154" numFmtId="0">
      <sharedItems containsBlank="1" containsMixedTypes="1" containsNumber="1" minValue="0" maxValue="87267.607749999996"/>
    </cacheField>
    <cacheField name="2016" numFmtId="0">
      <sharedItems containsBlank="1" containsMixedTypes="1" containsNumber="1" minValue="0" maxValue="87345.798680000007"/>
    </cacheField>
    <cacheField name="20162" numFmtId="0">
      <sharedItems containsBlank="1" containsMixedTypes="1" containsNumber="1" minValue="0" maxValue="83663.337549999997"/>
    </cacheField>
    <cacheField name="20163" numFmtId="0">
      <sharedItems containsBlank="1" containsMixedTypes="1" containsNumber="1" minValue="0" maxValue="83285.047319999998"/>
    </cacheField>
    <cacheField name="20164" numFmtId="0">
      <sharedItems containsBlank="1" containsMixedTypes="1" containsNumber="1" minValue="0" maxValue="86804.345560000002"/>
    </cacheField>
    <cacheField name="2017" numFmtId="0">
      <sharedItems containsBlank="1" containsMixedTypes="1" containsNumber="1" minValue="0" maxValue="91283.229749999999"/>
    </cacheField>
    <cacheField name="20172" numFmtId="0">
      <sharedItems containsBlank="1" containsMixedTypes="1" containsNumber="1" minValue="0" maxValue="87387.755260000005"/>
    </cacheField>
    <cacheField name="20173" numFmtId="0">
      <sharedItems containsBlank="1" containsMixedTypes="1" containsNumber="1" minValue="0" maxValue="86981.446859999996"/>
    </cacheField>
    <cacheField name="20174" numFmtId="0">
      <sharedItems containsBlank="1" containsMixedTypes="1" containsNumber="1" minValue="0" maxValue="90710.322419999997"/>
    </cacheField>
    <cacheField name="2018" numFmtId="0">
      <sharedItems containsBlank="1" containsMixedTypes="1" containsNumber="1" minValue="0" maxValue="93429.311189999993"/>
    </cacheField>
    <cacheField name="20182" numFmtId="0">
      <sharedItems containsBlank="1" containsMixedTypes="1" containsNumber="1" minValue="0" maxValue="89500.492259999999"/>
    </cacheField>
    <cacheField name="20183" numFmtId="0">
      <sharedItems containsBlank="1" containsMixedTypes="1" containsNumber="1" minValue="0" maxValue="89101.924310000002"/>
    </cacheField>
    <cacheField name="20184" numFmtId="0">
      <sharedItems containsBlank="1" containsMixedTypes="1" containsNumber="1" minValue="0" maxValue="92836.086169999995"/>
    </cacheField>
    <cacheField name="2019" numFmtId="0">
      <sharedItems containsBlank="1" containsMixedTypes="1" containsNumber="1" minValue="0" maxValue="98476.062460000001"/>
    </cacheField>
    <cacheField name="20192" numFmtId="0">
      <sharedItems containsBlank="1" containsMixedTypes="1" containsNumber="1" minValue="0" maxValue="94359.452059999996"/>
    </cacheField>
    <cacheField name="20193" numFmtId="0">
      <sharedItems containsBlank="1" containsMixedTypes="1" containsNumber="1" minValue="0" maxValue="93935.796560000003"/>
    </cacheField>
    <cacheField name="20194" numFmtId="0">
      <sharedItems containsBlank="1" containsMixedTypes="1" containsNumber="1" minValue="0" maxValue="97878.486170000004"/>
    </cacheField>
    <cacheField name="2020" numFmtId="0">
      <sharedItems containsBlank="1" containsMixedTypes="1" containsNumber="1" minValue="0" maxValue="103588.0794"/>
    </cacheField>
    <cacheField name="20202" numFmtId="0">
      <sharedItems containsBlank="1" containsMixedTypes="1" containsNumber="1" minValue="0" maxValue="99290.255850000001"/>
    </cacheField>
    <cacheField name="20203" numFmtId="0">
      <sharedItems containsBlank="1" containsMixedTypes="1" containsNumber="1" minValue="0" maxValue="98849.82604"/>
    </cacheField>
    <cacheField name="20204" numFmtId="0">
      <sharedItems containsBlank="1" containsMixedTypes="1" containsNumber="1" minValue="0" maxValue="102968.93610000001"/>
    </cacheField>
    <cacheField name="2021" numFmtId="0">
      <sharedItems containsBlank="1" containsMixedTypes="1" containsNumber="1" minValue="0" maxValue="108662.2303"/>
    </cacheField>
    <cacheField name="20212" numFmtId="0">
      <sharedItems containsBlank="1" containsMixedTypes="1" containsNumber="1" minValue="0" maxValue="104181.1067"/>
    </cacheField>
    <cacheField name="20213" numFmtId="0">
      <sharedItems containsBlank="1" containsMixedTypes="1" containsNumber="1" minValue="0" maxValue="103722.7421"/>
    </cacheField>
    <cacheField name="20214" numFmtId="0">
      <sharedItems containsBlank="1" containsMixedTypes="1" containsNumber="1" minValue="0" maxValue="108022.1203"/>
    </cacheField>
    <cacheField name="2022" numFmtId="0">
      <sharedItems containsBlank="1" containsMixedTypes="1" containsNumber="1" minValue="0" maxValue="113167.6994"/>
    </cacheField>
    <cacheField name="20222" numFmtId="0">
      <sharedItems containsBlank="1" containsMixedTypes="1" containsNumber="1" minValue="0" maxValue="108497.1912"/>
    </cacheField>
    <cacheField name="20223" numFmtId="0">
      <sharedItems containsBlank="1" containsMixedTypes="1" containsNumber="1" minValue="0" maxValue="108017.58379999999"/>
    </cacheField>
    <cacheField name="20224" numFmtId="0">
      <sharedItems containsBlank="1" containsMixedTypes="1" containsNumber="1" minValue="0" maxValue="112503.6315"/>
    </cacheField>
    <cacheField name="2023" numFmtId="0">
      <sharedItems containsBlank="1" containsMixedTypes="1" containsNumber="1" minValue="0" maxValue="117933.49069999999"/>
    </cacheField>
    <cacheField name="20232" numFmtId="0">
      <sharedItems containsBlank="1" containsMixedTypes="1" containsNumber="1" minValue="0" maxValue="113062.5336"/>
    </cacheField>
    <cacheField name="20233" numFmtId="0">
      <sharedItems containsBlank="1" containsMixedTypes="1" containsNumber="1" minValue="0" maxValue="112561.2524"/>
    </cacheField>
    <cacheField name="20234" numFmtId="0">
      <sharedItems containsBlank="1" containsMixedTypes="1" containsNumber="1" minValue="0" maxValue="117242.2127"/>
    </cacheField>
    <cacheField name="2024" numFmtId="0">
      <sharedItems containsBlank="1" containsMixedTypes="1" containsNumber="1" minValue="0" maxValue="122830.45940000001"/>
    </cacheField>
    <cacheField name="20242" numFmtId="0">
      <sharedItems containsBlank="1" containsMixedTypes="1" containsNumber="1" minValue="0" maxValue="117758.10679999999"/>
    </cacheField>
    <cacheField name="20243" numFmtId="0">
      <sharedItems containsBlank="1" containsMixedTypes="1" containsNumber="1" minValue="0" maxValue="117234.21339999999"/>
    </cacheField>
    <cacheField name="20244" numFmtId="0">
      <sharedItems containsBlank="1" containsMixedTypes="1" containsNumber="1" minValue="0" maxValue="122114.85799999999"/>
    </cacheField>
    <cacheField name="2025" numFmtId="0">
      <sharedItems containsBlank="1" containsMixedTypes="1" containsNumber="1" minValue="0" maxValue="127926.28969999999"/>
    </cacheField>
    <cacheField name="20252" numFmtId="0">
      <sharedItems containsBlank="1" containsMixedTypes="1" containsNumber="1" minValue="0" maxValue="122642.5113"/>
    </cacheField>
    <cacheField name="20253" numFmtId="0">
      <sharedItems containsBlank="1" containsMixedTypes="1" containsNumber="1" minValue="0" maxValue="122095.018"/>
    </cacheField>
    <cacheField name="20254" numFmtId="0">
      <sharedItems containsBlank="1" containsMixedTypes="1" containsNumber="1" minValue="0" maxValue="127184.7475"/>
    </cacheField>
    <cacheField name="2026" numFmtId="0">
      <sharedItems containsBlank="1" containsMixedTypes="1" containsNumber="1" minValue="0" maxValue="132344.49119999999"/>
    </cacheField>
    <cacheField name="20262" numFmtId="0">
      <sharedItems containsBlank="1" containsMixedTypes="1" containsNumber="1" minValue="0" maxValue="126893.48119999999"/>
    </cacheField>
    <cacheField name="20263" numFmtId="0">
      <sharedItems containsBlank="1" containsMixedTypes="1" containsNumber="1" minValue="0" maxValue="126326.9713"/>
    </cacheField>
    <cacheField name="20264" numFmtId="0">
      <sharedItems containsBlank="1" containsMixedTypes="1" containsNumber="1" minValue="0" maxValue="131587.6819"/>
    </cacheField>
    <cacheField name="2027" numFmtId="0">
      <sharedItems containsBlank="1" containsMixedTypes="1" containsNumber="1" minValue="0" maxValue="136558.30720000001"/>
    </cacheField>
    <cacheField name="20272" numFmtId="0">
      <sharedItems containsBlank="1" containsMixedTypes="1" containsNumber="1" minValue="0" maxValue="130935.30710000001"/>
    </cacheField>
    <cacheField name="20273" numFmtId="0">
      <sharedItems containsBlank="1" containsMixedTypes="1" containsNumber="1" minValue="0" maxValue="130349.81630000001"/>
    </cacheField>
    <cacheField name="20274" numFmtId="0">
      <sharedItems containsBlank="1" containsMixedTypes="1" containsNumber="1" minValue="0" maxValue="135780.11670000001"/>
    </cacheField>
    <cacheField name="2028" numFmtId="0">
      <sharedItems containsBlank="1" containsMixedTypes="1" containsNumber="1" minValue="0" maxValue="140938.23060000001"/>
    </cacheField>
    <cacheField name="20282" numFmtId="0">
      <sharedItems containsBlank="1" containsMixedTypes="1" containsNumber="1" minValue="0" maxValue="135134.13070000001"/>
    </cacheField>
    <cacheField name="20283" numFmtId="0">
      <sharedItems containsBlank="1" containsMixedTypes="1" containsNumber="1" minValue="0" maxValue="134527.34039999999"/>
    </cacheField>
    <cacheField name="20284" numFmtId="0">
      <sharedItems containsBlank="1" containsMixedTypes="1" containsNumber="1" minValue="0" maxValue="140139.2579"/>
    </cacheField>
    <cacheField name="2029" numFmtId="0">
      <sharedItems containsBlank="1" containsMixedTypes="1" containsNumber="1" minValue="0" maxValue="145417.05439999999"/>
    </cacheField>
    <cacheField name="20292" numFmtId="0">
      <sharedItems containsBlank="1" containsMixedTypes="1" containsNumber="1" minValue="0" maxValue="139429.60509999999"/>
    </cacheField>
    <cacheField name="20293" numFmtId="0">
      <sharedItems containsBlank="1" containsMixedTypes="1" containsNumber="1" minValue="0" maxValue="138801.80410000001"/>
    </cacheField>
    <cacheField name="20294" numFmtId="0">
      <sharedItems containsBlank="1" containsMixedTypes="1" containsNumber="1" minValue="0" maxValue="144596.34770000001"/>
    </cacheField>
    <cacheField name="2030" numFmtId="0">
      <sharedItems containsBlank="1" containsMixedTypes="1" containsNumber="1" minValue="0" maxValue="150032.35829999999"/>
    </cacheField>
    <cacheField name="20302" numFmtId="0">
      <sharedItems containsBlank="1" containsMixedTypes="1" containsNumber="1" minValue="0" maxValue="143863.8211"/>
    </cacheField>
    <cacheField name="20303" numFmtId="0">
      <sharedItems containsBlank="1" containsMixedTypes="1" containsNumber="1" minValue="0" maxValue="143216.6654"/>
    </cacheField>
    <cacheField name="20304" numFmtId="0">
      <sharedItems containsBlank="1" containsMixedTypes="1" containsNumber="1" minValue="0" maxValue="149189.20819999999"/>
    </cacheField>
    <cacheField name="2031" numFmtId="0">
      <sharedItems containsBlank="1" containsMixedTypes="1" containsNumber="1" minValue="0" maxValue="154841.58470000001"/>
    </cacheField>
    <cacheField name="20312" numFmtId="0">
      <sharedItems containsBlank="1" containsMixedTypes="1" containsNumber="1" minValue="0" maxValue="148477.75080000001"/>
    </cacheField>
    <cacheField name="20313" numFmtId="0">
      <sharedItems containsBlank="1" containsMixedTypes="1" containsNumber="1" minValue="0" maxValue="147809.1415"/>
    </cacheField>
    <cacheField name="20314" numFmtId="0">
      <sharedItems containsBlank="1" containsMixedTypes="1" containsNumber="1" minValue="0" maxValue="153972.97570000001"/>
    </cacheField>
    <cacheField name="2032" numFmtId="0">
      <sharedItems containsBlank="1" containsMixedTypes="1" containsNumber="1" minValue="0" maxValue="159690.0122"/>
    </cacheField>
    <cacheField name="20322" numFmtId="0">
      <sharedItems containsBlank="1" containsMixedTypes="1" containsNumber="1" minValue="0" maxValue="153129.6819"/>
    </cacheField>
    <cacheField name="20323" numFmtId="0">
      <sharedItems containsBlank="1" containsMixedTypes="1" containsNumber="1" minValue="0" maxValue="152439.568"/>
    </cacheField>
    <cacheField name="20324" numFmtId="0">
      <sharedItems containsBlank="1" containsMixedTypes="1" containsNumber="1" minValue="0" maxValue="158797.1997"/>
    </cacheField>
    <cacheField name="2033" numFmtId="0">
      <sharedItems containsBlank="1" containsMixedTypes="1" containsNumber="1" minValue="0" maxValue="164508.3787"/>
    </cacheField>
    <cacheField name="20332" numFmtId="0">
      <sharedItems containsBlank="1" containsMixedTypes="1" containsNumber="1" minValue="0" maxValue="157755.57199999999"/>
    </cacheField>
    <cacheField name="20333" numFmtId="0">
      <sharedItems containsBlank="1" containsMixedTypes="1" containsNumber="1" minValue="0" maxValue="157043.23269999999"/>
    </cacheField>
    <cacheField name="20334" numFmtId="0">
      <sharedItems containsBlank="1" containsMixedTypes="1" containsNumber="1" minValue="0" maxValue="163593.46309999999"/>
    </cacheField>
    <cacheField name="2034" numFmtId="0">
      <sharedItems containsBlank="1" containsMixedTypes="1" containsNumber="1" minValue="0" maxValue="169505.8302"/>
    </cacheField>
    <cacheField name="20342" numFmtId="0">
      <sharedItems containsBlank="1" containsMixedTypes="1" containsNumber="1" minValue="0" maxValue="162541.3382"/>
    </cacheField>
    <cacheField name="20343" numFmtId="0">
      <sharedItems containsBlank="1" containsMixedTypes="1" containsNumber="1" minValue="0" maxValue="161803.5601"/>
    </cacheField>
    <cacheField name="20344" numFmtId="0">
      <sharedItems containsBlank="1" containsMixedTypes="1" containsNumber="1" minValue="0" maxValue="168566.0368"/>
    </cacheField>
    <cacheField name="2035" numFmtId="0">
      <sharedItems containsBlank="1" containsMixedTypes="1" containsNumber="1" minValue="0" maxValue="174655.6127"/>
    </cacheField>
    <cacheField name="20352" numFmtId="0">
      <sharedItems containsBlank="1" containsMixedTypes="1" containsNumber="1" minValue="0" maxValue="167481.5828"/>
    </cacheField>
    <cacheField name="20353" numFmtId="0">
      <sharedItems containsBlank="1" containsMixedTypes="1" containsNumber="1" minValue="0" maxValue="166720.0612"/>
    </cacheField>
    <cacheField name="20354" numFmtId="0">
      <sharedItems containsBlank="1" containsMixedTypes="1" containsNumber="1" minValue="0" maxValue="173689.87349999999"/>
    </cacheField>
    <cacheField name="2036" numFmtId="0">
      <sharedItems containsBlank="1" containsMixedTypes="1" containsNumber="1" minValue="0" maxValue="180128.2254"/>
    </cacheField>
    <cacheField name="20362" numFmtId="0">
      <sharedItems containsBlank="1" containsMixedTypes="1" containsNumber="1" minValue="0" maxValue="172735.24780000001"/>
    </cacheField>
    <cacheField name="20363" numFmtId="0">
      <sharedItems containsBlank="1" containsMixedTypes="1" containsNumber="1" minValue="0" maxValue="171948.56839999999"/>
    </cacheField>
    <cacheField name="20364" numFmtId="0">
      <sharedItems containsBlank="1" containsMixedTypes="1" containsNumber="1" minValue="0" maxValue="179137.81539999999"/>
    </cacheField>
    <cacheField name="2037" numFmtId="0">
      <sharedItems containsBlank="1" containsMixedTypes="1" containsNumber="1" minValue="0" maxValue="185554.71909999999"/>
    </cacheField>
    <cacheField name="20372" numFmtId="0">
      <sharedItems containsBlank="1" containsMixedTypes="1" containsNumber="1" minValue="0" maxValue="177938.3198"/>
    </cacheField>
    <cacheField name="20373" numFmtId="0">
      <sharedItems containsBlank="1" containsMixedTypes="1" containsNumber="1" minValue="0" maxValue="177125.2359"/>
    </cacheField>
    <cacheField name="20374" numFmtId="0">
      <sharedItems containsBlank="1" containsMixedTypes="1" containsNumber="1" minValue="0" maxValue="184539.0717"/>
    </cacheField>
    <cacheField name="2038" numFmtId="0">
      <sharedItems containsBlank="1" containsMixedTypes="1" containsNumber="1" minValue="0" maxValue="191130.12890000001"/>
    </cacheField>
    <cacheField name="20382" numFmtId="0">
      <sharedItems containsBlank="1" containsMixedTypes="1" containsNumber="1" minValue="0" maxValue="183277.09150000001"/>
    </cacheField>
    <cacheField name="20383" numFmtId="0">
      <sharedItems containsBlank="1" containsMixedTypes="1" containsNumber="1" minValue="0" maxValue="182437.6151"/>
    </cacheField>
    <cacheField name="20384" numFmtId="0">
      <sharedItems containsBlank="1" containsMixedTypes="1" containsNumber="1" minValue="0" maxValue="190085.52480000001"/>
    </cacheField>
    <cacheField name="2039" numFmtId="0">
      <sharedItems containsBlank="1" containsMixedTypes="1" containsNumber="1" minValue="0" maxValue="196538.5809"/>
    </cacheField>
    <cacheField name="20392" numFmtId="0">
      <sharedItems containsBlank="1" containsMixedTypes="1" containsNumber="1" minValue="0" maxValue="188456.26310000001"/>
    </cacheField>
    <cacheField name="20393" numFmtId="0">
      <sharedItems containsBlank="1" containsMixedTypes="1" containsNumber="1" minValue="0" maxValue="187590.848"/>
    </cacheField>
    <cacheField name="20394" numFmtId="0">
      <sharedItems containsBlank="1" containsMixedTypes="1" containsNumber="1" minValue="0" maxValue="195466.40030000001"/>
    </cacheField>
    <cacheField name="2040" numFmtId="0">
      <sharedItems containsBlank="1" containsMixedTypes="1" containsNumber="1" minValue="0" maxValue="201933.8988"/>
    </cacheField>
    <cacheField name="20402" numFmtId="0">
      <sharedItems containsBlank="1" containsMixedTypes="1" containsNumber="1" minValue="0" maxValue="193626.3786"/>
    </cacheField>
    <cacheField name="20403" numFmtId="0">
      <sharedItems containsBlank="1" containsMixedTypes="1" containsNumber="1" minValue="0" maxValue="192735.2605"/>
    </cacheField>
    <cacheField name="20404" numFmtId="0">
      <sharedItems containsBlank="1" containsMixedTypes="1" containsNumber="1" minValue="0" maxValue="200835.92360000001"/>
    </cacheField>
    <cacheField name="2041" numFmtId="0">
      <sharedItems containsBlank="1" containsMixedTypes="1" containsNumber="1" minValue="0" maxValue="206716.3345"/>
    </cacheField>
    <cacheField name="20412" numFmtId="0">
      <sharedItems containsBlank="1" containsMixedTypes="1" containsNumber="1" minValue="0" maxValue="198206.5778"/>
    </cacheField>
    <cacheField name="20413" numFmtId="0">
      <sharedItems containsBlank="1" containsMixedTypes="1" containsNumber="1" minValue="0" maxValue="197291.5949"/>
    </cacheField>
    <cacheField name="20414" numFmtId="0">
      <sharedItems containsBlank="1" containsMixedTypes="1" containsNumber="1" minValue="0" maxValue="205597.16399999999"/>
    </cacheField>
    <cacheField name="2042" numFmtId="0">
      <sharedItems containsBlank="1" containsMixedTypes="1" containsNumber="1" minValue="0" maxValue="211522.0282"/>
    </cacheField>
    <cacheField name="20422" numFmtId="0">
      <sharedItems containsBlank="1" containsMixedTypes="1" containsNumber="1" minValue="0" maxValue="202807.77530000001"/>
    </cacheField>
    <cacheField name="20423" numFmtId="0">
      <sharedItems containsBlank="1" containsMixedTypes="1" containsNumber="1" minValue="0" maxValue="201868.14610000001"/>
    </cacheField>
    <cacheField name="20424" numFmtId="0">
      <sharedItems containsBlank="1" containsMixedTypes="1" containsNumber="1" minValue="0" maxValue="210381.0631"/>
    </cacheField>
    <cacheField name="2043" numFmtId="0">
      <sharedItems containsBlank="1" containsMixedTypes="1" containsNumber="1" minValue="0" maxValue="216380.17"/>
    </cacheField>
    <cacheField name="20432" numFmtId="0">
      <sharedItems containsBlank="1" containsMixedTypes="1" containsNumber="1" minValue="0" maxValue="207460.7879"/>
    </cacheField>
    <cacheField name="20433" numFmtId="0">
      <sharedItems containsBlank="1" containsMixedTypes="1" containsNumber="1" minValue="0" maxValue="206496.4529"/>
    </cacheField>
    <cacheField name="20434" numFmtId="0">
      <sharedItems containsBlank="1" containsMixedTypes="1" containsNumber="1" minValue="0" maxValue="215217.94769999999"/>
    </cacheField>
    <cacheField name="2044" numFmtId="0">
      <sharedItems containsBlank="1" containsMixedTypes="1" containsNumber="1" minValue="0" maxValue="221369.0428"/>
    </cacheField>
    <cacheField name="20442" numFmtId="0">
      <sharedItems containsBlank="1" containsMixedTypes="1" containsNumber="1" minValue="0" maxValue="212238.99600000001"/>
    </cacheField>
    <cacheField name="20443" numFmtId="0">
      <sharedItems containsBlank="1" containsMixedTypes="1" containsNumber="1" minValue="0" maxValue="211250.31909999999"/>
    </cacheField>
    <cacheField name="20444" numFmtId="0">
      <sharedItems containsBlank="1" containsMixedTypes="1" containsNumber="1" minValue="0" maxValue="220184.23149999999"/>
    </cacheField>
    <cacheField name="2045" numFmtId="0">
      <sharedItems containsBlank="1" containsMixedTypes="1" containsNumber="1" minValue="0" maxValue="226444.51809999999"/>
    </cacheField>
    <cacheField name="20452" numFmtId="0">
      <sharedItems containsBlank="1" containsMixedTypes="1" containsNumber="1" minValue="0" maxValue="217098.83300000001"/>
    </cacheField>
    <cacheField name="20453" numFmtId="0">
      <sharedItems containsBlank="1" containsMixedTypes="1" containsNumber="1" minValue="0" maxValue="216084.1629"/>
    </cacheField>
    <cacheField name="20454" numFmtId="0">
      <sharedItems containsBlank="1" containsMixedTypes="1" containsNumber="1" minValue="0" maxValue="225237.0099"/>
    </cacheField>
    <cacheField name="2046" numFmtId="0">
      <sharedItems containsBlank="1" containsMixedTypes="1" containsNumber="1" minValue="0" maxValue="231589.5863"/>
    </cacheField>
    <cacheField name="20462" numFmtId="0">
      <sharedItems containsBlank="1" containsMixedTypes="1" containsNumber="1" minValue="0" maxValue="222026.01670000001"/>
    </cacheField>
    <cacheField name="20463" numFmtId="0">
      <sharedItems containsBlank="1" containsMixedTypes="1" containsNumber="1" minValue="0" maxValue="220985.3518"/>
    </cacheField>
    <cacheField name="20464" numFmtId="0">
      <sharedItems containsBlank="1" containsMixedTypes="1" containsNumber="1" minValue="0" maxValue="230359.9074"/>
    </cacheField>
    <cacheField name="2047" numFmtId="0">
      <sharedItems containsBlank="1" containsMixedTypes="1" containsNumber="1" minValue="0" maxValue="236728.46299999999"/>
    </cacheField>
    <cacheField name="20472" numFmtId="0">
      <sharedItems containsBlank="1" containsMixedTypes="1" containsNumber="1" minValue="0" maxValue="226947.20490000001"/>
    </cacheField>
    <cacheField name="20473" numFmtId="0">
      <sharedItems containsBlank="1" containsMixedTypes="1" containsNumber="1" minValue="0" maxValue="225880.48300000001"/>
    </cacheField>
    <cacheField name="20474" numFmtId="0">
      <sharedItems containsBlank="1" containsMixedTypes="1" containsNumber="1" minValue="0" maxValue="235476.50889999999"/>
    </cacheField>
    <cacheField name="2048" numFmtId="0">
      <sharedItems containsBlank="1" containsMixedTypes="1" containsNumber="1" minValue="0" maxValue="242390.17879999999"/>
    </cacheField>
    <cacheField name="20482" numFmtId="0">
      <sharedItems containsBlank="1" containsMixedTypes="1" containsNumber="1" minValue="0" maxValue="232359.7469"/>
    </cacheField>
    <cacheField name="20483" numFmtId="0">
      <sharedItems containsBlank="1" containsMixedTypes="1" containsNumber="1" minValue="0" maxValue="231262.42879999999"/>
    </cacheField>
    <cacheField name="20484" numFmtId="0">
      <sharedItems containsBlank="1" containsMixedTypes="1" containsNumber="1" minValue="0" maxValue="241110.85320000001"/>
    </cacheField>
    <cacheField name="2049" numFmtId="0">
      <sharedItems containsBlank="1" containsMixedTypes="1" containsNumber="1" minValue="0" maxValue="247855.7519"/>
    </cacheField>
    <cacheField name="20492" numFmtId="0">
      <sharedItems containsBlank="1" containsMixedTypes="1" containsNumber="1" minValue="0" maxValue="237589.39170000001"/>
    </cacheField>
    <cacheField name="20493" numFmtId="0">
      <sharedItems containsBlank="1" containsMixedTypes="1" containsNumber="1" minValue="0" maxValue="236464.21590000001"/>
    </cacheField>
    <cacheField name="20494" numFmtId="0">
      <sharedItems containsBlank="1" containsMixedTypes="1" containsNumber="1" minValue="0" maxValue="246550.06779999999"/>
    </cacheField>
    <cacheField name="2050" numFmtId="0">
      <sharedItems containsBlank="1" containsMixedTypes="1" containsNumber="1" minValue="0" maxValue="252642.9333"/>
    </cacheField>
    <cacheField name="20502" numFmtId="0">
      <sharedItems containsBlank="1" containsMixedTypes="1" containsNumber="1" minValue="0" maxValue="242137.2709"/>
    </cacheField>
    <cacheField name="20503" numFmtId="0">
      <sharedItems containsBlank="1" containsMixedTypes="1" containsNumber="1" minValue="0" maxValue="240982.09280000001"/>
    </cacheField>
    <cacheField name="20504" numFmtId="0">
      <sharedItems containsBlank="1" containsMixedTypes="1" containsNumber="1" minValue="0" maxValue="251305.85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4.684869675926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Nordeste"/>
        <s v="Sudeste"/>
        <s v="Norte"/>
        <s v="Teles Pires"/>
        <s v="Tapajós"/>
        <s v="Madeira"/>
        <s v="Manaus"/>
      </sharedItems>
    </cacheField>
    <cacheField name="Subsistema_Para_proj" numFmtId="0">
      <sharedItems containsBlank="1" count="8">
        <m/>
        <s v="Imperatriz"/>
        <s v="Sul"/>
        <s v="Nordeste"/>
        <s v="Manaus"/>
        <s v="Sudeste"/>
        <s v="Norte"/>
        <s v="Madeira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4">
        <m/>
        <n v="2046"/>
        <n v="2045"/>
        <n v="2044"/>
        <n v="2043"/>
        <n v="2042"/>
        <n v="2040"/>
        <n v="2038"/>
        <n v="2037"/>
        <n v="2036"/>
        <n v="2035"/>
        <n v="2034"/>
        <n v="2033"/>
        <n v="2032"/>
        <n v="2031"/>
        <n v="2030"/>
        <n v="2019"/>
        <n v="2041" u="1"/>
        <n v="2027" u="1"/>
        <n v="2025" u="1"/>
        <n v="2018" u="1"/>
        <n v="2050" u="1"/>
        <n v="2023" u="1"/>
        <n v="2047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0495.328300000001"/>
    <n v="56458.812140000002"/>
    <n v="52597.602140000003"/>
    <n v="55894.154670000004"/>
    <n v="60892.45665"/>
    <n v="52663.767310000003"/>
    <n v="51958.609810000002"/>
    <n v="55558.3724"/>
    <n v="66140.133919999993"/>
    <n v="58781.247239999997"/>
    <n v="51532.802669999997"/>
    <n v="59417.471149999998"/>
    <n v="64872.249389999997"/>
    <n v="57759.89385"/>
    <n v="55144.903180000001"/>
    <n v="58743.326789999999"/>
    <n v="62651.307639999999"/>
    <n v="56217.290730000001"/>
    <n v="50233.322260000001"/>
    <n v="56514.788639999999"/>
    <n v="62912.684329999996"/>
    <n v="57180.262130000003"/>
    <n v="53695.532160000002"/>
    <n v="59968.588389999997"/>
    <n v="67962.059330000004"/>
    <n v="66395.805189999999"/>
    <n v="61199.161690000001"/>
    <n v="63195.567289999999"/>
    <n v="69604.287469999996"/>
    <n v="63233.79019"/>
    <n v="67894.23285"/>
    <n v="65626.941829999996"/>
    <n v="74241.378880000004"/>
    <n v="70634.465219999998"/>
    <n v="63728.342799999999"/>
    <n v="71257.916769999996"/>
    <n v="75125.203840000002"/>
    <n v="72142.010420000006"/>
    <n v="70468.559569999998"/>
    <n v="72497.883570000005"/>
    <n v="76843.768890000007"/>
    <n v="74234.088929999998"/>
    <n v="70043.240229999996"/>
    <n v="71566.766099999993"/>
    <n v="79095.468429999994"/>
    <n v="73838.173020000002"/>
    <n v="70871.907210000005"/>
    <n v="73277.477270000003"/>
    <n v="80428.420169999998"/>
    <n v="74782.526970000006"/>
    <n v="71676.931370000006"/>
    <n v="73485.760670000003"/>
    <n v="80505.416570000001"/>
    <n v="76943.079889999994"/>
    <n v="71925.234830000001"/>
    <n v="73563.889370000004"/>
    <n v="81323.064570000002"/>
    <n v="77522.006949999995"/>
    <n v="72065.419089999996"/>
    <n v="73511.123919999998"/>
    <n v="81410.372029999999"/>
    <n v="77011.942639999994"/>
    <n v="71833.109670000005"/>
    <n v="74478.557090000002"/>
    <n v="84658.06349"/>
    <n v="78629.026549999995"/>
    <n v="71210.866070000004"/>
    <n v="76290.313699999999"/>
    <n v="86273.735440000004"/>
    <n v="80524.499169999996"/>
    <n v="71846.006670000002"/>
    <n v="77565.429829999994"/>
    <n v="90446.035140000007"/>
    <n v="81776.746419999996"/>
    <n v="75057.443299999999"/>
    <n v="79462.245890000006"/>
    <n v="96173.076979999998"/>
    <n v="85274.282380000004"/>
    <n v="78217.221369999999"/>
    <n v="85040.629830000005"/>
    <n v="98165.733059999999"/>
    <n v="84728.753949999998"/>
    <n v="77032.573009999993"/>
    <n v="86734.940359999993"/>
    <n v="99197.543990000006"/>
    <n v="85115.515669999993"/>
    <n v="76349.536529999998"/>
    <n v="87378.85673"/>
    <n v="100452.6712"/>
    <n v="86626.409360000005"/>
    <n v="76201.541169999997"/>
    <n v="88035.837400000004"/>
    <n v="101912.8235"/>
    <n v="86599.05833"/>
    <n v="79825.94713"/>
    <n v="88868.146439999997"/>
    <n v="103441.192"/>
    <n v="86804.818109999993"/>
    <n v="79100.966379999998"/>
    <n v="89745.775330000004"/>
    <n v="105153.86629999999"/>
    <n v="87472.222890000005"/>
    <n v="80874.74093"/>
    <n v="90906.643240000005"/>
    <n v="106059.6802"/>
    <n v="90094.238230000003"/>
    <n v="80078.238329999993"/>
    <n v="91551.705230000007"/>
    <n v="107218.6364"/>
    <n v="89136.071859999996"/>
    <n v="80272.854330000002"/>
    <n v="92537.16635"/>
    <n v="107218.6364"/>
    <n v="88684.566189999998"/>
    <n v="83738.618870000006"/>
    <n v="91601.619560000006"/>
    <n v="107218.6364"/>
    <n v="89676.450400000002"/>
    <n v="76506.429090000005"/>
    <n v="91475.311180000004"/>
    <n v="107218.6364"/>
    <n v="90164.802830000001"/>
    <n v="81807.153309999994"/>
    <n v="92125.61318"/>
    <n v="107218.6364"/>
    <n v="90960.870790000001"/>
    <n v="80351.772500000006"/>
    <n v="91385.392649999994"/>
    <n v="107218.6364"/>
    <n v="91713.403569999995"/>
    <n v="81322.460089999993"/>
    <n v="91569.655840000007"/>
    <n v="107218.6364"/>
    <n v="92476.342560000005"/>
    <n v="77781.725330000001"/>
    <n v="91352.771189999999"/>
    <n v="107388.3787"/>
    <n v="93259.406140000006"/>
    <n v="81994.323229999995"/>
    <n v="91117.0245"/>
    <n v="106811.958"/>
    <n v="93415.857799999998"/>
    <n v="81871.293810000003"/>
    <n v="90375.537559999997"/>
    <n v="105986.5686"/>
    <n v="93415.857799999998"/>
    <n v="83901.3796"/>
    <n v="89415.949930000002"/>
    <n v="107226.40760000001"/>
    <n v="94437.804029999999"/>
    <n v="82969.71269"/>
    <n v="90441.946590000007"/>
    <n v="108959.29029999999"/>
    <n v="95897.48792"/>
    <n v="79416.709900000002"/>
    <n v="95557.511880000005"/>
  </r>
  <r>
    <x v="3"/>
    <n v="4504.8709980000003"/>
    <n v="4651.9730319999999"/>
    <n v="3198.87417"/>
    <n v="4376.6133879999998"/>
    <n v="4560.8679080000002"/>
    <n v="3376.952851"/>
    <n v="4599.516318"/>
    <n v="4562.0794260000002"/>
    <n v="4560.8679080000002"/>
    <n v="4651.9730319999999"/>
    <n v="4599.516318"/>
    <n v="4562.0794260000002"/>
    <n v="4532.2725330000003"/>
    <n v="4652.8540320000002"/>
    <n v="4599.516318"/>
    <n v="4562.9764260000002"/>
    <n v="4662.0659880000003"/>
    <n v="3616.0323490000001"/>
    <n v="4815.2895239999998"/>
    <n v="4733.2367260000001"/>
    <n v="4864.1851079999997"/>
    <n v="4962.4549319999996"/>
    <n v="4867.5879240000004"/>
    <n v="4867.3073260000001"/>
    <n v="3893.6703870000001"/>
    <n v="3813.6810610000002"/>
    <n v="5099.793318"/>
    <n v="5059.8664259999996"/>
    <n v="5106.8839980000002"/>
    <n v="5331.07395"/>
    <n v="5165.8713239999997"/>
    <n v="5126.1832880000002"/>
    <n v="5171.1191079999999"/>
    <n v="5329.3674279999996"/>
    <n v="5263.3875239999998"/>
    <n v="5335.8321260000002"/>
    <n v="7477.259994"/>
    <n v="7699.648029"/>
    <n v="7549.9829090000003"/>
    <n v="7564.9651750000003"/>
    <n v="9528.6795999999995"/>
    <n v="9457.5792099999999"/>
    <n v="5464.0102889999998"/>
    <n v="8370.8570959999997"/>
    <n v="9177.6881080000003"/>
    <n v="9404.5526539999992"/>
    <n v="8403.9597360000007"/>
    <n v="9219.9373190000006"/>
    <n v="12071.490180000001"/>
    <n v="12067.26679"/>
    <n v="8719.7499970000008"/>
    <n v="11835.15223"/>
    <n v="12072.83035"/>
    <n v="8306.8724619999994"/>
    <n v="10357.57799"/>
    <n v="11835.15223"/>
    <n v="12072.83035"/>
    <n v="9540.5493069999993"/>
    <n v="5368.7428380000001"/>
    <n v="11833.557629999999"/>
    <n v="12072.83035"/>
    <n v="6586.4134709999998"/>
    <n v="5417.271127"/>
    <n v="11815.83484"/>
    <n v="12072.83035"/>
    <n v="10159.356100000001"/>
    <n v="11398.848099999999"/>
    <n v="11421.09582"/>
    <n v="13881.923349999999"/>
    <n v="11240.52866"/>
    <n v="7243.5755170000002"/>
    <n v="11548.594359999999"/>
    <n v="13881.923349999999"/>
    <n v="8226.6486829999994"/>
    <n v="12672.350899999999"/>
    <n v="13640.54213"/>
    <n v="13881.923349999999"/>
    <n v="9492.3779639999993"/>
    <n v="7850.2741180000003"/>
    <n v="13642.13673"/>
    <n v="13881.923349999999"/>
    <n v="12501.86073"/>
    <n v="11195.702450000001"/>
    <n v="13642.13673"/>
    <n v="13881.923349999999"/>
    <n v="11882.953020000001"/>
    <n v="11254.341200000001"/>
    <n v="13642.13673"/>
    <n v="13881.923349999999"/>
    <n v="11842.58376"/>
    <n v="13661.714239999999"/>
    <n v="13642.13673"/>
    <n v="13881.923349999999"/>
    <n v="12741.93628"/>
    <n v="12242.3428"/>
    <n v="13642.13673"/>
    <n v="13881.923349999999"/>
    <n v="13100.773950000001"/>
    <n v="11264.34742"/>
    <n v="13642.13673"/>
    <n v="13881.923349999999"/>
    <n v="13720.677879999999"/>
    <n v="9770.9812380000003"/>
    <n v="13642.13673"/>
    <n v="13881.923349999999"/>
    <n v="11508.659309999999"/>
    <n v="9577.8009079999993"/>
    <n v="13642.13673"/>
    <n v="13881.923349999999"/>
    <n v="13752.353010000001"/>
    <n v="11177.732840000001"/>
    <n v="13642.13673"/>
    <n v="13881.923349999999"/>
    <n v="14004.000749999999"/>
    <n v="13745.57624"/>
    <n v="13642.13673"/>
    <n v="13881.923349999999"/>
    <n v="13752.78638"/>
    <n v="12305.41109"/>
    <n v="13642.13673"/>
    <n v="13881.923349999999"/>
    <n v="14038.891310000001"/>
    <n v="13745.57624"/>
    <n v="13642.13673"/>
    <n v="13881.923349999999"/>
    <n v="14027.519130000001"/>
    <n v="11178.008239999999"/>
    <n v="13642.13673"/>
    <n v="13881.923349999999"/>
    <n v="14038.891310000001"/>
    <n v="11178.008239999999"/>
    <n v="13559.006729999999"/>
    <n v="13881.923349999999"/>
    <n v="14038.891310000001"/>
    <n v="12396.12753"/>
    <n v="13642.13673"/>
    <n v="13881.923349999999"/>
    <n v="14038.891310000001"/>
    <n v="8395.9258819999995"/>
    <n v="13642.13673"/>
    <n v="13881.923349999999"/>
    <n v="14038.891310000001"/>
    <n v="9107.4848239999992"/>
    <n v="13642.13673"/>
    <n v="13881.923349999999"/>
    <n v="14038.891310000001"/>
    <n v="13678.05032"/>
    <n v="13642.13673"/>
    <n v="13881.923349999999"/>
    <n v="14038.891310000001"/>
    <n v="11178.008239999999"/>
    <n v="13642.13673"/>
    <n v="13881.923349999999"/>
    <n v="14038.891310000001"/>
    <n v="12140.771710000001"/>
    <n v="10137.670700000001"/>
  </r>
  <r>
    <x v="4"/>
    <n v="8946.3107110000001"/>
    <n v="8171.9089819999999"/>
    <n v="9250.0223000000005"/>
    <n v="9628.6797289999995"/>
    <n v="9970.7169620000004"/>
    <n v="10344.83995"/>
    <n v="9210.1815399999996"/>
    <n v="9954.7994390000003"/>
    <n v="9706.6566380000004"/>
    <n v="9509.9119709999995"/>
    <n v="10045.28297"/>
    <n v="10166.0856"/>
    <n v="9935.5657670000001"/>
    <n v="9931.6893729999993"/>
    <n v="9511.1932550000001"/>
    <n v="10475.52981"/>
    <n v="11368.559660000001"/>
    <n v="10401.45766"/>
    <n v="10073.40064"/>
    <n v="10498.11385"/>
    <n v="11614.86436"/>
    <n v="9863.9369170000009"/>
    <n v="10156.231889999999"/>
    <n v="11702.97921"/>
    <n v="9460.8825149999993"/>
    <n v="5701.9785949999996"/>
    <n v="5849.4999170000001"/>
    <n v="9247.9122160000006"/>
    <n v="10509.2598"/>
    <n v="10581.687760000001"/>
    <n v="4212.390472"/>
    <n v="10079.013730000001"/>
    <n v="12358.72428"/>
    <n v="8787.2302359999994"/>
    <n v="8695.0412529999994"/>
    <n v="9530.4269280000008"/>
    <n v="11815.349340000001"/>
    <n v="8043.5138260000003"/>
    <n v="7986.237779"/>
    <n v="12798.540580000001"/>
    <n v="12880.02313"/>
    <n v="7933.3688659999998"/>
    <n v="12644.102720000001"/>
    <n v="11728.695750000001"/>
    <n v="13469.49173"/>
    <n v="12329.114960000001"/>
    <n v="11608.657579999999"/>
    <n v="12310.16152"/>
    <n v="14518.657149999999"/>
    <n v="12513.0569"/>
    <n v="14078.08287"/>
    <n v="14518.657149999999"/>
    <n v="14600.41732"/>
    <n v="13429.152980000001"/>
    <n v="13923.922629999999"/>
    <n v="13917.72286"/>
    <n v="15159.99466"/>
    <n v="15159.99466"/>
    <n v="15159.99466"/>
    <n v="15159.99466"/>
    <n v="15863.514440000001"/>
    <n v="14329.557989999999"/>
    <n v="13542.995639999999"/>
    <n v="14542.79313"/>
    <n v="16146.678519999999"/>
    <n v="14612.72206"/>
    <n v="15884.22889"/>
    <n v="16146.678519999999"/>
    <n v="16146.678519999999"/>
    <n v="16146.678519999999"/>
    <n v="14376.80164"/>
    <n v="16146.678519999999"/>
    <n v="16146.678519999999"/>
    <n v="15687.15481"/>
    <n v="12495.1456"/>
    <n v="16146.678519999999"/>
    <n v="16833.974389999999"/>
    <n v="16833.974389999999"/>
    <n v="16833.974389999999"/>
    <n v="16833.974389999999"/>
    <n v="17710.385579999998"/>
    <n v="17515.206440000002"/>
    <n v="16869.504570000001"/>
    <n v="17710.385579999998"/>
    <n v="18586.796770000001"/>
    <n v="18586.796770000001"/>
    <n v="18586.796770000001"/>
    <n v="18586.796770000001"/>
    <n v="19463.39746"/>
    <n v="19463.39746"/>
    <n v="19436.868259999999"/>
    <n v="19463.39746"/>
    <n v="20339.808649999999"/>
    <n v="19834.80631"/>
    <n v="20159.789059999999"/>
    <n v="20339.808649999999"/>
    <n v="21216.219850000001"/>
    <n v="21216.219850000001"/>
    <n v="20775.645570000001"/>
    <n v="21216.219850000001"/>
    <n v="22092.820530000001"/>
    <n v="22092.820530000001"/>
    <n v="21912.800940000001"/>
    <n v="22092.820530000001"/>
    <n v="22969.23173"/>
    <n v="22969.23173"/>
    <n v="22414.01339"/>
    <n v="22969.23173"/>
    <n v="23845.642919999998"/>
    <n v="23845.642919999998"/>
    <n v="23845.642919999998"/>
    <n v="23845.642919999998"/>
    <n v="24035.13723"/>
    <n v="24035.13723"/>
    <n v="24035.13723"/>
    <n v="24035.13723"/>
    <n v="24224.915779999999"/>
    <n v="24224.915779999999"/>
    <n v="24224.915779999999"/>
    <n v="24224.915779999999"/>
    <n v="24414.410100000001"/>
    <n v="24414.410100000001"/>
    <n v="24414.410100000001"/>
    <n v="24414.410100000001"/>
    <n v="24603.904409999999"/>
    <n v="24603.904409999999"/>
    <n v="23269.864450000001"/>
    <n v="24603.904409999999"/>
    <n v="24793.398720000001"/>
    <n v="24793.398720000001"/>
    <n v="24793.398720000001"/>
    <n v="24793.398720000001"/>
    <n v="24638.771359999999"/>
    <n v="24638.771359999999"/>
    <n v="24638.771359999999"/>
    <n v="24638.771359999999"/>
    <n v="24638.771359999999"/>
    <n v="24638.771359999999"/>
    <n v="24638.771359999999"/>
    <n v="24638.771359999999"/>
    <n v="24638.771359999999"/>
    <n v="24638.771359999999"/>
    <n v="23685.061129999998"/>
    <n v="24638.771359999999"/>
    <n v="24638.771359999999"/>
    <n v="24638.771359999999"/>
    <n v="22210.401750000001"/>
    <n v="24638.771359999999"/>
    <n v="24638.771359999999"/>
    <n v="24638.771359999999"/>
    <n v="21417.368060000001"/>
    <n v="24638.771359999999"/>
    <n v="24638.771359999999"/>
    <n v="24638.771359999999"/>
    <n v="24638.771359999999"/>
    <n v="24638.771359999999"/>
  </r>
  <r>
    <x v="5"/>
    <n v="2085.0024629999998"/>
    <n v="1161.2249999999999"/>
    <n v="1737.3"/>
    <n v="1539.2538039999999"/>
    <n v="1840.095"/>
    <n v="2380.3200000000002"/>
    <n v="2016.3"/>
    <n v="2380.3200000000002"/>
    <n v="2106.5700000000002"/>
    <n v="1297.845"/>
    <n v="2365.3200000000002"/>
    <n v="2380.3200000000002"/>
    <n v="2106.5700000000002"/>
    <n v="1885.501168"/>
    <n v="1866.57"/>
    <n v="2380.3200000000002"/>
    <n v="1566.345"/>
    <n v="1780.2449999999999"/>
    <n v="2095.2449999999999"/>
    <n v="2069.8200000000002"/>
    <n v="2380.3200000000002"/>
    <n v="2110.2449999999999"/>
    <n v="1913.7449999999999"/>
    <n v="2380.3200000000002"/>
    <n v="2110.2449999999999"/>
    <n v="1100.4749999999999"/>
    <n v="2380.3200000000002"/>
    <n v="2380.3200000000002"/>
    <n v="2365.2449999999999"/>
    <n v="2635.32"/>
    <n v="2091.4949999999999"/>
    <n v="2365.2449999999999"/>
    <n v="2361.5700000000002"/>
    <n v="2361.5700000000002"/>
    <n v="2365.2449999999999"/>
    <n v="2635.32"/>
    <n v="2635.32"/>
    <n v="1894.9949999999999"/>
    <n v="2361.5700000000002"/>
    <n v="2361.5700000000002"/>
    <n v="2635.32"/>
    <n v="2635.32"/>
    <n v="2361.5700000000002"/>
    <n v="2635.32"/>
    <n v="2635.32"/>
    <n v="2240.9617509999998"/>
    <n v="2361.5700000000002"/>
    <n v="2635.32"/>
    <n v="2635.32"/>
    <n v="2365.2449999999999"/>
    <n v="2635.32"/>
    <n v="2635.32"/>
    <n v="2635.32"/>
    <n v="2383.6861629999999"/>
    <n v="2635.32"/>
    <n v="2635.32"/>
    <n v="2635.32"/>
    <n v="2635.32"/>
    <n v="2635.32"/>
    <n v="2635.32"/>
    <n v="2635.32"/>
    <n v="2365.2449999999999"/>
    <n v="2635.32"/>
    <n v="2635.32"/>
    <n v="2635.32"/>
    <n v="2365.2449999999999"/>
    <n v="2635.32"/>
    <n v="2635.32"/>
    <n v="1688.55"/>
    <n v="1688.55"/>
    <n v="1418.4749999999999"/>
    <n v="1688.55"/>
    <n v="1688.55"/>
    <n v="1391.0032779999999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583.12"/>
    <n v="1813.1387500000001"/>
    <n v="1813.1387500000001"/>
    <n v="1813.1387500000001"/>
    <n v="1583.79863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230.01875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903.96127379999996"/>
    <n v="1813.1387500000001"/>
    <n v="1813.1387500000001"/>
    <n v="583.12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</r>
  <r>
    <x v="7"/>
    <n v="2506.358193"/>
    <n v="2567.0116429999998"/>
    <n v="3122.57989"/>
    <n v="3609.1203420000002"/>
    <n v="3471.3579770000001"/>
    <n v="4610.5101350000004"/>
    <n v="3278.3726029999998"/>
    <n v="3611.8976379999999"/>
    <n v="2817.4276890000001"/>
    <n v="3340.677036"/>
    <n v="4540.0257320000001"/>
    <n v="3552.4615429999999"/>
    <n v="3651.8658919999998"/>
    <n v="3156.1917800000001"/>
    <n v="3081.6995219999999"/>
    <n v="3623.6312400000002"/>
    <n v="3352.757298"/>
    <n v="3339.9436719999999"/>
    <n v="4495.4945690000004"/>
    <n v="4126.4543970000004"/>
    <n v="4791.0980250000002"/>
    <n v="4217.411666"/>
    <n v="4491.1063750000003"/>
    <n v="3630.0190980000002"/>
    <n v="4054.4120739999998"/>
    <n v="3254.5764840000002"/>
    <n v="3676.2159109999998"/>
    <n v="3627.296409"/>
    <n v="4146.2565519999998"/>
    <n v="3644.7598549999998"/>
    <n v="3203.7825910000001"/>
    <n v="3985.5081279999999"/>
    <n v="4624.0437169999996"/>
    <n v="3433.0084750000001"/>
    <n v="4545.9948029999996"/>
    <n v="4404.6320470000001"/>
    <n v="4550.6374139999998"/>
    <n v="3903.6424499999998"/>
    <n v="4531.7827299999999"/>
    <n v="3779.9819710000002"/>
    <n v="4872.777744"/>
    <n v="4390.1825799999997"/>
    <n v="4390.3252259999999"/>
    <n v="4872.777744"/>
    <n v="4693.6910369999996"/>
    <n v="3094.4537909999999"/>
    <n v="3785.634294"/>
    <n v="4693.6910369999996"/>
    <n v="3761.75801"/>
    <n v="3447.386947"/>
    <n v="3761.75801"/>
    <n v="3761.75801"/>
    <n v="2309.6630970000001"/>
    <n v="1790.827671"/>
    <n v="2309.6630970000001"/>
    <n v="2309.6630970000001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381.11264660000001"/>
    <n v="3556.3875899999998"/>
    <n v="4927.4521699999996"/>
    <n v="3263.7133159999998"/>
    <n v="412.32563640000001"/>
    <n v="4105.26458"/>
    <n v="5126.6430659999996"/>
    <n v="3412.920928"/>
    <n v="660.59114399999999"/>
    <n v="4467.8283629999996"/>
    <n v="6398.2341660000002"/>
    <n v="3935.8323799999998"/>
    <n v="727.37436009999999"/>
    <n v="4511.0079660000001"/>
    <n v="6122.048871"/>
    <n v="4009.431051"/>
    <n v="733.40147669999999"/>
    <n v="4738.0061859999996"/>
    <n v="6454.9695469999997"/>
    <n v="4497.2946419999998"/>
    <n v="784.2679928"/>
    <n v="4882.8482629999999"/>
    <n v="6652.6462149999998"/>
    <n v="4264.7809109999998"/>
    <n v="925.48094119999996"/>
    <n v="5044.9707820000003"/>
    <n v="6195.296832"/>
    <n v="4425.0022499999995"/>
    <n v="1096.1529379999999"/>
    <n v="5032.0967819999996"/>
    <n v="6863.0217759999996"/>
    <n v="4638.6066099999998"/>
    <n v="937.71425790000001"/>
    <n v="5090.8740889999999"/>
    <n v="7364.4913710000001"/>
    <n v="4698.3209699999998"/>
    <n v="1153.949836"/>
    <n v="5347.929529"/>
    <n v="6594.5694370000001"/>
    <n v="4502.2041499999996"/>
    <n v="1094.128213"/>
    <n v="6291.9609149999997"/>
    <n v="8482.5426239999997"/>
    <n v="5902.3348720000004"/>
    <n v="1270.9305730000001"/>
    <n v="6214.5830619999997"/>
    <n v="8502.5226239999993"/>
    <n v="5902.3348720000004"/>
    <n v="1245.070751"/>
    <n v="6659.0085689999996"/>
    <n v="8979.2676329999995"/>
    <n v="5885.5888800000002"/>
    <n v="1245.070751"/>
    <n v="6411.7546499999999"/>
    <n v="8979.2676329999995"/>
    <n v="5885.5888800000002"/>
    <n v="1245.070751"/>
    <n v="6659.0085689999996"/>
    <n v="8979.2676329999995"/>
    <n v="5885.5888800000002"/>
    <n v="1252.0723889999999"/>
    <n v="6727.2745459999996"/>
    <n v="9073.7897560000001"/>
    <n v="5945.102809"/>
    <n v="1310.9115609999999"/>
    <n v="7300.9564719999998"/>
    <n v="7607.3116760000003"/>
    <n v="6445.2357709999997"/>
    <n v="1572.418991"/>
    <n v="9850.6539080000002"/>
    <n v="13398.468870000001"/>
    <n v="8668.0489199999993"/>
    <n v="1572.418991"/>
    <n v="9815.2039179999992"/>
    <n v="12846.28414"/>
    <n v="8668.0489199999993"/>
    <n v="1313.4922509999999"/>
    <n v="9541.5400690000006"/>
    <n v="13289.58913"/>
    <n v="8499.1503799999991"/>
    <n v="1313.4922509999999"/>
    <n v="9549.4169689999999"/>
    <n v="13289.58913"/>
    <n v="8499.1503799999991"/>
    <n v="1313.4922509999999"/>
    <n v="9696.7600689999999"/>
    <n v="13289.58913"/>
    <n v="8499.1503799999991"/>
    <n v="1313.4922509999999"/>
    <n v="9696.7600689999999"/>
    <n v="13120.692129999999"/>
    <n v="8499.1503799999991"/>
    <n v="1313.4922509999999"/>
    <n v="9696.7600689999999"/>
    <n v="13289.58913"/>
    <n v="8499.1503799999991"/>
    <n v="1306.5987150000001"/>
    <n v="9692.7230990000007"/>
    <n v="13286.77641"/>
    <n v="8494.7053300000007"/>
    <n v="1306.5987150000001"/>
    <n v="9692.7230990000007"/>
    <n v="13286.77641"/>
    <n v="8494.7053300000007"/>
    <n v="1306.5987150000001"/>
    <n v="9692.7230990000007"/>
    <n v="13074.123939999999"/>
    <n v="8494.7053300000007"/>
    <n v="1306.5987150000001"/>
    <n v="9692.7230990000007"/>
    <n v="13066.456410000001"/>
    <n v="8494.7053300000007"/>
    <n v="1306.5987150000001"/>
    <n v="9692.7230990000007"/>
    <n v="13286.77641"/>
    <n v="8494.7053300000007"/>
    <n v="1306.5987150000001"/>
    <n v="9692.7230990000007"/>
    <n v="13136.23941"/>
    <n v="8494.7053300000007"/>
    <n v="1306.5987150000001"/>
    <n v="9692.7230990000007"/>
    <n v="13286.77641"/>
    <n v="8494.7053300000007"/>
    <n v="1306.5987150000001"/>
    <n v="9677.5610990000005"/>
    <n v="13286.77641"/>
    <n v="8494.7053300000007"/>
    <n v="1306.5987150000001"/>
    <n v="9692.7230990000007"/>
    <n v="13286.77641"/>
    <n v="8344.1683300000004"/>
    <n v="1306.5987150000001"/>
    <n v="9692.7230990000007"/>
    <n v="13286.77641"/>
    <n v="8359.9117719999995"/>
    <n v="973.85421529999996"/>
    <n v="9495.0785990000004"/>
    <n v="13147.03191"/>
    <n v="8277.7608299999993"/>
    <n v="973.85421529999996"/>
    <n v="9495.0785990000004"/>
    <n v="13147.03191"/>
    <n v="8277.7608299999993"/>
    <n v="973.85421529999996"/>
    <n v="9495.0785990000004"/>
    <n v="13147.03191"/>
    <n v="8277.7608299999993"/>
    <n v="973.85421529999996"/>
    <n v="9495.0785990000004"/>
    <n v="13147.03191"/>
    <n v="8277.7608299999993"/>
    <n v="973.85421529999996"/>
    <n v="9495.0785990000004"/>
    <n v="13147.03191"/>
    <n v="8277.7608299999993"/>
  </r>
  <r>
    <x v="9"/>
    <n v="258.67312500000003"/>
    <n v="300.11066369999998"/>
    <n v="441.48883060000003"/>
    <n v="310.95468740000001"/>
    <n v="498.27636580000001"/>
    <n v="904.17006189999995"/>
    <n v="394.87562739999998"/>
    <n v="767.82744860000003"/>
    <n v="404.29153639999998"/>
    <n v="612.39704080000001"/>
    <n v="1493.4167359999999"/>
    <n v="934.57892449999997"/>
    <n v="480.38752119999998"/>
    <n v="604.51503090000006"/>
    <n v="792.21071540000003"/>
    <n v="1203.578088"/>
    <n v="743.69786429999999"/>
    <n v="1305.6882049999999"/>
    <n v="2852.6520340000002"/>
    <n v="2095.8229609999999"/>
    <n v="1475.199404"/>
    <n v="1905.9226000000001"/>
    <n v="2939.9235450000001"/>
    <n v="1502.586726"/>
    <n v="2306.4647930000001"/>
    <n v="1924.3314029999999"/>
    <n v="3020.082899"/>
    <n v="2343.4204340000001"/>
    <n v="2851.4105570000002"/>
    <n v="1636.049769"/>
    <n v="2240.3287949999999"/>
    <n v="3403.9988360000002"/>
    <n v="1240.2940169999999"/>
    <n v="1389.0666530000001"/>
    <n v="4622.6495370000002"/>
    <n v="2482.8860789999999"/>
    <n v="3247.673237"/>
    <n v="2884.693671"/>
    <n v="3326.0783919999999"/>
    <n v="1928.4407060000001"/>
    <n v="2568.245359"/>
    <n v="2971.5706530000002"/>
    <n v="2367.1189869999998"/>
    <n v="4727.9371650000003"/>
    <n v="4761.6773709999998"/>
    <n v="3676.0206459999999"/>
    <n v="4762.3271770000001"/>
    <n v="6504.3478969999996"/>
    <n v="5340.5197029999999"/>
    <n v="3658.9419029999999"/>
    <n v="5118.429787"/>
    <n v="7293.6783500000001"/>
    <n v="7147.2335620000003"/>
    <n v="6531.3491750000003"/>
    <n v="5118.2435089999999"/>
    <n v="9757.3536650000005"/>
    <n v="7625.8616430000002"/>
    <n v="3658.8021939999999"/>
    <n v="10400.42765"/>
    <n v="10410.028319999999"/>
    <n v="8685.3439770000005"/>
    <n v="9840.5692149999995"/>
    <n v="13773.02586"/>
    <n v="11853.935530000001"/>
    <n v="8817.0352120000007"/>
    <n v="7333.9827519999999"/>
    <n v="11057.92398"/>
    <n v="12033.50338"/>
    <n v="8924.4105729999992"/>
    <n v="3613.625747"/>
    <n v="14153.407219999999"/>
    <n v="12179.92433"/>
    <n v="9367.4147940000003"/>
    <n v="10601.994790000001"/>
    <n v="12091.82236"/>
    <n v="12784.020990000001"/>
    <n v="9454.7801629999994"/>
    <n v="10715.506820000001"/>
    <n v="14998.013349999999"/>
    <n v="12902.962589999999"/>
    <n v="10212.71183"/>
    <n v="10992.68607"/>
    <n v="16210.441080000001"/>
    <n v="13934.97638"/>
    <n v="11221.50654"/>
    <n v="12730.43902"/>
    <n v="17819.861649999999"/>
    <n v="15309.562480000001"/>
    <n v="12801.56273"/>
    <n v="13883.41275"/>
    <n v="18353.969529999998"/>
    <n v="17462.887480000001"/>
    <n v="14463.618060000001"/>
    <n v="16426.841899999999"/>
    <n v="21505.04175"/>
    <n v="19726.322960000001"/>
    <n v="16177.55105"/>
    <n v="18375.13926"/>
    <n v="23975.25908"/>
    <n v="22063.276229999999"/>
    <n v="17629.45609"/>
    <n v="20028.988130000002"/>
    <n v="26349.049180000002"/>
    <n v="24041.750230000001"/>
    <n v="18111.84749"/>
    <n v="20526.24452"/>
    <n v="28807.443859999999"/>
    <n v="24699.556690000001"/>
    <n v="18359.72638"/>
    <n v="20282.653699999999"/>
    <n v="27368.798350000001"/>
    <n v="25036.085780000001"/>
    <n v="21598.0569"/>
    <n v="24543.246469999998"/>
    <n v="25262.446919999998"/>
    <n v="29451.895769999999"/>
    <n v="22569.57444"/>
    <n v="25647.24368"/>
    <n v="35906.141159999999"/>
    <n v="30776.692419999999"/>
    <n v="23315.700219999999"/>
    <n v="26495.113890000001"/>
    <n v="37093.159440000003"/>
    <n v="31100.113410000002"/>
    <n v="24067.917399999998"/>
    <n v="27349.906129999999"/>
    <n v="37569.004979999998"/>
    <n v="32819.887360000001"/>
    <n v="24836.247050000002"/>
    <n v="28223.008010000001"/>
    <n v="36892.104429999999"/>
    <n v="33867.60961"/>
    <n v="25803.046729999998"/>
    <n v="29321.64401"/>
    <n v="41050.301610000002"/>
    <n v="35185.972809999999"/>
    <n v="26873.946309999999"/>
    <n v="30538.575359999999"/>
    <n v="42754.005499999999"/>
    <n v="36646.290430000001"/>
    <n v="27964.212289999999"/>
    <n v="31777.51397"/>
    <n v="44488.519560000001"/>
    <n v="38133.016759999999"/>
    <n v="29032.355739999999"/>
    <n v="32991.313340000001"/>
    <n v="40545.730759999999"/>
    <n v="39589.576009999997"/>
    <n v="29609.31079"/>
    <n v="33646.944080000001"/>
    <n v="46420.192730000002"/>
    <n v="40376.332900000001"/>
    <n v="29857.885730000002"/>
    <n v="33929.4156"/>
    <n v="47501.181850000001"/>
    <n v="40715.298719999999"/>
  </r>
  <r>
    <x v="10"/>
    <n v="0.54132000000000002"/>
    <n v="0"/>
    <n v="0"/>
    <n v="0.21640000000000001"/>
    <n v="0.54132000000000002"/>
    <n v="0"/>
    <n v="0"/>
    <n v="0.41639999999999999"/>
    <n v="1.95"/>
    <n v="0"/>
    <n v="0"/>
    <n v="1.72"/>
    <n v="4.29"/>
    <n v="0"/>
    <n v="0"/>
    <n v="4.1406000000000001"/>
    <n v="2.99"/>
    <n v="0"/>
    <n v="0"/>
    <n v="4.1406000000000001"/>
    <n v="195.93678"/>
    <n v="0"/>
    <n v="0"/>
    <n v="129.06700000000001"/>
    <n v="451.42239999999998"/>
    <n v="0"/>
    <n v="0"/>
    <n v="292.0274"/>
    <n v="531.89239999999995"/>
    <n v="0"/>
    <n v="0"/>
    <n v="388.315"/>
    <n v="388.56142"/>
    <n v="0"/>
    <n v="0"/>
    <n v="358.92739999999998"/>
    <n v="564.54970000000003"/>
    <n v="0"/>
    <n v="0"/>
    <n v="323.86040000000003"/>
    <n v="480.08271999999999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1226.8413760000001"/>
    <n v="0"/>
    <n v="0"/>
    <n v="943.72413559999995"/>
    <n v="2302.2274090000001"/>
    <n v="0"/>
    <n v="0"/>
    <n v="1770.9441609999999"/>
    <n v="3382.9254219999998"/>
    <n v="0"/>
    <n v="0"/>
    <n v="2602.250325"/>
    <n v="4460.1634309999999"/>
    <n v="0"/>
    <n v="0"/>
    <n v="3430.8949469999998"/>
    <n v="5554.6673629999996"/>
    <n v="0"/>
    <n v="0"/>
    <n v="4272.8210490000001"/>
    <n v="6665.0809719999997"/>
    <n v="0"/>
    <n v="0"/>
    <n v="5126.9853629999998"/>
    <n v="7777.4185450000004"/>
    <n v="0"/>
    <n v="0"/>
    <n v="5982.6296499999999"/>
    <n v="8876.6519659999994"/>
    <n v="0"/>
    <n v="0"/>
    <n v="6828.1938200000004"/>
    <n v="10096.87103"/>
    <n v="0"/>
    <n v="0"/>
    <n v="7766.8238689999998"/>
    <n v="10193.58222"/>
    <n v="0"/>
    <n v="0"/>
    <n v="7841.217095"/>
    <n v="10193.58222"/>
    <n v="0"/>
    <n v="0"/>
    <n v="7841.217095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279.14816300000001"/>
    <n v="451.53500000000003"/>
    <n v="0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5032.6496010000001"/>
    <n v="5032.6496010000001"/>
    <n v="5032.6496010000001"/>
    <n v="5032.6496010000001"/>
    <n v="6423.7449729999998"/>
    <n v="6423.7449729999998"/>
    <n v="6423.7449729999998"/>
    <n v="6423.7449729999998"/>
    <n v="10739.71571"/>
    <n v="10739.71571"/>
    <n v="10739.71571"/>
    <n v="10739.71571"/>
    <n v="11588.505440000001"/>
    <n v="11588.505440000001"/>
    <n v="11588.505440000001"/>
    <n v="11588.505440000001"/>
    <n v="13220.73286"/>
    <n v="13220.73286"/>
    <n v="13220.73286"/>
    <n v="13220.73286"/>
    <n v="13220.73286"/>
    <n v="13220.73286"/>
    <n v="13220.73286"/>
    <n v="13220.73286"/>
    <n v="13220.73286"/>
    <n v="13220.73286"/>
    <n v="13220.73286"/>
    <n v="13220.73286"/>
    <n v="14442.42143"/>
    <n v="14442.42143"/>
    <n v="14442.42143"/>
    <n v="14442.42143"/>
    <n v="16343.77116"/>
    <n v="16343.77116"/>
    <n v="16343.77116"/>
    <n v="16343.77116"/>
    <n v="17629.438480000001"/>
    <n v="17629.438480000001"/>
    <n v="17629.438480000001"/>
    <n v="17629.438480000001"/>
    <n v="18782.843669999998"/>
    <n v="18782.843669999998"/>
    <n v="16298.015069999999"/>
    <n v="18782.843669999998"/>
    <n v="20146.237229999999"/>
    <n v="20146.237229999999"/>
    <n v="20146.237229999999"/>
    <n v="20146.237229999999"/>
    <n v="21531.550940000001"/>
    <n v="21531.550940000001"/>
    <n v="21531.550940000001"/>
    <n v="21531.550940000001"/>
    <n v="25086.658370000001"/>
    <n v="25086.658370000001"/>
    <n v="25086.658370000001"/>
    <n v="25086.658370000001"/>
    <n v="28460.026880000001"/>
    <n v="28347.482250000001"/>
    <n v="28460.026880000001"/>
    <n v="28460.026880000001"/>
    <n v="29267.368559999999"/>
    <n v="29267.368559999999"/>
    <n v="29267.368559999999"/>
    <n v="29267.368559999999"/>
    <n v="31813.12212"/>
    <n v="31813.12212"/>
    <n v="31813.12212"/>
    <n v="31813.12212"/>
    <n v="34602.497770000002"/>
    <n v="34602.497770000002"/>
    <n v="28121.73429"/>
    <n v="34602.497770000002"/>
    <n v="37441.690029999998"/>
    <n v="37441.690029999998"/>
    <n v="37441.690029999998"/>
    <n v="37441.690029999998"/>
    <n v="40378.234949999998"/>
    <n v="40378.234949999998"/>
    <n v="40378.234949999998"/>
    <n v="40378.234949999998"/>
    <n v="43786.124329999999"/>
    <n v="43786.124329999999"/>
    <n v="43786.124329999999"/>
    <n v="43786.124329999999"/>
    <n v="46910.957589999998"/>
    <n v="46910.957589999998"/>
    <n v="46910.957589999998"/>
    <n v="46910.957589999998"/>
    <n v="50436.755519999999"/>
    <n v="50436.755519999999"/>
    <n v="50436.755519999999"/>
    <n v="50436.755519999999"/>
    <n v="54635.498160000003"/>
    <n v="54635.498160000003"/>
    <n v="54635.498160000003"/>
    <n v="54635.498160000003"/>
    <n v="58187.566010000002"/>
    <n v="58187.566010000002"/>
    <n v="58187.566010000002"/>
    <n v="58187.566010000002"/>
    <n v="60993.289810000002"/>
    <n v="60993.289810000002"/>
    <n v="60993.289810000002"/>
    <n v="60993.289810000002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1509999997"/>
    <n v="77902.084050000005"/>
    <n v="77539.993260000003"/>
    <n v="80887.380090000006"/>
    <n v="83911.311570000005"/>
    <n v="80421.158519999997"/>
    <n v="78849.172709999999"/>
    <n v="82513.307430000001"/>
    <n v="88663.162590000007"/>
    <n v="84926.553440000003"/>
    <n v="83239.272339999996"/>
    <n v="87215.222769999993"/>
    <n v="88575.249219999998"/>
    <n v="84766.326950000002"/>
    <n v="83382.815610000005"/>
    <n v="87267.607749999996"/>
    <n v="87345.798680000007"/>
    <n v="83663.337549999997"/>
    <n v="83285.047319999998"/>
    <n v="86804.345560000002"/>
    <n v="91283.229749999999"/>
    <n v="87387.755260000005"/>
    <n v="86981.446859999996"/>
    <n v="90710.322419999997"/>
    <n v="93429.311189999993"/>
    <n v="89500.492259999999"/>
    <n v="89101.924310000002"/>
    <n v="92836.086169999995"/>
    <n v="98476.062460000001"/>
    <n v="94359.452059999996"/>
    <n v="93935.796560000003"/>
    <n v="97878.486170000004"/>
    <n v="103588.0794"/>
    <n v="99290.255850000001"/>
    <n v="98849.82604"/>
    <n v="102968.93610000001"/>
    <n v="108662.2303"/>
    <n v="104181.1067"/>
    <n v="103722.7421"/>
    <n v="108022.1203"/>
    <n v="113167.6994"/>
    <n v="108497.1912"/>
    <n v="108017.58379999999"/>
    <n v="112503.6315"/>
    <n v="117933.49069999999"/>
    <n v="113062.5336"/>
    <n v="112561.2524"/>
    <n v="117242.2127"/>
    <n v="122830.45940000001"/>
    <n v="117758.10679999999"/>
    <n v="117234.21339999999"/>
    <n v="122114.85799999999"/>
    <n v="127926.28969999999"/>
    <n v="122642.5113"/>
    <n v="122095.018"/>
    <n v="127184.7475"/>
    <n v="132344.49119999999"/>
    <n v="126893.48119999999"/>
    <n v="126326.9713"/>
    <n v="131587.6819"/>
    <n v="136558.30720000001"/>
    <n v="130935.30710000001"/>
    <n v="130349.81630000001"/>
    <n v="135780.11670000001"/>
    <n v="140938.23060000001"/>
    <n v="135134.13070000001"/>
    <n v="134527.34039999999"/>
    <n v="140139.2579"/>
    <n v="145417.05439999999"/>
    <n v="139429.60509999999"/>
    <n v="138801.80410000001"/>
    <n v="144596.34770000001"/>
    <n v="150032.35829999999"/>
    <n v="143863.8211"/>
    <n v="143216.6654"/>
    <n v="149189.20819999999"/>
    <n v="154841.58470000001"/>
    <n v="148477.75080000001"/>
    <n v="147809.1415"/>
    <n v="153972.97570000001"/>
    <n v="159690.0122"/>
    <n v="153129.6819"/>
    <n v="152439.568"/>
    <n v="158797.1997"/>
    <n v="164508.3787"/>
    <n v="157755.57199999999"/>
    <n v="157043.23269999999"/>
    <n v="163593.46309999999"/>
    <n v="169505.8302"/>
    <n v="162541.3382"/>
    <n v="161803.5601"/>
    <n v="168566.0368"/>
    <n v="174655.6127"/>
    <n v="167481.5828"/>
    <n v="166720.0612"/>
    <n v="173689.87349999999"/>
    <n v="180128.2254"/>
    <n v="172735.24780000001"/>
    <n v="171948.56839999999"/>
    <n v="179137.81539999999"/>
    <n v="185554.71909999999"/>
    <n v="177938.3198"/>
    <n v="177125.2359"/>
    <n v="184539.0717"/>
    <n v="191130.12890000001"/>
    <n v="183277.09150000001"/>
    <n v="182437.6151"/>
    <n v="190085.52480000001"/>
    <n v="196538.5809"/>
    <n v="188456.26310000001"/>
    <n v="187590.848"/>
    <n v="195466.40030000001"/>
    <n v="201933.8988"/>
    <n v="193626.3786"/>
    <n v="192735.2605"/>
    <n v="200835.92360000001"/>
    <n v="206716.3345"/>
    <n v="198206.5778"/>
    <n v="197291.5949"/>
    <n v="205597.16399999999"/>
    <n v="211522.0282"/>
    <n v="202807.77530000001"/>
    <n v="201868.14610000001"/>
    <n v="210381.0631"/>
    <n v="216380.17"/>
    <n v="207460.7879"/>
    <n v="206496.4529"/>
    <n v="215217.94769999999"/>
    <n v="221369.0428"/>
    <n v="212238.99600000001"/>
    <n v="211250.31909999999"/>
    <n v="220184.23149999999"/>
    <n v="226444.51809999999"/>
    <n v="217098.83300000001"/>
    <n v="216084.1629"/>
    <n v="225237.0099"/>
    <n v="231589.5863"/>
    <n v="222026.01670000001"/>
    <n v="220985.3518"/>
    <n v="230359.9074"/>
    <n v="236728.46299999999"/>
    <n v="226947.20490000001"/>
    <n v="225880.48300000001"/>
    <n v="235476.50889999999"/>
    <n v="242390.17879999999"/>
    <n v="232359.7469"/>
    <n v="231262.42879999999"/>
    <n v="241110.85320000001"/>
    <n v="247855.7519"/>
    <n v="237589.39170000001"/>
    <n v="236464.21590000001"/>
    <n v="246550.06779999999"/>
    <n v="252642.9333"/>
    <n v="242137.2709"/>
    <n v="240982.09280000001"/>
    <n v="251305.856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NE-Imp_1500__kV_147"/>
    <x v="1"/>
    <x v="1"/>
    <n v="1500"/>
    <x v="1"/>
  </r>
  <r>
    <s v="NE-Imp_1500__kV_160"/>
    <x v="1"/>
    <x v="1"/>
    <n v="1500"/>
    <x v="2"/>
  </r>
  <r>
    <s v="SE-Sul_1500__kV_274"/>
    <x v="2"/>
    <x v="2"/>
    <n v="1500"/>
    <x v="3"/>
  </r>
  <r>
    <s v="SE-Sul_1500__kV_9"/>
    <x v="2"/>
    <x v="2"/>
    <n v="1500"/>
    <x v="3"/>
  </r>
  <r>
    <s v="SE-NE_1500__kV_84"/>
    <x v="2"/>
    <x v="3"/>
    <n v="1500"/>
    <x v="3"/>
  </r>
  <r>
    <s v="SE-Sul_1500__kV_273"/>
    <x v="2"/>
    <x v="2"/>
    <n v="1500"/>
    <x v="4"/>
  </r>
  <r>
    <s v="SE-NE_1500__kV_91"/>
    <x v="2"/>
    <x v="3"/>
    <n v="1500"/>
    <x v="4"/>
  </r>
  <r>
    <s v="SE-NE_1500__kV_22"/>
    <x v="2"/>
    <x v="3"/>
    <n v="1500"/>
    <x v="5"/>
  </r>
  <r>
    <s v="SE-NE_1500__kV_86"/>
    <x v="2"/>
    <x v="3"/>
    <n v="1500"/>
    <x v="5"/>
  </r>
  <r>
    <s v="SE-NE_1500__kV_51"/>
    <x v="2"/>
    <x v="3"/>
    <n v="1500"/>
    <x v="6"/>
  </r>
  <r>
    <s v="SE-NE_1500__kV_98"/>
    <x v="2"/>
    <x v="3"/>
    <n v="1500"/>
    <x v="6"/>
  </r>
  <r>
    <s v="SE-NE_1500__kV_24"/>
    <x v="2"/>
    <x v="3"/>
    <n v="1500"/>
    <x v="6"/>
  </r>
  <r>
    <s v="SE-NE_1500__kV_18"/>
    <x v="2"/>
    <x v="3"/>
    <n v="1500"/>
    <x v="6"/>
  </r>
  <r>
    <s v="N-Manaus_1500__kV_170"/>
    <x v="3"/>
    <x v="4"/>
    <n v="1500"/>
    <x v="6"/>
  </r>
  <r>
    <s v="SE-Sul_1500__kV_10"/>
    <x v="2"/>
    <x v="2"/>
    <n v="1500"/>
    <x v="7"/>
  </r>
  <r>
    <s v="SE-Sul_1500__kV_270"/>
    <x v="2"/>
    <x v="2"/>
    <n v="1500"/>
    <x v="7"/>
  </r>
  <r>
    <s v="TelesP-SE_1500__kV_260"/>
    <x v="4"/>
    <x v="5"/>
    <n v="1500"/>
    <x v="8"/>
  </r>
  <r>
    <s v="SE-NE_1500__kV_72"/>
    <x v="2"/>
    <x v="3"/>
    <n v="1500"/>
    <x v="8"/>
  </r>
  <r>
    <s v="SE-NE_1500__kV_48"/>
    <x v="2"/>
    <x v="3"/>
    <n v="1500"/>
    <x v="8"/>
  </r>
  <r>
    <s v="SE-NE_1500__kV_55"/>
    <x v="2"/>
    <x v="3"/>
    <n v="1500"/>
    <x v="8"/>
  </r>
  <r>
    <s v="SE-NE_1500__kV_15"/>
    <x v="2"/>
    <x v="3"/>
    <n v="1500"/>
    <x v="8"/>
  </r>
  <r>
    <s v="SE-NE_1500__kV_19"/>
    <x v="2"/>
    <x v="3"/>
    <n v="1500"/>
    <x v="8"/>
  </r>
  <r>
    <s v="TelesP-SE_1500__kV_251"/>
    <x v="4"/>
    <x v="5"/>
    <n v="1500"/>
    <x v="9"/>
  </r>
  <r>
    <s v="TelesP-SE_1500__kV_255"/>
    <x v="4"/>
    <x v="5"/>
    <n v="1500"/>
    <x v="9"/>
  </r>
  <r>
    <s v="SE-Sul_1500__kV_269"/>
    <x v="2"/>
    <x v="2"/>
    <n v="1500"/>
    <x v="9"/>
  </r>
  <r>
    <s v="SE-Sul_1500__kV_268"/>
    <x v="2"/>
    <x v="2"/>
    <n v="1500"/>
    <x v="9"/>
  </r>
  <r>
    <s v="SE-Sul_1500__kV_266"/>
    <x v="2"/>
    <x v="2"/>
    <n v="1500"/>
    <x v="9"/>
  </r>
  <r>
    <s v="SE-Sul_1500__kV_3"/>
    <x v="2"/>
    <x v="2"/>
    <n v="1500"/>
    <x v="9"/>
  </r>
  <r>
    <s v="SE-NE_1500__kV_110"/>
    <x v="2"/>
    <x v="3"/>
    <n v="1500"/>
    <x v="9"/>
  </r>
  <r>
    <s v="SE-NE_1500__kV_13"/>
    <x v="2"/>
    <x v="3"/>
    <n v="1500"/>
    <x v="9"/>
  </r>
  <r>
    <s v="SE-NE_1500__kV_53"/>
    <x v="2"/>
    <x v="3"/>
    <n v="1500"/>
    <x v="9"/>
  </r>
  <r>
    <s v="SE-NE_1500__kV_81"/>
    <x v="2"/>
    <x v="3"/>
    <n v="1500"/>
    <x v="9"/>
  </r>
  <r>
    <s v="TelesP-SE_1500__kV_261"/>
    <x v="4"/>
    <x v="5"/>
    <n v="1500"/>
    <x v="10"/>
  </r>
  <r>
    <s v="TelesP-SE_1500__kV_256"/>
    <x v="4"/>
    <x v="5"/>
    <n v="1500"/>
    <x v="10"/>
  </r>
  <r>
    <s v="TelesP-SE_1500__kV_259"/>
    <x v="4"/>
    <x v="5"/>
    <n v="1500"/>
    <x v="10"/>
  </r>
  <r>
    <s v="SE-Sul_1500__kV_277"/>
    <x v="2"/>
    <x v="2"/>
    <n v="1500"/>
    <x v="10"/>
  </r>
  <r>
    <s v="SE-Sul_1500__kV_265"/>
    <x v="2"/>
    <x v="2"/>
    <n v="1500"/>
    <x v="10"/>
  </r>
  <r>
    <s v="SE-Sul_1500__kV_1"/>
    <x v="2"/>
    <x v="2"/>
    <n v="1500"/>
    <x v="10"/>
  </r>
  <r>
    <s v="SE-NE_1500__kV_100"/>
    <x v="2"/>
    <x v="3"/>
    <n v="1500"/>
    <x v="10"/>
  </r>
  <r>
    <s v="SE-NE_1500__kV_63"/>
    <x v="2"/>
    <x v="3"/>
    <n v="1500"/>
    <x v="10"/>
  </r>
  <r>
    <s v="SE-NE_1500__kV_47"/>
    <x v="2"/>
    <x v="3"/>
    <n v="1500"/>
    <x v="10"/>
  </r>
  <r>
    <s v="SE-NE_1500__kV_27"/>
    <x v="2"/>
    <x v="3"/>
    <n v="1500"/>
    <x v="10"/>
  </r>
  <r>
    <s v="SE-NE_1500__kV_62"/>
    <x v="2"/>
    <x v="3"/>
    <n v="1500"/>
    <x v="10"/>
  </r>
  <r>
    <s v="Tap-SE/CO_1500__kV_244"/>
    <x v="5"/>
    <x v="5"/>
    <n v="1500"/>
    <x v="11"/>
  </r>
  <r>
    <s v="SE-NE_1500__kV_50"/>
    <x v="2"/>
    <x v="3"/>
    <n v="1500"/>
    <x v="11"/>
  </r>
  <r>
    <s v="SE-NE_1500__kV_56"/>
    <x v="2"/>
    <x v="3"/>
    <n v="1500"/>
    <x v="11"/>
  </r>
  <r>
    <s v="SE-NE_1500__kV_83"/>
    <x v="2"/>
    <x v="3"/>
    <n v="1500"/>
    <x v="11"/>
  </r>
  <r>
    <s v="SE-NE_1500__kV_89"/>
    <x v="2"/>
    <x v="3"/>
    <n v="1500"/>
    <x v="11"/>
  </r>
  <r>
    <s v="N-Manaus_1500__kV_172"/>
    <x v="3"/>
    <x v="4"/>
    <n v="1500"/>
    <x v="11"/>
  </r>
  <r>
    <s v="N-Manaus_1500__kV_179"/>
    <x v="3"/>
    <x v="4"/>
    <n v="1500"/>
    <x v="11"/>
  </r>
  <r>
    <s v="Tap-SE/CO_1500__kV_248"/>
    <x v="5"/>
    <x v="5"/>
    <n v="1500"/>
    <x v="12"/>
  </r>
  <r>
    <s v="SE-NE_1500__kV_71"/>
    <x v="2"/>
    <x v="3"/>
    <n v="1500"/>
    <x v="12"/>
  </r>
  <r>
    <s v="SE-NE_1500__kV_79"/>
    <x v="2"/>
    <x v="3"/>
    <n v="1500"/>
    <x v="12"/>
  </r>
  <r>
    <s v="Tap-SE/CO_1500__kV_243"/>
    <x v="5"/>
    <x v="5"/>
    <n v="1500"/>
    <x v="13"/>
  </r>
  <r>
    <s v="SE-NE_1500__kV_43"/>
    <x v="2"/>
    <x v="3"/>
    <n v="1500"/>
    <x v="13"/>
  </r>
  <r>
    <s v="SE-NE_1500__kV_39"/>
    <x v="2"/>
    <x v="3"/>
    <n v="1500"/>
    <x v="13"/>
  </r>
  <r>
    <s v="SE-NE_1500__kV_25"/>
    <x v="2"/>
    <x v="3"/>
    <n v="1500"/>
    <x v="13"/>
  </r>
  <r>
    <s v="SE-NE_1500__kV_85"/>
    <x v="2"/>
    <x v="3"/>
    <n v="1500"/>
    <x v="13"/>
  </r>
  <r>
    <s v="Tap-SE/CO_1500__kV_239"/>
    <x v="5"/>
    <x v="5"/>
    <n v="1500"/>
    <x v="14"/>
  </r>
  <r>
    <s v="Tap-SE/CO_1500__kV_245"/>
    <x v="5"/>
    <x v="5"/>
    <n v="1500"/>
    <x v="14"/>
  </r>
  <r>
    <s v="Tap-SE/CO_1500__kV_249"/>
    <x v="5"/>
    <x v="5"/>
    <n v="1500"/>
    <x v="14"/>
  </r>
  <r>
    <s v="Tap-N_1500__kV_232"/>
    <x v="5"/>
    <x v="6"/>
    <n v="1500"/>
    <x v="14"/>
  </r>
  <r>
    <s v="Tap-N_1500__kV_237"/>
    <x v="5"/>
    <x v="6"/>
    <n v="1500"/>
    <x v="14"/>
  </r>
  <r>
    <s v="Tap-N_1500__kV_234"/>
    <x v="5"/>
    <x v="6"/>
    <n v="1500"/>
    <x v="14"/>
  </r>
  <r>
    <s v="Tap-N_1500__kV_230"/>
    <x v="5"/>
    <x v="6"/>
    <n v="1500"/>
    <x v="15"/>
  </r>
  <r>
    <s v="Tap-N_1500__kV_229"/>
    <x v="5"/>
    <x v="6"/>
    <n v="1500"/>
    <x v="15"/>
  </r>
  <r>
    <s v="Tap-SE/CO_1500__kV_242"/>
    <x v="5"/>
    <x v="5"/>
    <n v="1500"/>
    <x v="16"/>
  </r>
  <r>
    <s v="Tap-SE/CO_1500__kV_247"/>
    <x v="5"/>
    <x v="5"/>
    <n v="1500"/>
    <x v="16"/>
  </r>
  <r>
    <s v="Tap-SE/CO_1500__kV_241"/>
    <x v="5"/>
    <x v="5"/>
    <n v="1500"/>
    <x v="16"/>
  </r>
  <r>
    <s v="AC/RO/Mad-SE_1500__kV_212"/>
    <x v="6"/>
    <x v="5"/>
    <n v="1500"/>
    <x v="0"/>
  </r>
  <r>
    <s v="Tap-SE/CO_1500__kV_240"/>
    <x v="5"/>
    <x v="5"/>
    <n v="1500"/>
    <x v="0"/>
  </r>
  <r>
    <s v="AC/RO/Mad-SE_1500__kV_209"/>
    <x v="6"/>
    <x v="5"/>
    <n v="1500"/>
    <x v="0"/>
  </r>
  <r>
    <s v="Tap-SE/CO_1500__kV_246"/>
    <x v="5"/>
    <x v="5"/>
    <n v="1500"/>
    <x v="0"/>
  </r>
  <r>
    <s v="AC/RO/Mad-SE_1500__kV_211"/>
    <x v="6"/>
    <x v="5"/>
    <n v="1500"/>
    <x v="0"/>
  </r>
  <r>
    <s v="AC/RO/Mad-SE_1500__kV_200"/>
    <x v="6"/>
    <x v="5"/>
    <n v="1500"/>
    <x v="0"/>
  </r>
  <r>
    <s v="AC/RO/Mad-SE_1500__kV_213"/>
    <x v="6"/>
    <x v="5"/>
    <n v="1500"/>
    <x v="0"/>
  </r>
  <r>
    <s v="AC/RO/Mad-SE_1500__kV_214"/>
    <x v="6"/>
    <x v="5"/>
    <n v="1500"/>
    <x v="0"/>
  </r>
  <r>
    <s v="AC/RO/Mad-SE_1500__kV_201"/>
    <x v="6"/>
    <x v="5"/>
    <n v="1500"/>
    <x v="0"/>
  </r>
  <r>
    <s v="AC/RO/Mad-SE_1500__kV_203"/>
    <x v="6"/>
    <x v="5"/>
    <n v="1500"/>
    <x v="0"/>
  </r>
  <r>
    <s v="AC/RO/Mad-SE_1500__kV_204"/>
    <x v="6"/>
    <x v="5"/>
    <n v="1500"/>
    <x v="0"/>
  </r>
  <r>
    <s v="AC/RO/Mad-SE_1500__kV_205"/>
    <x v="6"/>
    <x v="5"/>
    <n v="1500"/>
    <x v="0"/>
  </r>
  <r>
    <s v="AC/RO/Mad-SE_1500__kV_206"/>
    <x v="6"/>
    <x v="5"/>
    <n v="1500"/>
    <x v="0"/>
  </r>
  <r>
    <s v="AC/RO/Mad-SE_1500__kV_207"/>
    <x v="6"/>
    <x v="5"/>
    <n v="1500"/>
    <x v="0"/>
  </r>
  <r>
    <s v="AC/RO/Mad-SE_1500__kV_208"/>
    <x v="6"/>
    <x v="5"/>
    <n v="1500"/>
    <x v="0"/>
  </r>
  <r>
    <s v="TelesP-SE_1500__kV_262"/>
    <x v="4"/>
    <x v="5"/>
    <n v="1500"/>
    <x v="0"/>
  </r>
  <r>
    <s v="AC/RO/Mad-SE_1500__kV_210"/>
    <x v="6"/>
    <x v="5"/>
    <n v="1500"/>
    <x v="0"/>
  </r>
  <r>
    <s v="TelesP-SE_1500__kV_263"/>
    <x v="4"/>
    <x v="5"/>
    <n v="1500"/>
    <x v="0"/>
  </r>
  <r>
    <s v="TelesP-SE_1500__kV_258"/>
    <x v="4"/>
    <x v="5"/>
    <n v="1500"/>
    <x v="0"/>
  </r>
  <r>
    <s v="TelesP-SE_1500__kV_257"/>
    <x v="4"/>
    <x v="5"/>
    <n v="1500"/>
    <x v="0"/>
  </r>
  <r>
    <s v="TelesP-SE_1500__kV_250"/>
    <x v="4"/>
    <x v="5"/>
    <n v="1500"/>
    <x v="0"/>
  </r>
  <r>
    <s v="TelesP-SE_1500__kV_252"/>
    <x v="4"/>
    <x v="5"/>
    <n v="1500"/>
    <x v="0"/>
  </r>
  <r>
    <s v="AC/RO/Mad-SE_1500__kV_202"/>
    <x v="6"/>
    <x v="5"/>
    <n v="1500"/>
    <x v="0"/>
  </r>
  <r>
    <s v="TelesP-SE_1500__kV_264"/>
    <x v="4"/>
    <x v="5"/>
    <n v="1500"/>
    <x v="0"/>
  </r>
  <r>
    <s v="TelesP-SE_1500__kV_253"/>
    <x v="4"/>
    <x v="5"/>
    <n v="1500"/>
    <x v="0"/>
  </r>
  <r>
    <s v="TelesP-SE_1500__kV_254"/>
    <x v="4"/>
    <x v="5"/>
    <n v="1500"/>
    <x v="0"/>
  </r>
  <r>
    <s v="SE-Sul_1500__kV_8"/>
    <x v="2"/>
    <x v="2"/>
    <n v="1500"/>
    <x v="0"/>
  </r>
  <r>
    <s v="SE-Sul_1500__kV_7"/>
    <x v="2"/>
    <x v="2"/>
    <n v="1500"/>
    <x v="0"/>
  </r>
  <r>
    <s v="SE-Sul_1500__kV_12"/>
    <x v="2"/>
    <x v="2"/>
    <n v="1500"/>
    <x v="0"/>
  </r>
  <r>
    <s v="SE-Sul_1500__kV_272"/>
    <x v="2"/>
    <x v="2"/>
    <n v="1500"/>
    <x v="0"/>
  </r>
  <r>
    <s v="SE-Sul_1500__kV_275"/>
    <x v="2"/>
    <x v="2"/>
    <n v="1500"/>
    <x v="0"/>
  </r>
  <r>
    <s v="SE-Sul_1500__kV_271"/>
    <x v="2"/>
    <x v="2"/>
    <n v="1500"/>
    <x v="0"/>
  </r>
  <r>
    <s v="SE-Sul_1500__kV_6"/>
    <x v="2"/>
    <x v="2"/>
    <n v="1500"/>
    <x v="0"/>
  </r>
  <r>
    <s v="SE-Sul_1500__kV_276"/>
    <x v="2"/>
    <x v="2"/>
    <n v="1500"/>
    <x v="0"/>
  </r>
  <r>
    <s v="SE-Sul_1500__kV_267"/>
    <x v="2"/>
    <x v="2"/>
    <n v="1500"/>
    <x v="0"/>
  </r>
  <r>
    <s v="SE-Sul_1500__kV_5"/>
    <x v="2"/>
    <x v="2"/>
    <n v="1500"/>
    <x v="0"/>
  </r>
  <r>
    <s v="SE-Sul_1500__kV_11"/>
    <x v="2"/>
    <x v="2"/>
    <n v="1500"/>
    <x v="0"/>
  </r>
  <r>
    <s v="SE-Sul_1500__kV_2"/>
    <x v="2"/>
    <x v="2"/>
    <n v="1500"/>
    <x v="0"/>
  </r>
  <r>
    <s v="SE-Sul_1500__kV_4"/>
    <x v="2"/>
    <x v="2"/>
    <n v="1500"/>
    <x v="0"/>
  </r>
  <r>
    <s v="SE-NE_1500__kV_65"/>
    <x v="2"/>
    <x v="3"/>
    <n v="1500"/>
    <x v="0"/>
  </r>
  <r>
    <s v="SE-NE_1500__kV_46"/>
    <x v="2"/>
    <x v="3"/>
    <n v="1500"/>
    <x v="0"/>
  </r>
  <r>
    <s v="SE-NE_1500__kV_67"/>
    <x v="2"/>
    <x v="3"/>
    <n v="1500"/>
    <x v="0"/>
  </r>
  <r>
    <s v="SE-NE_1500__kV_60"/>
    <x v="2"/>
    <x v="3"/>
    <n v="1500"/>
    <x v="0"/>
  </r>
  <r>
    <s v="SE-NE_1500__kV_66"/>
    <x v="2"/>
    <x v="3"/>
    <n v="1500"/>
    <x v="0"/>
  </r>
  <r>
    <s v="SE-NE_1500__kV_69"/>
    <x v="2"/>
    <x v="3"/>
    <n v="1500"/>
    <x v="0"/>
  </r>
  <r>
    <s v="SE-NE_1500__kV_75"/>
    <x v="2"/>
    <x v="3"/>
    <n v="1500"/>
    <x v="0"/>
  </r>
  <r>
    <s v="SE-NE_1500__kV_59"/>
    <x v="2"/>
    <x v="3"/>
    <n v="1500"/>
    <x v="0"/>
  </r>
  <r>
    <s v="SE-NE_1500__kV_105"/>
    <x v="2"/>
    <x v="3"/>
    <n v="1500"/>
    <x v="0"/>
  </r>
  <r>
    <s v="SE-NE_1500__kV_54"/>
    <x v="2"/>
    <x v="3"/>
    <n v="1500"/>
    <x v="0"/>
  </r>
  <r>
    <s v="SE-NE_1500__kV_33"/>
    <x v="2"/>
    <x v="3"/>
    <n v="1500"/>
    <x v="0"/>
  </r>
  <r>
    <s v="SE-NE_1500__kV_34"/>
    <x v="2"/>
    <x v="3"/>
    <n v="1500"/>
    <x v="0"/>
  </r>
  <r>
    <s v="SE-NE_1500__kV_42"/>
    <x v="2"/>
    <x v="3"/>
    <n v="1500"/>
    <x v="0"/>
  </r>
  <r>
    <s v="SE-NE_1500__kV_107"/>
    <x v="2"/>
    <x v="3"/>
    <n v="1500"/>
    <x v="0"/>
  </r>
  <r>
    <s v="SE-NE_1500__kV_99"/>
    <x v="2"/>
    <x v="3"/>
    <n v="1500"/>
    <x v="0"/>
  </r>
  <r>
    <s v="SE-NE_1500__kV_29"/>
    <x v="2"/>
    <x v="3"/>
    <n v="1500"/>
    <x v="0"/>
  </r>
  <r>
    <s v="SE-NE_1500__kV_38"/>
    <x v="2"/>
    <x v="3"/>
    <n v="1500"/>
    <x v="0"/>
  </r>
  <r>
    <s v="SE-NE_1500__kV_90"/>
    <x v="2"/>
    <x v="3"/>
    <n v="1500"/>
    <x v="0"/>
  </r>
  <r>
    <s v="SE-NE_1500__kV_103"/>
    <x v="2"/>
    <x v="3"/>
    <n v="1500"/>
    <x v="0"/>
  </r>
  <r>
    <s v="SE-NE_1500__kV_80"/>
    <x v="2"/>
    <x v="3"/>
    <n v="1500"/>
    <x v="0"/>
  </r>
  <r>
    <s v="SE-NE_1500__kV_106"/>
    <x v="2"/>
    <x v="3"/>
    <n v="1500"/>
    <x v="0"/>
  </r>
  <r>
    <s v="SE-NE_1500__kV_109"/>
    <x v="2"/>
    <x v="3"/>
    <n v="1500"/>
    <x v="0"/>
  </r>
  <r>
    <s v="SE-NE_1500__kV_104"/>
    <x v="2"/>
    <x v="3"/>
    <n v="1500"/>
    <x v="0"/>
  </r>
  <r>
    <s v="SE-NE_1500__kV_102"/>
    <x v="2"/>
    <x v="3"/>
    <n v="1500"/>
    <x v="0"/>
  </r>
  <r>
    <s v="SE-NE_1500__kV_101"/>
    <x v="2"/>
    <x v="3"/>
    <n v="1500"/>
    <x v="0"/>
  </r>
  <r>
    <s v="SE-NE_1500__kV_30"/>
    <x v="2"/>
    <x v="3"/>
    <n v="1500"/>
    <x v="0"/>
  </r>
  <r>
    <s v="SE-NE_1500__kV_61"/>
    <x v="2"/>
    <x v="3"/>
    <n v="1500"/>
    <x v="0"/>
  </r>
  <r>
    <s v="SE-NE_1500__kV_93"/>
    <x v="2"/>
    <x v="3"/>
    <n v="1500"/>
    <x v="0"/>
  </r>
  <r>
    <s v="SE-NE_1500__kV_74"/>
    <x v="2"/>
    <x v="3"/>
    <n v="1500"/>
    <x v="0"/>
  </r>
  <r>
    <s v="SE-NE_1500__kV_32"/>
    <x v="2"/>
    <x v="3"/>
    <n v="1500"/>
    <x v="0"/>
  </r>
  <r>
    <s v="SE-NE_1500__kV_76"/>
    <x v="2"/>
    <x v="3"/>
    <n v="1500"/>
    <x v="0"/>
  </r>
  <r>
    <s v="SE-NE_1500__kV_77"/>
    <x v="2"/>
    <x v="3"/>
    <n v="1500"/>
    <x v="0"/>
  </r>
  <r>
    <s v="SE-NE_1500__kV_78"/>
    <x v="2"/>
    <x v="3"/>
    <n v="1500"/>
    <x v="0"/>
  </r>
  <r>
    <s v="SE-NE_1500__kV_68"/>
    <x v="2"/>
    <x v="3"/>
    <n v="1500"/>
    <x v="0"/>
  </r>
  <r>
    <s v="SE-NE_1500__kV_20"/>
    <x v="2"/>
    <x v="3"/>
    <n v="1500"/>
    <x v="0"/>
  </r>
  <r>
    <s v="SE-NE_1500__kV_45"/>
    <x v="2"/>
    <x v="3"/>
    <n v="1500"/>
    <x v="0"/>
  </r>
  <r>
    <s v="SE-NE_1500__kV_40"/>
    <x v="2"/>
    <x v="3"/>
    <n v="1500"/>
    <x v="0"/>
  </r>
  <r>
    <s v="SE-NE_1500__kV_57"/>
    <x v="2"/>
    <x v="3"/>
    <n v="1500"/>
    <x v="0"/>
  </r>
  <r>
    <s v="SE-NE_1500__kV_111"/>
    <x v="2"/>
    <x v="3"/>
    <n v="1500"/>
    <x v="0"/>
  </r>
  <r>
    <s v="SE-NE_1500__kV_49"/>
    <x v="2"/>
    <x v="3"/>
    <n v="1500"/>
    <x v="0"/>
  </r>
  <r>
    <s v="SE-NE_1500__kV_44"/>
    <x v="2"/>
    <x v="3"/>
    <n v="1500"/>
    <x v="0"/>
  </r>
  <r>
    <s v="SE-NE_1500__kV_58"/>
    <x v="2"/>
    <x v="3"/>
    <n v="1500"/>
    <x v="0"/>
  </r>
  <r>
    <s v="SE-NE_1500__kV_73"/>
    <x v="2"/>
    <x v="3"/>
    <n v="1500"/>
    <x v="0"/>
  </r>
  <r>
    <s v="SE-NE_1500__kV_52"/>
    <x v="2"/>
    <x v="3"/>
    <n v="1500"/>
    <x v="0"/>
  </r>
  <r>
    <s v="SE-NE_1500__kV_23"/>
    <x v="2"/>
    <x v="3"/>
    <n v="1500"/>
    <x v="0"/>
  </r>
  <r>
    <s v="SE-NE_1500__kV_94"/>
    <x v="2"/>
    <x v="3"/>
    <n v="1500"/>
    <x v="0"/>
  </r>
  <r>
    <s v="SE-NE_1500__kV_28"/>
    <x v="2"/>
    <x v="3"/>
    <n v="1500"/>
    <x v="0"/>
  </r>
  <r>
    <s v="SE-NE_1500__kV_26"/>
    <x v="2"/>
    <x v="3"/>
    <n v="1500"/>
    <x v="0"/>
  </r>
  <r>
    <s v="SE-NE_1500__kV_36"/>
    <x v="2"/>
    <x v="3"/>
    <n v="1500"/>
    <x v="0"/>
  </r>
  <r>
    <s v="SE-NE_1500__kV_21"/>
    <x v="2"/>
    <x v="3"/>
    <n v="1500"/>
    <x v="0"/>
  </r>
  <r>
    <s v="SE-NE_1500__kV_88"/>
    <x v="2"/>
    <x v="3"/>
    <n v="1500"/>
    <x v="0"/>
  </r>
  <r>
    <s v="SE-NE_1500__kV_97"/>
    <x v="2"/>
    <x v="3"/>
    <n v="1500"/>
    <x v="0"/>
  </r>
  <r>
    <s v="SE-NE_1500__kV_96"/>
    <x v="2"/>
    <x v="3"/>
    <n v="1500"/>
    <x v="0"/>
  </r>
  <r>
    <s v="SE-NE_1500__kV_95"/>
    <x v="2"/>
    <x v="3"/>
    <n v="1500"/>
    <x v="0"/>
  </r>
  <r>
    <s v="SE-NE_1500__kV_14"/>
    <x v="2"/>
    <x v="3"/>
    <n v="1500"/>
    <x v="0"/>
  </r>
  <r>
    <s v="SE-NE_1500__kV_70"/>
    <x v="2"/>
    <x v="3"/>
    <n v="1500"/>
    <x v="0"/>
  </r>
  <r>
    <s v="SE-NE_1500__kV_108"/>
    <x v="2"/>
    <x v="3"/>
    <n v="1500"/>
    <x v="0"/>
  </r>
  <r>
    <s v="SE-NE_1500__kV_41"/>
    <x v="2"/>
    <x v="3"/>
    <n v="1500"/>
    <x v="0"/>
  </r>
  <r>
    <s v="SE-NE_1500__kV_17"/>
    <x v="2"/>
    <x v="3"/>
    <n v="1500"/>
    <x v="0"/>
  </r>
  <r>
    <s v="SE-NE_1500__kV_31"/>
    <x v="2"/>
    <x v="3"/>
    <n v="1500"/>
    <x v="0"/>
  </r>
  <r>
    <s v="SE-NE_1500__kV_92"/>
    <x v="2"/>
    <x v="3"/>
    <n v="1500"/>
    <x v="0"/>
  </r>
  <r>
    <s v="SE-NE_1500__kV_35"/>
    <x v="2"/>
    <x v="3"/>
    <n v="1500"/>
    <x v="0"/>
  </r>
  <r>
    <s v="SE-NE_1500__kV_37"/>
    <x v="2"/>
    <x v="3"/>
    <n v="1500"/>
    <x v="0"/>
  </r>
  <r>
    <s v="SE-NE_1500__kV_16"/>
    <x v="2"/>
    <x v="3"/>
    <n v="1500"/>
    <x v="0"/>
  </r>
  <r>
    <s v="SE-NE_1500__kV_64"/>
    <x v="2"/>
    <x v="3"/>
    <n v="1500"/>
    <x v="0"/>
  </r>
  <r>
    <s v="SE-NE_1500__kV_87"/>
    <x v="2"/>
    <x v="3"/>
    <n v="1500"/>
    <x v="0"/>
  </r>
  <r>
    <s v="SE-NE_1500__kV_82"/>
    <x v="2"/>
    <x v="3"/>
    <n v="1500"/>
    <x v="0"/>
  </r>
  <r>
    <s v="Tap-N_1500__kV_238"/>
    <x v="5"/>
    <x v="6"/>
    <n v="1500"/>
    <x v="0"/>
  </r>
  <r>
    <s v="Tap-N_1500__kV_228"/>
    <x v="5"/>
    <x v="6"/>
    <n v="1500"/>
    <x v="0"/>
  </r>
  <r>
    <s v="Tap-N_1500__kV_235"/>
    <x v="5"/>
    <x v="6"/>
    <n v="1500"/>
    <x v="0"/>
  </r>
  <r>
    <s v="Tap-N_1500__kV_231"/>
    <x v="5"/>
    <x v="6"/>
    <n v="1500"/>
    <x v="0"/>
  </r>
  <r>
    <s v="Tap-N_1500__kV_236"/>
    <x v="5"/>
    <x v="6"/>
    <n v="1500"/>
    <x v="0"/>
  </r>
  <r>
    <s v="Tap-N_1500__kV_227"/>
    <x v="5"/>
    <x v="6"/>
    <n v="1500"/>
    <x v="0"/>
  </r>
  <r>
    <s v="Tap-N_1500__kV_233"/>
    <x v="5"/>
    <x v="6"/>
    <n v="1500"/>
    <x v="0"/>
  </r>
  <r>
    <s v="Manaus-AC/RO/Mad_1500__kV_222"/>
    <x v="7"/>
    <x v="7"/>
    <n v="1500"/>
    <x v="0"/>
  </r>
  <r>
    <s v="Manaus-AC/RO/Mad_1500__kV_226"/>
    <x v="7"/>
    <x v="7"/>
    <n v="1500"/>
    <x v="0"/>
  </r>
  <r>
    <s v="Manaus-AC/RO/Mad_1500__kV_218"/>
    <x v="7"/>
    <x v="7"/>
    <n v="1500"/>
    <x v="0"/>
  </r>
  <r>
    <s v="Manaus-AC/RO/Mad_1500__kV_216"/>
    <x v="7"/>
    <x v="7"/>
    <n v="1500"/>
    <x v="0"/>
  </r>
  <r>
    <s v="Manaus-AC/RO/Mad_1500__kV_215"/>
    <x v="7"/>
    <x v="7"/>
    <n v="1500"/>
    <x v="0"/>
  </r>
  <r>
    <s v="Manaus-AC/RO/Mad_1500__kV_225"/>
    <x v="7"/>
    <x v="7"/>
    <n v="1500"/>
    <x v="0"/>
  </r>
  <r>
    <s v="Manaus-AC/RO/Mad_1500__kV_219"/>
    <x v="7"/>
    <x v="7"/>
    <n v="1500"/>
    <x v="0"/>
  </r>
  <r>
    <s v="Manaus-AC/RO/Mad_1500__kV_217"/>
    <x v="7"/>
    <x v="7"/>
    <n v="1500"/>
    <x v="0"/>
  </r>
  <r>
    <s v="Manaus-AC/RO/Mad_1500__kV_221"/>
    <x v="7"/>
    <x v="7"/>
    <n v="1500"/>
    <x v="0"/>
  </r>
  <r>
    <s v="Manaus-AC/RO/Mad_1500__kV_220"/>
    <x v="7"/>
    <x v="7"/>
    <n v="1500"/>
    <x v="0"/>
  </r>
  <r>
    <s v="Manaus-AC/RO/Mad_1500__kV_223"/>
    <x v="7"/>
    <x v="7"/>
    <n v="1500"/>
    <x v="0"/>
  </r>
  <r>
    <s v="Manaus-AC/RO/Mad_1500__kV_224"/>
    <x v="7"/>
    <x v="7"/>
    <n v="1500"/>
    <x v="0"/>
  </r>
  <r>
    <s v="N-Manaus_1500__kV_167"/>
    <x v="3"/>
    <x v="4"/>
    <n v="1500"/>
    <x v="0"/>
  </r>
  <r>
    <s v="N-Manaus_1500__kV_174"/>
    <x v="3"/>
    <x v="4"/>
    <n v="1500"/>
    <x v="0"/>
  </r>
  <r>
    <s v="N-Manaus_1500__kV_173"/>
    <x v="3"/>
    <x v="4"/>
    <n v="1500"/>
    <x v="0"/>
  </r>
  <r>
    <s v="N-Manaus_1500__kV_164"/>
    <x v="3"/>
    <x v="4"/>
    <n v="1500"/>
    <x v="0"/>
  </r>
  <r>
    <s v="N-Manaus_1500__kV_169"/>
    <x v="3"/>
    <x v="4"/>
    <n v="1500"/>
    <x v="0"/>
  </r>
  <r>
    <s v="N-Manaus_1500__kV_166"/>
    <x v="3"/>
    <x v="4"/>
    <n v="1500"/>
    <x v="0"/>
  </r>
  <r>
    <s v="N-Manaus_1500__kV_168"/>
    <x v="3"/>
    <x v="4"/>
    <n v="1500"/>
    <x v="0"/>
  </r>
  <r>
    <s v="N-Manaus_1500__kV_178"/>
    <x v="3"/>
    <x v="4"/>
    <n v="1500"/>
    <x v="0"/>
  </r>
  <r>
    <s v="N-Manaus_1500__kV_181"/>
    <x v="3"/>
    <x v="4"/>
    <n v="1500"/>
    <x v="0"/>
  </r>
  <r>
    <s v="N-Manaus_1500__kV_165"/>
    <x v="3"/>
    <x v="4"/>
    <n v="1500"/>
    <x v="0"/>
  </r>
  <r>
    <s v="N-Manaus_1500__kV_177"/>
    <x v="3"/>
    <x v="4"/>
    <n v="1500"/>
    <x v="0"/>
  </r>
  <r>
    <s v="N-Manaus_1500__kV_171"/>
    <x v="3"/>
    <x v="4"/>
    <n v="1500"/>
    <x v="0"/>
  </r>
  <r>
    <s v="N-Manaus_1500__kV_176"/>
    <x v="3"/>
    <x v="4"/>
    <n v="1500"/>
    <x v="0"/>
  </r>
  <r>
    <s v="N-Manaus_1500__kV_175"/>
    <x v="3"/>
    <x v="4"/>
    <n v="1500"/>
    <x v="0"/>
  </r>
  <r>
    <s v="N-Manaus_1500__kV_180"/>
    <x v="3"/>
    <x v="4"/>
    <n v="1500"/>
    <x v="0"/>
  </r>
  <r>
    <s v="SE-Imp_1500__kV_317"/>
    <x v="2"/>
    <x v="1"/>
    <n v="1500"/>
    <x v="0"/>
  </r>
  <r>
    <s v="SE-Imp_1500__kV_322"/>
    <x v="2"/>
    <x v="1"/>
    <n v="1500"/>
    <x v="0"/>
  </r>
  <r>
    <s v="SE-Imp_1500__kV_316"/>
    <x v="2"/>
    <x v="1"/>
    <n v="1500"/>
    <x v="0"/>
  </r>
  <r>
    <s v="SE-Imp_1500__kV_326"/>
    <x v="2"/>
    <x v="1"/>
    <n v="1500"/>
    <x v="0"/>
  </r>
  <r>
    <s v="SE-Imp_1500__kV_313"/>
    <x v="2"/>
    <x v="1"/>
    <n v="1500"/>
    <x v="0"/>
  </r>
  <r>
    <s v="SE-Imp_1500__kV_315"/>
    <x v="2"/>
    <x v="1"/>
    <n v="1500"/>
    <x v="0"/>
  </r>
  <r>
    <s v="SE-Imp_1500__kV_309"/>
    <x v="2"/>
    <x v="1"/>
    <n v="1500"/>
    <x v="0"/>
  </r>
  <r>
    <s v="SE-Imp_1500__kV_298"/>
    <x v="2"/>
    <x v="1"/>
    <n v="1500"/>
    <x v="0"/>
  </r>
  <r>
    <s v="SE-Imp_1500__kV_306"/>
    <x v="2"/>
    <x v="1"/>
    <n v="1500"/>
    <x v="0"/>
  </r>
  <r>
    <s v="SE-Imp_1500__kV_127"/>
    <x v="2"/>
    <x v="1"/>
    <n v="1500"/>
    <x v="0"/>
  </r>
  <r>
    <s v="SE-Imp_1500__kV_307"/>
    <x v="2"/>
    <x v="1"/>
    <n v="1500"/>
    <x v="0"/>
  </r>
  <r>
    <s v="SE-Imp_1500__kV_319"/>
    <x v="2"/>
    <x v="1"/>
    <n v="1500"/>
    <x v="0"/>
  </r>
  <r>
    <s v="SE-Imp_1500__kV_320"/>
    <x v="2"/>
    <x v="1"/>
    <n v="1500"/>
    <x v="0"/>
  </r>
  <r>
    <s v="SE-Imp_1500__kV_323"/>
    <x v="2"/>
    <x v="1"/>
    <n v="1500"/>
    <x v="0"/>
  </r>
  <r>
    <s v="SE-Imp_1500__kV_321"/>
    <x v="2"/>
    <x v="1"/>
    <n v="1500"/>
    <x v="0"/>
  </r>
  <r>
    <s v="SE-Imp_1500__kV_302"/>
    <x v="2"/>
    <x v="1"/>
    <n v="1500"/>
    <x v="0"/>
  </r>
  <r>
    <s v="SE-Imp_1500__kV_324"/>
    <x v="2"/>
    <x v="1"/>
    <n v="1500"/>
    <x v="0"/>
  </r>
  <r>
    <s v="SE-Imp_1500__kV_299"/>
    <x v="2"/>
    <x v="1"/>
    <n v="1500"/>
    <x v="0"/>
  </r>
  <r>
    <s v="SE-Imp_1500__kV_325"/>
    <x v="2"/>
    <x v="1"/>
    <n v="1500"/>
    <x v="0"/>
  </r>
  <r>
    <s v="SE-Imp_1500__kV_301"/>
    <x v="2"/>
    <x v="1"/>
    <n v="1500"/>
    <x v="0"/>
  </r>
  <r>
    <s v="SE-Imp_1500__kV_312"/>
    <x v="2"/>
    <x v="1"/>
    <n v="1500"/>
    <x v="0"/>
  </r>
  <r>
    <s v="SE-Imp_1500__kV_303"/>
    <x v="2"/>
    <x v="1"/>
    <n v="1500"/>
    <x v="0"/>
  </r>
  <r>
    <s v="SE-Imp_1500__kV_129"/>
    <x v="2"/>
    <x v="1"/>
    <n v="1500"/>
    <x v="0"/>
  </r>
  <r>
    <s v="SE-Imp_1500__kV_305"/>
    <x v="2"/>
    <x v="1"/>
    <n v="1500"/>
    <x v="0"/>
  </r>
  <r>
    <s v="SE-Imp_1500__kV_121"/>
    <x v="2"/>
    <x v="1"/>
    <n v="1500"/>
    <x v="0"/>
  </r>
  <r>
    <s v="SE-Imp_1500__kV_118"/>
    <x v="2"/>
    <x v="1"/>
    <n v="1500"/>
    <x v="0"/>
  </r>
  <r>
    <s v="SE-Imp_1500__kV_112"/>
    <x v="2"/>
    <x v="1"/>
    <n v="1500"/>
    <x v="0"/>
  </r>
  <r>
    <s v="SE-Imp_1500__kV_113"/>
    <x v="2"/>
    <x v="1"/>
    <n v="1500"/>
    <x v="0"/>
  </r>
  <r>
    <s v="SE-Imp_1500__kV_114"/>
    <x v="2"/>
    <x v="1"/>
    <n v="1500"/>
    <x v="0"/>
  </r>
  <r>
    <s v="SE-Imp_1500__kV_300"/>
    <x v="2"/>
    <x v="1"/>
    <n v="1500"/>
    <x v="0"/>
  </r>
  <r>
    <s v="SE-Imp_1500__kV_122"/>
    <x v="2"/>
    <x v="1"/>
    <n v="1500"/>
    <x v="0"/>
  </r>
  <r>
    <s v="SE-Imp_1500__kV_304"/>
    <x v="2"/>
    <x v="1"/>
    <n v="1500"/>
    <x v="0"/>
  </r>
  <r>
    <s v="NE-Imp_1500__kV_162"/>
    <x v="1"/>
    <x v="1"/>
    <n v="1500"/>
    <x v="0"/>
  </r>
  <r>
    <s v="NE-Imp_1500__kV_285"/>
    <x v="1"/>
    <x v="1"/>
    <n v="1500"/>
    <x v="0"/>
  </r>
  <r>
    <s v="NE-Imp_1500__kV_284"/>
    <x v="1"/>
    <x v="1"/>
    <n v="1500"/>
    <x v="0"/>
  </r>
  <r>
    <s v="NE-Imp_1500__kV_156"/>
    <x v="1"/>
    <x v="1"/>
    <n v="1500"/>
    <x v="0"/>
  </r>
  <r>
    <s v="NE-Imp_1500__kV_158"/>
    <x v="1"/>
    <x v="1"/>
    <n v="1500"/>
    <x v="0"/>
  </r>
  <r>
    <s v="NE-Imp_1500__kV_279"/>
    <x v="1"/>
    <x v="1"/>
    <n v="1500"/>
    <x v="0"/>
  </r>
  <r>
    <s v="NE-Imp_1500__kV_144"/>
    <x v="1"/>
    <x v="1"/>
    <n v="1500"/>
    <x v="0"/>
  </r>
  <r>
    <s v="NE-Imp_1500__kV_149"/>
    <x v="1"/>
    <x v="1"/>
    <n v="1500"/>
    <x v="0"/>
  </r>
  <r>
    <s v="NE-Imp_1500__kV_163"/>
    <x v="1"/>
    <x v="1"/>
    <n v="1500"/>
    <x v="0"/>
  </r>
  <r>
    <s v="N-Imp_1500__kV_192"/>
    <x v="3"/>
    <x v="1"/>
    <n v="1500"/>
    <x v="0"/>
  </r>
  <r>
    <s v="NE-Imp_1500__kV_161"/>
    <x v="1"/>
    <x v="1"/>
    <n v="1500"/>
    <x v="0"/>
  </r>
  <r>
    <s v="NE-Imp_1500__kV_148"/>
    <x v="1"/>
    <x v="1"/>
    <n v="1500"/>
    <x v="0"/>
  </r>
  <r>
    <s v="NE-Imp_1500__kV_145"/>
    <x v="1"/>
    <x v="1"/>
    <n v="1500"/>
    <x v="0"/>
  </r>
  <r>
    <s v="NE-Imp_1500__kV_146"/>
    <x v="1"/>
    <x v="1"/>
    <n v="1500"/>
    <x v="0"/>
  </r>
  <r>
    <s v="NE-Imp_1500__kV_150"/>
    <x v="1"/>
    <x v="1"/>
    <n v="1500"/>
    <x v="0"/>
  </r>
  <r>
    <s v="NE-Imp_1500__kV_296"/>
    <x v="1"/>
    <x v="1"/>
    <n v="1500"/>
    <x v="0"/>
  </r>
  <r>
    <s v="SE-Imp_1500__kV_128"/>
    <x v="2"/>
    <x v="1"/>
    <n v="1500"/>
    <x v="0"/>
  </r>
  <r>
    <s v="NE-Imp_1500__kV_286"/>
    <x v="1"/>
    <x v="1"/>
    <n v="1500"/>
    <x v="0"/>
  </r>
  <r>
    <s v="N-Imp_1500__kV_197"/>
    <x v="3"/>
    <x v="1"/>
    <n v="1500"/>
    <x v="0"/>
  </r>
  <r>
    <s v="N-Imp_1500__kV_195"/>
    <x v="3"/>
    <x v="1"/>
    <n v="1500"/>
    <x v="0"/>
  </r>
  <r>
    <s v="N-Imp_1500__kV_199"/>
    <x v="3"/>
    <x v="1"/>
    <n v="1500"/>
    <x v="0"/>
  </r>
  <r>
    <s v="N-Imp_1500__kV_183"/>
    <x v="3"/>
    <x v="1"/>
    <n v="1500"/>
    <x v="0"/>
  </r>
  <r>
    <s v="N-Imp_1500__kV_189"/>
    <x v="3"/>
    <x v="1"/>
    <n v="1500"/>
    <x v="0"/>
  </r>
  <r>
    <s v="N-Imp_1500__kV_187"/>
    <x v="3"/>
    <x v="1"/>
    <n v="1500"/>
    <x v="0"/>
  </r>
  <r>
    <s v="N-Imp_1500__kV_186"/>
    <x v="3"/>
    <x v="1"/>
    <n v="1500"/>
    <x v="0"/>
  </r>
  <r>
    <s v="N-Imp_1500__kV_184"/>
    <x v="3"/>
    <x v="1"/>
    <n v="1500"/>
    <x v="0"/>
  </r>
  <r>
    <s v="NE-Imp_1500__kV_154"/>
    <x v="1"/>
    <x v="1"/>
    <n v="1500"/>
    <x v="0"/>
  </r>
  <r>
    <s v="N-Imp_1500__kV_188"/>
    <x v="3"/>
    <x v="1"/>
    <n v="1500"/>
    <x v="0"/>
  </r>
  <r>
    <s v="NE-Imp_1500__kV_157"/>
    <x v="1"/>
    <x v="1"/>
    <n v="1500"/>
    <x v="0"/>
  </r>
  <r>
    <s v="N-Imp_1500__kV_196"/>
    <x v="3"/>
    <x v="1"/>
    <n v="1500"/>
    <x v="0"/>
  </r>
  <r>
    <s v="N-Imp_1500__kV_198"/>
    <x v="3"/>
    <x v="1"/>
    <n v="1500"/>
    <x v="0"/>
  </r>
  <r>
    <s v="N-Imp_1500__kV_185"/>
    <x v="3"/>
    <x v="1"/>
    <n v="1500"/>
    <x v="0"/>
  </r>
  <r>
    <s v="N-Imp_1500__kV_190"/>
    <x v="3"/>
    <x v="1"/>
    <n v="1500"/>
    <x v="0"/>
  </r>
  <r>
    <s v="N-Imp_1500__kV_191"/>
    <x v="3"/>
    <x v="1"/>
    <n v="1500"/>
    <x v="0"/>
  </r>
  <r>
    <s v="N-Imp_1500__kV_194"/>
    <x v="3"/>
    <x v="1"/>
    <n v="1500"/>
    <x v="0"/>
  </r>
  <r>
    <s v="N-Imp_1500__kV_193"/>
    <x v="3"/>
    <x v="1"/>
    <n v="1500"/>
    <x v="0"/>
  </r>
  <r>
    <s v="NE-Imp_1500__kV_152"/>
    <x v="1"/>
    <x v="1"/>
    <n v="1500"/>
    <x v="0"/>
  </r>
  <r>
    <s v="N-Imp_1500__kV_182"/>
    <x v="3"/>
    <x v="1"/>
    <n v="1500"/>
    <x v="0"/>
  </r>
  <r>
    <s v="SE-Imp_1500__kV_123"/>
    <x v="2"/>
    <x v="1"/>
    <n v="1500"/>
    <x v="0"/>
  </r>
  <r>
    <s v="SE-Imp_1500__kV_130"/>
    <x v="2"/>
    <x v="1"/>
    <n v="1500"/>
    <x v="0"/>
  </r>
  <r>
    <s v="SE-Imp_1500__kV_308"/>
    <x v="2"/>
    <x v="1"/>
    <n v="1500"/>
    <x v="0"/>
  </r>
  <r>
    <s v="SE-Imp_1500__kV_120"/>
    <x v="2"/>
    <x v="1"/>
    <n v="1500"/>
    <x v="0"/>
  </r>
  <r>
    <s v="SE-Imp_1500__kV_311"/>
    <x v="2"/>
    <x v="1"/>
    <n v="1500"/>
    <x v="0"/>
  </r>
  <r>
    <s v="SE-Imp_1500__kV_133"/>
    <x v="2"/>
    <x v="1"/>
    <n v="1500"/>
    <x v="0"/>
  </r>
  <r>
    <s v="SE-Imp_1500__kV_132"/>
    <x v="2"/>
    <x v="1"/>
    <n v="1500"/>
    <x v="0"/>
  </r>
  <r>
    <s v="SE-Imp_1500__kV_131"/>
    <x v="2"/>
    <x v="1"/>
    <n v="1500"/>
    <x v="0"/>
  </r>
  <r>
    <s v="SE-Imp_1500__kV_310"/>
    <x v="2"/>
    <x v="1"/>
    <n v="1500"/>
    <x v="0"/>
  </r>
  <r>
    <s v="NE-Imp_1500__kV_293"/>
    <x v="1"/>
    <x v="1"/>
    <n v="1500"/>
    <x v="0"/>
  </r>
  <r>
    <s v="SE-Imp_1500__kV_119"/>
    <x v="2"/>
    <x v="1"/>
    <n v="1500"/>
    <x v="0"/>
  </r>
  <r>
    <s v="SE-Imp_1500__kV_115"/>
    <x v="2"/>
    <x v="1"/>
    <n v="1500"/>
    <x v="0"/>
  </r>
  <r>
    <s v="SE-Imp_1500__kV_327"/>
    <x v="2"/>
    <x v="1"/>
    <n v="1500"/>
    <x v="0"/>
  </r>
  <r>
    <s v="SE-Imp_1500__kV_125"/>
    <x v="2"/>
    <x v="1"/>
    <n v="1500"/>
    <x v="0"/>
  </r>
  <r>
    <s v="SE-Imp_1500__kV_126"/>
    <x v="2"/>
    <x v="1"/>
    <n v="1500"/>
    <x v="0"/>
  </r>
  <r>
    <s v="SE-Imp_1500__kV_318"/>
    <x v="2"/>
    <x v="1"/>
    <n v="1500"/>
    <x v="0"/>
  </r>
  <r>
    <s v="SE-Imp_1500__kV_117"/>
    <x v="2"/>
    <x v="1"/>
    <n v="1500"/>
    <x v="0"/>
  </r>
  <r>
    <s v="SE-Imp_1500__kV_116"/>
    <x v="2"/>
    <x v="1"/>
    <n v="1500"/>
    <x v="0"/>
  </r>
  <r>
    <s v="NE-Imp_1500__kV_289"/>
    <x v="1"/>
    <x v="1"/>
    <n v="1500"/>
    <x v="0"/>
  </r>
  <r>
    <s v="NE-Imp_1500__kV_297"/>
    <x v="1"/>
    <x v="1"/>
    <n v="1500"/>
    <x v="0"/>
  </r>
  <r>
    <s v="NE-Imp_1500__kV_291"/>
    <x v="1"/>
    <x v="1"/>
    <n v="1500"/>
    <x v="0"/>
  </r>
  <r>
    <s v="NE-Imp_1500__kV_281"/>
    <x v="1"/>
    <x v="1"/>
    <n v="1500"/>
    <x v="0"/>
  </r>
  <r>
    <s v="NE-Imp_1500__kV_151"/>
    <x v="1"/>
    <x v="1"/>
    <n v="1500"/>
    <x v="0"/>
  </r>
  <r>
    <s v="NE-Imp_1500__kV_159"/>
    <x v="1"/>
    <x v="1"/>
    <n v="1500"/>
    <x v="0"/>
  </r>
  <r>
    <s v="NE-Imp_1500__kV_292"/>
    <x v="1"/>
    <x v="1"/>
    <n v="1500"/>
    <x v="0"/>
  </r>
  <r>
    <s v="NE-Imp_1500__kV_290"/>
    <x v="1"/>
    <x v="1"/>
    <n v="1500"/>
    <x v="0"/>
  </r>
  <r>
    <s v="SE-Imp_1500__kV_124"/>
    <x v="2"/>
    <x v="1"/>
    <n v="1500"/>
    <x v="0"/>
  </r>
  <r>
    <s v="NE-Imp_1500__kV_153"/>
    <x v="1"/>
    <x v="1"/>
    <n v="1500"/>
    <x v="0"/>
  </r>
  <r>
    <s v="NE-Imp_1500__kV_288"/>
    <x v="1"/>
    <x v="1"/>
    <n v="1500"/>
    <x v="0"/>
  </r>
  <r>
    <s v="NE-Imp_1500__kV_287"/>
    <x v="1"/>
    <x v="1"/>
    <n v="1500"/>
    <x v="0"/>
  </r>
  <r>
    <s v="NE-Imp_1500__kV_295"/>
    <x v="1"/>
    <x v="1"/>
    <n v="1500"/>
    <x v="0"/>
  </r>
  <r>
    <s v="NE-Imp_1500__kV_280"/>
    <x v="1"/>
    <x v="1"/>
    <n v="1500"/>
    <x v="0"/>
  </r>
  <r>
    <s v="NE-Imp_1500__kV_278"/>
    <x v="1"/>
    <x v="1"/>
    <n v="1500"/>
    <x v="0"/>
  </r>
  <r>
    <s v="NE-Imp_1500__kV_283"/>
    <x v="1"/>
    <x v="1"/>
    <n v="1500"/>
    <x v="0"/>
  </r>
  <r>
    <s v="NE-Imp_1500__kV_155"/>
    <x v="1"/>
    <x v="1"/>
    <n v="1500"/>
    <x v="0"/>
  </r>
  <r>
    <s v="NE-Imp_1500__kV_282"/>
    <x v="1"/>
    <x v="1"/>
    <n v="1500"/>
    <x v="0"/>
  </r>
  <r>
    <s v="SE-Imp_1500__kV_314"/>
    <x v="2"/>
    <x v="1"/>
    <n v="1500"/>
    <x v="0"/>
  </r>
  <r>
    <s v="NE-Imp_1500__kV_294"/>
    <x v="1"/>
    <x v="1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14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P17" firstHeaderRow="1" firstDataRow="2" firstDataCol="1"/>
  <pivotFields count="5">
    <pivotField showAll="0"/>
    <pivotField axis="axisRow" showAll="0">
      <items count="9">
        <item x="6"/>
        <item x="7"/>
        <item x="1"/>
        <item x="3"/>
        <item x="2"/>
        <item x="5"/>
        <item x="4"/>
        <item x="0"/>
        <item t="default"/>
      </items>
    </pivotField>
    <pivotField axis="axisRow" showAll="0">
      <items count="9">
        <item x="1"/>
        <item x="7"/>
        <item x="4"/>
        <item x="3"/>
        <item x="6"/>
        <item x="5"/>
        <item x="2"/>
        <item x="0"/>
        <item t="default"/>
      </items>
    </pivotField>
    <pivotField dataField="1" showAll="0"/>
    <pivotField axis="axisCol" showAll="0">
      <items count="25">
        <item m="1" x="20"/>
        <item m="1" x="22"/>
        <item m="1" x="19"/>
        <item m="1" x="18"/>
        <item x="15"/>
        <item x="14"/>
        <item x="13"/>
        <item x="12"/>
        <item x="11"/>
        <item x="10"/>
        <item x="9"/>
        <item x="7"/>
        <item x="6"/>
        <item m="1" x="17"/>
        <item x="5"/>
        <item x="4"/>
        <item x="3"/>
        <item x="2"/>
        <item x="1"/>
        <item m="1" x="23"/>
        <item m="1" x="21"/>
        <item h="1" x="0"/>
        <item h="1" x="8"/>
        <item h="1" x="16"/>
        <item t="default"/>
      </items>
    </pivotField>
  </pivotFields>
  <rowFields count="2">
    <field x="1"/>
    <field x="2"/>
  </rowFields>
  <rowItems count="13"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15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573.23067830145317</v>
      </c>
      <c r="H1" s="255" t="s">
        <v>688</v>
      </c>
      <c r="I1" s="256">
        <f>D176</f>
        <v>722.1055642244803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121028.06110000001</v>
      </c>
      <c r="E5" s="95">
        <f>PLANEL_Pot_anual!AB4</f>
        <v>141335.3222</v>
      </c>
      <c r="F5" s="95">
        <f>PLANEL_Pot_anual!AL4</f>
        <v>148477.361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17041.860883000001</v>
      </c>
      <c r="E9" s="18">
        <f>PLANEL_Pot_anual!AB7</f>
        <v>25367.660883</v>
      </c>
      <c r="F9" s="18">
        <f>PLANEL_Pot_anual!AL7</f>
        <v>26004.760882999999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23652.099759999997</v>
      </c>
      <c r="E16" s="24">
        <f>PLANEL_Pot_anual!AB14</f>
        <v>23960.355380000001</v>
      </c>
      <c r="F16" s="24">
        <f>PLANEL_Pot_anual!AL14</f>
        <v>24346.355380000001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44178.041657999995</v>
      </c>
      <c r="E19" s="30">
        <f>PLANEL_Pot_anual!AB17</f>
        <v>98172.985880000007</v>
      </c>
      <c r="F19" s="30">
        <f>PLANEL_Pot_anual!AL17</f>
        <v>135717.66241000002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39206.085469999998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12769.19786</v>
      </c>
      <c r="E25" s="32">
        <f>PLANEL_Pot_anual!AB23</f>
        <v>28815.833570000003</v>
      </c>
      <c r="F25" s="32">
        <f>PLANEL_Pot_anual!AL23</f>
        <v>60541.754809999999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243851.75026100001</v>
      </c>
      <c r="E26" s="28">
        <f>PLANEL_Pot_anual!AB24</f>
        <v>343163.404591</v>
      </c>
      <c r="F26" s="28">
        <f>PLANEL_Pot_anual!AL24</f>
        <v>454360.80595300003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137209.88709999999</v>
      </c>
      <c r="E30" s="1">
        <f t="shared" si="0"/>
        <v>157517.1482</v>
      </c>
      <c r="F30" s="1">
        <f t="shared" si="0"/>
        <v>164659.18700000001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24346.099759999997</v>
      </c>
      <c r="E35" s="1">
        <f t="shared" si="5"/>
        <v>24346.15538</v>
      </c>
      <c r="F35" s="1">
        <f t="shared" si="5"/>
        <v>24346.355380000001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44178.041657999995</v>
      </c>
      <c r="E36" s="1">
        <f t="shared" si="6"/>
        <v>98172.985880000007</v>
      </c>
      <c r="F36" s="1">
        <f t="shared" si="6"/>
        <v>135717.66241000002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39206.085469999998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12769.19786</v>
      </c>
      <c r="E39" s="1">
        <f>E25</f>
        <v>28815.833570000003</v>
      </c>
      <c r="F39" s="1">
        <f>F25</f>
        <v>60541.754809999999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31291.569100000008</v>
      </c>
      <c r="E44" s="95">
        <f>SUM(PLANEL_Pot_anual!S29:AB29)</f>
        <v>20307.261099999989</v>
      </c>
      <c r="F44" s="95">
        <f>SUM(PLANEL_Pot_anual!AC29:AL29)</f>
        <v>7142.0388000000094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5799.6608830000005</v>
      </c>
      <c r="E47" s="18">
        <f>SUM(PLANEL_Pot_anual!S32:AB32)</f>
        <v>8325.7999999999993</v>
      </c>
      <c r="F47" s="18">
        <f>SUM(PLANEL_Pot_anual!AC32:AL32)</f>
        <v>637.09999999999854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11982.632339999996</v>
      </c>
      <c r="E55" s="24">
        <f>SUM(PLANEL_Pot_anual!S39:AB39)</f>
        <v>308.25562000000355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37621.881657999991</v>
      </c>
      <c r="E58" s="30">
        <f>SUM(PLANEL_Pot_anual!S42:AB42)</f>
        <v>53994.944222000013</v>
      </c>
      <c r="F58" s="30">
        <f>SUM(PLANEL_Pot_anual!AC42:AL42)</f>
        <v>37544.676530000012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34487.464791999999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12769.19786</v>
      </c>
      <c r="E64" s="32">
        <f>SUM(PLANEL_Pot_anual!S48:AB48)</f>
        <v>16046.635710000002</v>
      </c>
      <c r="F64" s="32">
        <f>SUM(PLANEL_Pot_anual!AC48:AL48)</f>
        <v>31725.921239999996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107958.94184100002</v>
      </c>
      <c r="E65" s="28">
        <f>SUM(PLANEL_Pot_anual!S49:AB49)</f>
        <v>99311.65432999999</v>
      </c>
      <c r="F65" s="28">
        <f>SUM(PLANEL_Pot_anual!AC49:AL49)</f>
        <v>111197.40136200003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41973.369100000011</v>
      </c>
      <c r="E69" s="1">
        <f t="shared" si="9"/>
        <v>20307.261099999989</v>
      </c>
      <c r="F69" s="1">
        <f t="shared" si="9"/>
        <v>7142.0388000000094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12346.432339999996</v>
      </c>
      <c r="E74" s="1">
        <f t="shared" si="14"/>
        <v>5.5620000003557379E-2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37621.881657999991</v>
      </c>
      <c r="E75" s="1">
        <f t="shared" si="15"/>
        <v>53994.944222000013</v>
      </c>
      <c r="F75" s="1">
        <f t="shared" si="15"/>
        <v>37544.676530000012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34487.464791999999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12769.19786</v>
      </c>
      <c r="E78" s="1">
        <f>E64</f>
        <v>16046.635710000002</v>
      </c>
      <c r="F78" s="1">
        <f>F64</f>
        <v>31725.921239999996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46065.433389999998</v>
      </c>
      <c r="D83" s="95">
        <f>Planel_GerMed_Anual!R4</f>
        <v>65430.606590000003</v>
      </c>
      <c r="E83" s="95">
        <f>Planel_GerMed_Anual!AB4</f>
        <v>74396.278699999995</v>
      </c>
      <c r="F83" s="95">
        <f>Planel_GerMed_Anual!AL4</f>
        <v>77518.348209999996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7195.2275849999996</v>
      </c>
      <c r="E84" s="95">
        <f>Planel_GerMed_Anual!AB5</f>
        <v>8235.7000200000002</v>
      </c>
      <c r="F84" s="95">
        <f>Planel_GerMed_Anual!AL5</f>
        <v>8193.5584459999991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5804.2957044999994</v>
      </c>
      <c r="D86" s="18">
        <f>Planel_GerMed_Anual!R7</f>
        <v>4556.8190240000004</v>
      </c>
      <c r="E86" s="18">
        <f>Planel_GerMed_Anual!AB7</f>
        <v>5764.1700996100008</v>
      </c>
      <c r="F86" s="18">
        <f>Planel_GerMed_Anual!AL7</f>
        <v>10443.5408367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7295.4200179999998</v>
      </c>
      <c r="E94" s="24">
        <f>Planel_GerMed_Anual!AB14</f>
        <v>7327.7985440000002</v>
      </c>
      <c r="F94" s="24">
        <f>Planel_GerMed_Anual!AL14</f>
        <v>7445.8489730000001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20029.7556645</v>
      </c>
      <c r="E97" s="30">
        <f>Planel_GerMed_Anual!AB17</f>
        <v>44803.597764419996</v>
      </c>
      <c r="F97" s="30">
        <f>Planel_GerMed_Anual!AL17</f>
        <v>61938.011780000001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11029.67787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65833.832508195992</v>
      </c>
      <c r="D104" s="28">
        <f>Planel_GerMed_Anual!R24</f>
        <v>109672.62928810001</v>
      </c>
      <c r="E104" s="28">
        <f>Planel_GerMed_Anual!AB24</f>
        <v>145923.51167223</v>
      </c>
      <c r="F104" s="28">
        <f>Planel_GerMed_Anual!AL24</f>
        <v>180004.17574680003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48809.408683999995</v>
      </c>
      <c r="D108" s="1">
        <f t="shared" ref="D108:F108" si="18">D83+D84</f>
        <v>72625.834174999996</v>
      </c>
      <c r="E108" s="1">
        <f t="shared" si="18"/>
        <v>82631.978719999999</v>
      </c>
      <c r="F108" s="1">
        <f t="shared" si="18"/>
        <v>85711.906655999992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7940.2250879000003</v>
      </c>
      <c r="E113" s="1">
        <f t="shared" si="23"/>
        <v>7675.7517047000001</v>
      </c>
      <c r="F113" s="1">
        <f t="shared" si="23"/>
        <v>7445.8489730000001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20029.7556645</v>
      </c>
      <c r="E114" s="1">
        <f t="shared" si="24"/>
        <v>44803.597764419996</v>
      </c>
      <c r="F114" s="1">
        <f t="shared" si="24"/>
        <v>61938.011780000001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11029.67787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58743.326789999999</v>
      </c>
      <c r="D122" s="95">
        <f>PLANEL_BalPonta_Anual!R4</f>
        <v>79462.245890000006</v>
      </c>
      <c r="E122" s="95">
        <f>PLANEL_BalPonta_Anual!AB4</f>
        <v>91601.619560000006</v>
      </c>
      <c r="F122" s="95">
        <f>PLANEL_BalPonta_Anual!AL4</f>
        <v>95557.511880000005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13640.54213</v>
      </c>
      <c r="E123" s="95">
        <f>PLANEL_BalPonta_Anual!AB5</f>
        <v>13642.13673</v>
      </c>
      <c r="F123" s="95">
        <f>PLANEL_BalPonta_Anual!AL5</f>
        <v>10137.670700000001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16146.678519999999</v>
      </c>
      <c r="E125" s="18">
        <f>PLANEL_BalPonta_Anual!AB6</f>
        <v>24035.13723</v>
      </c>
      <c r="F125" s="18">
        <f>PLANEL_BalPonta_Anual!AL6</f>
        <v>24638.771359999999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1813.1387500000001</v>
      </c>
      <c r="D130" s="1">
        <f>PLANEL_BalPonta_Anual!R8</f>
        <v>3144.336292</v>
      </c>
      <c r="E130" s="1">
        <f>PLANEL_BalPonta_Anual!AB8</f>
        <v>3144.336292</v>
      </c>
      <c r="F130" s="1">
        <f>PLANEL_BalPonta_Anual!AL8</f>
        <v>3144.336292</v>
      </c>
    </row>
    <row r="131" spans="2:6" x14ac:dyDescent="0.25">
      <c r="B131" s="16" t="str">
        <f>PLANEL_BalPonta_Anual!B9</f>
        <v>Óleos Comb</v>
      </c>
      <c r="C131" s="1">
        <f>PLANEL_BalPonta_Anual!C9</f>
        <v>3623.6312400000002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12769.19786</v>
      </c>
      <c r="E142" s="32">
        <f>PLANEL_BalPonta_Anual!AB14</f>
        <v>28815.833559999999</v>
      </c>
      <c r="F142" s="32">
        <f>PLANEL_BalPonta_Anual!AL14</f>
        <v>60541.754809999999</v>
      </c>
    </row>
    <row r="143" spans="2:6" x14ac:dyDescent="0.25">
      <c r="B143" s="27" t="str">
        <f>PLANEL_BalPonta_Anual!B15</f>
        <v>Total</v>
      </c>
      <c r="C143" s="28">
        <f>PLANEL_BalPonta_Anual!C15</f>
        <v>87267.607755000019</v>
      </c>
      <c r="D143" s="28">
        <f>PLANEL_BalPonta_Anual!R15</f>
        <v>149189.20820200001</v>
      </c>
      <c r="E143" s="28">
        <f>PLANEL_BalPonta_Anual!AB15</f>
        <v>200835.92360760001</v>
      </c>
      <c r="F143" s="28">
        <f>PLANEL_BalPonta_Anual!AL15</f>
        <v>251305.85668699996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63306.303216</v>
      </c>
      <c r="D147" s="1">
        <f t="shared" ref="D147:F147" si="27">D122+D123</f>
        <v>93102.788020000007</v>
      </c>
      <c r="E147" s="1">
        <f t="shared" si="27"/>
        <v>105243.75629</v>
      </c>
      <c r="F147" s="1">
        <f t="shared" si="27"/>
        <v>105695.18258000001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1813.1387500000001</v>
      </c>
      <c r="D150" s="1">
        <f t="shared" ref="D150:F150" si="30">D130</f>
        <v>3144.336292</v>
      </c>
      <c r="E150" s="1">
        <f t="shared" si="30"/>
        <v>3144.336292</v>
      </c>
      <c r="F150" s="1">
        <f t="shared" si="30"/>
        <v>3144.336292</v>
      </c>
    </row>
    <row r="151" spans="2:6" x14ac:dyDescent="0.25">
      <c r="B151" s="16" t="s">
        <v>58</v>
      </c>
      <c r="C151" s="1">
        <f>C131</f>
        <v>3623.6312400000002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12769.19786</v>
      </c>
      <c r="E156" s="1">
        <f>E142</f>
        <v>28815.833559999999</v>
      </c>
      <c r="F156" s="1">
        <f>F142</f>
        <v>60541.754809999999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38.00496991</v>
      </c>
      <c r="D161" s="1">
        <f>Planel_CO2_total_Anual!R4</f>
        <v>19.916802390000001</v>
      </c>
      <c r="E161" s="1">
        <f>Planel_CO2_total_Anual!AB4</f>
        <v>21.174137470000002</v>
      </c>
      <c r="F161" s="1">
        <f>Planel_CO2_total_Anual!AL4</f>
        <v>34.044468500000001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33.421250010000001</v>
      </c>
      <c r="E162" s="102">
        <f>Planel_CO2_total_Anual!AB5</f>
        <v>35.134219170000001</v>
      </c>
      <c r="F162" s="102">
        <f>Planel_CO2_total_Anual!AL5</f>
        <v>45.827358689999997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29.033323808219176</v>
      </c>
      <c r="D167" s="1">
        <f>'Resumo Gás Natural'!R39</f>
        <v>20.208057484931508</v>
      </c>
      <c r="E167" s="1">
        <f>'Resumo Gás Natural'!AB39</f>
        <v>24.422970016438359</v>
      </c>
      <c r="F167" s="1">
        <f>'Resumo Gás Natural'!AL39</f>
        <v>44.547132301369864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38.513281232876714</v>
      </c>
      <c r="E168" s="102">
        <f>'Resumo Gás Natural'!AB40</f>
        <v>42.689714493150689</v>
      </c>
      <c r="F168" s="102">
        <f>'Resumo Gás Natural'!AL40</f>
        <v>66.92239665753425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573.23067830145317</v>
      </c>
      <c r="D176" s="1">
        <f>C176*(1+Planel_BD_constantes!$B$3)^($D$175-$C$175)</f>
        <v>722.1055642244803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topLeftCell="A160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673.07641973442219</v>
      </c>
      <c r="H1" s="255" t="s">
        <v>688</v>
      </c>
      <c r="I1" s="256">
        <f>D188</f>
        <v>787.1055642244803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121028.06110000001</v>
      </c>
      <c r="E5" s="95">
        <f>PLANEL_Pot_anual!AB4</f>
        <v>141335.3222</v>
      </c>
      <c r="F5" s="95">
        <f>PLANEL_Pot_anual!AL4</f>
        <v>148477.361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17041.860883000001</v>
      </c>
      <c r="E8" s="18">
        <f>PLANEL_Pot_anual!AB7</f>
        <v>25367.660883</v>
      </c>
      <c r="F8" s="18">
        <f>PLANEL_Pot_anual!AL7</f>
        <v>26004.760882999999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23652.099759999997</v>
      </c>
      <c r="E16" s="24">
        <f>PLANEL_Pot_anual!AB14</f>
        <v>23960.355380000001</v>
      </c>
      <c r="F16" s="24">
        <f>PLANEL_Pot_anual!AL14</f>
        <v>24346.355380000001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44178.041657999995</v>
      </c>
      <c r="E19" s="30">
        <f>PLANEL_Pot_anual!AB17</f>
        <v>98172.985880000007</v>
      </c>
      <c r="F19" s="30">
        <f>PLANEL_Pot_anual!AL17</f>
        <v>135717.66241000002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39206.085469999998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12769.19786</v>
      </c>
      <c r="E25" s="32">
        <f>PLANEL_Pot_anual!AB23</f>
        <v>28815.833570000003</v>
      </c>
      <c r="F25" s="32">
        <f>PLANEL_Pot_anual!AL23</f>
        <v>60541.754809999999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257520.49425334198</v>
      </c>
      <c r="E30" s="28">
        <f>PLANEL_Pot_anual!AB24+SUM(E26:E29)</f>
        <v>370891.88026095513</v>
      </c>
      <c r="F30" s="28">
        <f>PLANEL_Pot_anual!AL24+SUM(F26:F29)</f>
        <v>504248.45483867649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137209.88709999999</v>
      </c>
      <c r="E34" s="1">
        <f>E5+E6</f>
        <v>157517.1482</v>
      </c>
      <c r="F34" s="1">
        <f>F5+F6</f>
        <v>164659.18700000001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17041.860883000001</v>
      </c>
      <c r="E35" s="1">
        <f t="shared" si="0"/>
        <v>25367.660883</v>
      </c>
      <c r="F35" s="1">
        <f t="shared" si="0"/>
        <v>26004.760882999999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24346.099759999997</v>
      </c>
      <c r="E39" s="1">
        <f>E16+E17</f>
        <v>24346.15538</v>
      </c>
      <c r="F39" s="1">
        <f>F16+F17</f>
        <v>24346.355380000001</v>
      </c>
    </row>
    <row r="40" spans="2:6" x14ac:dyDescent="0.25">
      <c r="B40" s="16" t="s">
        <v>7</v>
      </c>
      <c r="C40" s="1">
        <f>C19+C20</f>
        <v>6556.16</v>
      </c>
      <c r="D40" s="1">
        <f>D19+D20</f>
        <v>44178.041657999995</v>
      </c>
      <c r="E40" s="1">
        <f>E19+E20</f>
        <v>98172.985880000007</v>
      </c>
      <c r="F40" s="1">
        <f>F19+F20</f>
        <v>135717.66241000002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39206.085469999998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12769.19786</v>
      </c>
      <c r="E43" s="1">
        <f t="shared" si="2"/>
        <v>28815.833570000003</v>
      </c>
      <c r="F43" s="1">
        <f t="shared" si="2"/>
        <v>60541.754809999999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257520.49425334198</v>
      </c>
      <c r="E45" s="28">
        <f>SUM(E34:E44)</f>
        <v>370891.88026095513</v>
      </c>
      <c r="F45" s="28">
        <f>SUM(F34:F44)</f>
        <v>504248.45483867649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31291.569100000008</v>
      </c>
      <c r="E49" s="95">
        <f>SUM(PLANEL_Pot_anual!S29:AB29)</f>
        <v>20307.261099999989</v>
      </c>
      <c r="F49" s="95">
        <f>SUM(PLANEL_Pot_anual!AC29:AL29)</f>
        <v>7142.0388000000094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5799.6608830000005</v>
      </c>
      <c r="E52" s="18">
        <f>SUM(PLANEL_Pot_anual!S32:AB32)</f>
        <v>8325.7999999999993</v>
      </c>
      <c r="F52" s="18">
        <f>SUM(PLANEL_Pot_anual!AC32:AL32)</f>
        <v>637.09999999999854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11982.632339999996</v>
      </c>
      <c r="E60" s="24">
        <f>SUM(PLANEL_Pot_anual!S39:AB39)</f>
        <v>308.25562000000355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37621.881657999991</v>
      </c>
      <c r="E63" s="30">
        <f>SUM(PLANEL_Pot_anual!S42:AB42)</f>
        <v>53994.944222000013</v>
      </c>
      <c r="F63" s="30">
        <f>SUM(PLANEL_Pot_anual!AC42:AL42)</f>
        <v>37544.676530000012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34487.464791999999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12769.19786</v>
      </c>
      <c r="E69" s="32">
        <f>SUM(PLANEL_Pot_anual!S48:AB48)</f>
        <v>16046.635710000002</v>
      </c>
      <c r="F69" s="32">
        <f>SUM(PLANEL_Pot_anual!AC48:AL48)</f>
        <v>31725.921239999996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121610.64550334201</v>
      </c>
      <c r="E74" s="28">
        <f>SUM(PLANEL_Pot_anual!S49:AB49)+SUM(E70:E73)</f>
        <v>113371.38600761314</v>
      </c>
      <c r="F74" s="28">
        <f>SUM(PLANEL_Pot_anual!AC49:AL49)+SUM(F70:F73)</f>
        <v>133356.57457772133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41973.369100000011</v>
      </c>
      <c r="E78" s="1">
        <f>E49+E50</f>
        <v>20307.261099999989</v>
      </c>
      <c r="F78" s="1">
        <f>F49+F50</f>
        <v>7142.0388000000094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5799.6608830000005</v>
      </c>
      <c r="E79" s="1">
        <f t="shared" si="8"/>
        <v>8325.7999999999993</v>
      </c>
      <c r="F79" s="1">
        <f t="shared" si="8"/>
        <v>637.09999999999854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12346.432339999996</v>
      </c>
      <c r="E83" s="1">
        <f t="shared" si="11"/>
        <v>5.5620000003557379E-2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37621.881657999991</v>
      </c>
      <c r="E84" s="1">
        <f t="shared" si="12"/>
        <v>53994.944222000013</v>
      </c>
      <c r="F84" s="1">
        <f t="shared" si="12"/>
        <v>37544.676530000012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34487.464791999999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12769.19786</v>
      </c>
      <c r="E87" s="1">
        <f>E69</f>
        <v>16046.635710000002</v>
      </c>
      <c r="F87" s="1">
        <f>F69</f>
        <v>31725.921239999996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121610.64550334199</v>
      </c>
      <c r="E89" s="28">
        <f t="shared" si="16"/>
        <v>113371.38600761315</v>
      </c>
      <c r="F89" s="28">
        <f t="shared" si="16"/>
        <v>133356.5745777213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46065.433389999998</v>
      </c>
      <c r="D93" s="95">
        <f>Planel_GerMed_Anual!R4</f>
        <v>65430.606590000003</v>
      </c>
      <c r="E93" s="95">
        <f>Planel_GerMed_Anual!AB4</f>
        <v>74396.278699999995</v>
      </c>
      <c r="F93" s="95">
        <f>Planel_GerMed_Anual!AL4</f>
        <v>77518.348209999996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7195.2275849999996</v>
      </c>
      <c r="E94" s="95">
        <f>Planel_GerMed_Anual!AB5</f>
        <v>8235.7000200000002</v>
      </c>
      <c r="F94" s="95">
        <f>Planel_GerMed_Anual!AL5</f>
        <v>8193.5584459999991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5804.2957044999994</v>
      </c>
      <c r="D96" s="18">
        <f>Planel_GerMed_Anual!R7</f>
        <v>4556.8190240000004</v>
      </c>
      <c r="E96" s="18">
        <f>Planel_GerMed_Anual!AB7</f>
        <v>5764.1700996100008</v>
      </c>
      <c r="F96" s="18">
        <f>Planel_GerMed_Anual!AL7</f>
        <v>10443.5408367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7295.4200179999998</v>
      </c>
      <c r="E104" s="24">
        <f>Planel_GerMed_Anual!AB14</f>
        <v>7327.7985440000002</v>
      </c>
      <c r="F104" s="24">
        <f>Planel_GerMed_Anual!AL14</f>
        <v>7445.8489730000001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20029.7556645</v>
      </c>
      <c r="E107" s="30">
        <f>Planel_GerMed_Anual!AB17</f>
        <v>44803.597764419996</v>
      </c>
      <c r="F107" s="30">
        <f>Planel_GerMed_Anual!AL17</f>
        <v>61938.011780000001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11029.67787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65835.448761784064</v>
      </c>
      <c r="D118" s="28">
        <f>Planel_GerMed_Anual!R24+SUM(D114:D117)</f>
        <v>112687.38462977842</v>
      </c>
      <c r="E118" s="28">
        <f>Planel_GerMed_Anual!AB24+SUM(E114:E117)</f>
        <v>152262.35660971532</v>
      </c>
      <c r="F118" s="28">
        <f>Planel_GerMed_Anual!AL24+SUM(F114:F117)</f>
        <v>191467.71722003375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48809.408683999995</v>
      </c>
      <c r="D122" s="1">
        <f>D93+D94</f>
        <v>72625.834174999996</v>
      </c>
      <c r="E122" s="1">
        <f>E93+E94</f>
        <v>82631.978719999999</v>
      </c>
      <c r="F122" s="1">
        <f>F93+F94</f>
        <v>85711.906655999992</v>
      </c>
    </row>
    <row r="123" spans="2:6" x14ac:dyDescent="0.25">
      <c r="B123" s="16" t="s">
        <v>3</v>
      </c>
      <c r="C123" s="1">
        <f>C96</f>
        <v>5804.2957044999994</v>
      </c>
      <c r="D123" s="1">
        <f t="shared" ref="D123:F123" si="17">D96</f>
        <v>4556.8190240000004</v>
      </c>
      <c r="E123" s="1">
        <f t="shared" si="17"/>
        <v>5764.1700996100008</v>
      </c>
      <c r="F123" s="1">
        <f t="shared" si="17"/>
        <v>10443.5408367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7940.2250879000003</v>
      </c>
      <c r="E127" s="1">
        <f t="shared" si="20"/>
        <v>7675.7517047000001</v>
      </c>
      <c r="F127" s="1">
        <f t="shared" si="20"/>
        <v>7445.8489730000001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20029.7556645</v>
      </c>
      <c r="E128" s="1">
        <f t="shared" si="21"/>
        <v>44803.597764419996</v>
      </c>
      <c r="F128" s="1">
        <f t="shared" si="21"/>
        <v>61938.011780000001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11029.67787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65835.448761784064</v>
      </c>
      <c r="D133" s="28">
        <f t="shared" ref="D133:F133" si="25">SUM(D122:D132)</f>
        <v>112687.3846297784</v>
      </c>
      <c r="E133" s="28">
        <f t="shared" si="25"/>
        <v>152262.35660971532</v>
      </c>
      <c r="F133" s="28">
        <f t="shared" si="25"/>
        <v>191467.71722003375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58743.326789999999</v>
      </c>
      <c r="D137" s="95">
        <f>PLANEL_BalPonta_Anual!R4</f>
        <v>79462.245890000006</v>
      </c>
      <c r="E137" s="95">
        <f>PLANEL_BalPonta_Anual!AB4</f>
        <v>91601.619560000006</v>
      </c>
      <c r="F137" s="95">
        <f>PLANEL_BalPonta_Anual!AL4</f>
        <v>95557.511880000005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13640.54213</v>
      </c>
      <c r="E138" s="95">
        <f>PLANEL_BalPonta_Anual!AB5</f>
        <v>13642.13673</v>
      </c>
      <c r="F138" s="95">
        <f>PLANEL_BalPonta_Anual!AL5</f>
        <v>10137.670700000001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16146.678519999999</v>
      </c>
      <c r="E139" s="95">
        <f>PLANEL_BalPonta_Anual!AB6</f>
        <v>24035.13723</v>
      </c>
      <c r="F139" s="95">
        <f>PLANEL_BalPonta_Anual!AL6</f>
        <v>24638.771359999999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1813.1387500000001</v>
      </c>
      <c r="D141" s="1">
        <f>PLANEL_BalPonta_Anual!R8</f>
        <v>3144.336292</v>
      </c>
      <c r="E141" s="1">
        <f>PLANEL_BalPonta_Anual!AB8</f>
        <v>3144.336292</v>
      </c>
      <c r="F141" s="1">
        <f>PLANEL_BalPonta_Anual!AL8</f>
        <v>3144.336292</v>
      </c>
    </row>
    <row r="142" spans="2:6" x14ac:dyDescent="0.25">
      <c r="B142" s="16" t="str">
        <f>PLANEL_BalPonta_Anual!B9</f>
        <v>Óleos Comb</v>
      </c>
      <c r="C142" s="1">
        <f>PLANEL_BalPonta_Anual!C9</f>
        <v>3623.6312400000002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4009.431051</v>
      </c>
      <c r="D143" s="1">
        <f>PLANEL_BalPonta_Anual!R10</f>
        <v>8668.0489199999993</v>
      </c>
      <c r="E143" s="1">
        <f>PLANEL_BalPonta_Anual!AB10</f>
        <v>8494.7053300000007</v>
      </c>
      <c r="F143" s="1">
        <f>PLANEL_BalPonta_Anual!AL10</f>
        <v>8277.7608299999993</v>
      </c>
    </row>
    <row r="144" spans="2:6" x14ac:dyDescent="0.25">
      <c r="B144" s="16" t="str">
        <f>PLANEL_BalPonta_Anual!B11</f>
        <v>Eólica</v>
      </c>
      <c r="C144" s="1">
        <f>PLANEL_BalPonta_Anual!C11</f>
        <v>1203.578088</v>
      </c>
      <c r="D144" s="1">
        <f>PLANEL_BalPonta_Anual!R11</f>
        <v>12784.020990000001</v>
      </c>
      <c r="E144" s="1">
        <f>PLANEL_BalPonta_Anual!AB11</f>
        <v>29451.895769999999</v>
      </c>
      <c r="F144" s="1">
        <f>PLANEL_BalPonta_Anual!AL11</f>
        <v>40715.298719999999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434.05259999999998</v>
      </c>
      <c r="E145" s="1">
        <f>PLANEL_BalPonta_Anual!AB12</f>
        <v>943.72413559999995</v>
      </c>
      <c r="F145" s="1">
        <f>PLANEL_BalPonta_Anual!AL12</f>
        <v>7841.217095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12769.19786</v>
      </c>
      <c r="E147" s="32">
        <f>PLANEL_BalPonta_Anual!AB14</f>
        <v>28815.833559999999</v>
      </c>
      <c r="F147" s="32">
        <f>PLANEL_BalPonta_Anual!AL14</f>
        <v>60541.754809999999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87268.018438832514</v>
      </c>
      <c r="D152" s="28">
        <f>PLANEL_BalPonta_Anual!R15+SUM(D148:D151)</f>
        <v>150093.19051176691</v>
      </c>
      <c r="E152" s="28">
        <f>PLANEL_BalPonta_Anual!AB15+SUM(E148:E151)</f>
        <v>202840.5470311768</v>
      </c>
      <c r="F152" s="28">
        <f>PLANEL_BalPonta_Anual!AL15+SUM(F148:F151)</f>
        <v>255038.97185563282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63306.303216</v>
      </c>
      <c r="D156" s="1">
        <f>D137+D138</f>
        <v>93102.788020000007</v>
      </c>
      <c r="E156" s="1">
        <f>E137+E138</f>
        <v>105243.75629</v>
      </c>
      <c r="F156" s="1">
        <f>F137+F138</f>
        <v>105695.18258000001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16146.678519999999</v>
      </c>
      <c r="E157" s="1">
        <f>E139</f>
        <v>24035.13723</v>
      </c>
      <c r="F157" s="1">
        <f>F139</f>
        <v>24638.771359999999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1813.1387500000001</v>
      </c>
      <c r="D159" s="1">
        <f>D141</f>
        <v>3144.336292</v>
      </c>
      <c r="E159" s="1">
        <f>E141</f>
        <v>3144.336292</v>
      </c>
      <c r="F159" s="1">
        <f>F141</f>
        <v>3144.336292</v>
      </c>
    </row>
    <row r="160" spans="2:6" x14ac:dyDescent="0.25">
      <c r="B160" s="16" t="s">
        <v>58</v>
      </c>
      <c r="C160" s="1">
        <f>C142</f>
        <v>3623.6312400000002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4009.431051</v>
      </c>
      <c r="D161" s="1">
        <f t="shared" si="28"/>
        <v>8668.0489199999993</v>
      </c>
      <c r="E161" s="1">
        <f t="shared" si="28"/>
        <v>8494.7053300000007</v>
      </c>
      <c r="F161" s="1">
        <f t="shared" si="28"/>
        <v>8277.7608299999993</v>
      </c>
    </row>
    <row r="162" spans="1:11" x14ac:dyDescent="0.25">
      <c r="B162" s="16" t="s">
        <v>7</v>
      </c>
      <c r="C162" s="1">
        <f t="shared" ref="C162:F162" si="29">C144</f>
        <v>1203.578088</v>
      </c>
      <c r="D162" s="1">
        <f t="shared" si="29"/>
        <v>12784.020990000001</v>
      </c>
      <c r="E162" s="1">
        <f t="shared" si="29"/>
        <v>29451.895769999999</v>
      </c>
      <c r="F162" s="1">
        <f t="shared" si="29"/>
        <v>40715.298719999999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434.05259999999998</v>
      </c>
      <c r="E163" s="1">
        <f t="shared" si="30"/>
        <v>943.72413559999995</v>
      </c>
      <c r="F163" s="1">
        <f t="shared" si="30"/>
        <v>7841.217095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12769.19786</v>
      </c>
      <c r="E165" s="1">
        <f>E147</f>
        <v>28815.833559999999</v>
      </c>
      <c r="F165" s="1">
        <f>F147</f>
        <v>60541.754809999999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87268.018438832514</v>
      </c>
      <c r="D167" s="28">
        <f t="shared" ref="D167:F167" si="33">SUM(D156:D166)</f>
        <v>150093.19051176691</v>
      </c>
      <c r="E167" s="28">
        <f t="shared" si="33"/>
        <v>202840.5470311768</v>
      </c>
      <c r="F167" s="28">
        <f t="shared" si="33"/>
        <v>255038.97185563282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38.00496991</v>
      </c>
      <c r="D171" s="1">
        <f>Planel_CO2_total_Anual!R4</f>
        <v>19.916802390000001</v>
      </c>
      <c r="E171" s="1">
        <f>Planel_CO2_total_Anual!AB4</f>
        <v>21.174137470000002</v>
      </c>
      <c r="F171" s="1">
        <f>Planel_CO2_total_Anual!AL4</f>
        <v>34.044468500000001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33.421250010000001</v>
      </c>
      <c r="E172" s="102">
        <f>Planel_CO2_total_Anual!AB5</f>
        <v>35.134219170000001</v>
      </c>
      <c r="F172" s="102">
        <f>Planel_CO2_total_Anual!AL5</f>
        <v>45.827358689999997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29.033323808219176</v>
      </c>
      <c r="D177" s="1">
        <f>'Resumo Gás Natural'!R39</f>
        <v>20.208057484931508</v>
      </c>
      <c r="E177" s="1">
        <f>'Resumo Gás Natural'!AB39</f>
        <v>24.422970016438359</v>
      </c>
      <c r="F177" s="1">
        <f>'Resumo Gás Natural'!AL39</f>
        <v>44.547132301369864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38.513281232876714</v>
      </c>
      <c r="E178" s="102">
        <f>'Resumo Gás Natural'!AB40</f>
        <v>42.689714493150689</v>
      </c>
      <c r="F178" s="102">
        <f>'Resumo Gás Natural'!AL40</f>
        <v>66.92239665753425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573.23067830145317</v>
      </c>
      <c r="D186" s="1">
        <f>C186*(1+Planel_BD_constantes!$B$3)^($D$185-$C$185)</f>
        <v>722.1055642244803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673.07641973442219</v>
      </c>
      <c r="D188" s="28">
        <f>SUM(D186:D187)</f>
        <v>787.1055642244803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12814.190409999999</v>
      </c>
      <c r="O5" s="5">
        <v>12814.190409999999</v>
      </c>
      <c r="P5" s="5">
        <v>6470.9556670000002</v>
      </c>
      <c r="Q5" s="5">
        <v>6470.9556670000002</v>
      </c>
      <c r="R5" s="5">
        <v>6470.9556670000002</v>
      </c>
      <c r="S5" s="5">
        <v>6645.9966350000004</v>
      </c>
      <c r="T5" s="5">
        <v>8116.9759340000001</v>
      </c>
      <c r="U5" s="5">
        <v>14654.66167</v>
      </c>
      <c r="V5" s="5">
        <v>14654.66167</v>
      </c>
      <c r="W5" s="5">
        <v>11754.77577</v>
      </c>
      <c r="X5" s="5">
        <v>11754.77577</v>
      </c>
      <c r="Y5" s="5">
        <v>11754.77577</v>
      </c>
      <c r="Z5" s="5">
        <v>11754.77577</v>
      </c>
      <c r="AA5" s="5">
        <v>11754.77577</v>
      </c>
      <c r="AB5" s="5">
        <v>10951.355380000001</v>
      </c>
      <c r="AC5" s="5">
        <v>10951.355380000001</v>
      </c>
      <c r="AD5" s="5">
        <v>10951.355380000001</v>
      </c>
      <c r="AE5" s="5">
        <v>10951.355380000001</v>
      </c>
      <c r="AF5" s="5">
        <v>10951.355380000001</v>
      </c>
      <c r="AG5" s="5">
        <v>10951.355380000001</v>
      </c>
      <c r="AH5" s="5">
        <v>10951.355380000001</v>
      </c>
      <c r="AI5" s="5">
        <v>10951.355380000001</v>
      </c>
      <c r="AJ5" s="5">
        <v>10951.355380000001</v>
      </c>
      <c r="AK5" s="5">
        <v>10951.355380000001</v>
      </c>
      <c r="AL5" s="5">
        <v>10951.355380000001</v>
      </c>
      <c r="AM5" s="5">
        <v>10951.355380000001</v>
      </c>
      <c r="AN5" s="5">
        <v>10951.355380000001</v>
      </c>
      <c r="AO5" s="5">
        <v>10951.355380000001</v>
      </c>
      <c r="AP5" s="5">
        <v>10951.355380000001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15438.01433</v>
      </c>
      <c r="O16" s="38">
        <v>15438.01433</v>
      </c>
      <c r="P16" s="38">
        <v>7612.3937660000001</v>
      </c>
      <c r="Q16" s="38">
        <v>7612.3937660000001</v>
      </c>
      <c r="R16" s="38">
        <v>7612.3937660000001</v>
      </c>
      <c r="S16" s="38">
        <v>7787.4347330000001</v>
      </c>
      <c r="T16" s="38">
        <v>9258.4140320000006</v>
      </c>
      <c r="U16" s="38">
        <v>15796.099759999999</v>
      </c>
      <c r="V16" s="38">
        <v>15796.099759999999</v>
      </c>
      <c r="W16" s="38">
        <v>12160.19377</v>
      </c>
      <c r="X16" s="38">
        <v>12160.19377</v>
      </c>
      <c r="Y16" s="38">
        <v>12160.19377</v>
      </c>
      <c r="Z16" s="38">
        <v>12160.19377</v>
      </c>
      <c r="AA16" s="38">
        <v>12160.19377</v>
      </c>
      <c r="AB16" s="38">
        <v>10951.355380000001</v>
      </c>
      <c r="AC16" s="38">
        <v>10951.355380000001</v>
      </c>
      <c r="AD16" s="38">
        <v>10951.355380000001</v>
      </c>
      <c r="AE16" s="38">
        <v>10951.355380000001</v>
      </c>
      <c r="AF16" s="38">
        <v>10951.355380000001</v>
      </c>
      <c r="AG16" s="38">
        <v>10951.355380000001</v>
      </c>
      <c r="AH16" s="38">
        <v>10951.355380000001</v>
      </c>
      <c r="AI16" s="38">
        <v>10951.355380000001</v>
      </c>
      <c r="AJ16" s="38">
        <v>10951.355380000001</v>
      </c>
      <c r="AK16" s="38">
        <v>10951.355380000001</v>
      </c>
      <c r="AL16" s="38">
        <v>10951.355380000001</v>
      </c>
      <c r="AM16" s="38">
        <v>10951.355380000001</v>
      </c>
      <c r="AN16" s="38">
        <v>10951.355380000001</v>
      </c>
      <c r="AO16" s="38">
        <v>10951.355380000001</v>
      </c>
      <c r="AP16" s="38">
        <v>10951.355380000001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4581.1146010000002</v>
      </c>
      <c r="R89" s="5">
        <v>5972.209973</v>
      </c>
      <c r="S89" s="5">
        <v>10288.180710000001</v>
      </c>
      <c r="T89" s="5">
        <v>11136.970439999999</v>
      </c>
      <c r="U89" s="5">
        <v>11438.23338</v>
      </c>
      <c r="V89" s="5">
        <v>11438.23338</v>
      </c>
      <c r="W89" s="5">
        <v>11438.23338</v>
      </c>
      <c r="X89" s="5">
        <v>11438.23338</v>
      </c>
      <c r="Y89" s="5">
        <v>11438.23338</v>
      </c>
      <c r="Z89" s="5">
        <v>11438.23338</v>
      </c>
      <c r="AA89" s="5">
        <v>11438.23338</v>
      </c>
      <c r="AB89" s="5">
        <v>11438.23338</v>
      </c>
      <c r="AC89" s="5">
        <v>11438.23338</v>
      </c>
      <c r="AD89" s="5">
        <v>11438.23338</v>
      </c>
      <c r="AE89" s="5">
        <v>11438.23338</v>
      </c>
      <c r="AF89" s="5">
        <v>11438.23338</v>
      </c>
      <c r="AG89" s="5">
        <v>11438.23338</v>
      </c>
      <c r="AH89" s="5">
        <v>11438.23338</v>
      </c>
      <c r="AI89" s="5">
        <v>11438.23338</v>
      </c>
      <c r="AJ89" s="5">
        <v>11438.23338</v>
      </c>
      <c r="AK89" s="5">
        <v>11438.23338</v>
      </c>
      <c r="AL89" s="5">
        <v>11438.23338</v>
      </c>
      <c r="AM89" s="5">
        <v>11438.23338</v>
      </c>
      <c r="AN89" s="5">
        <v>11438.23338</v>
      </c>
      <c r="AO89" s="5">
        <v>11438.23338</v>
      </c>
      <c r="AP89" s="5">
        <v>11438.23338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1330.964481</v>
      </c>
      <c r="V90" s="5">
        <v>1330.964481</v>
      </c>
      <c r="W90" s="5">
        <v>1330.964481</v>
      </c>
      <c r="X90" s="5">
        <v>1330.964481</v>
      </c>
      <c r="Y90" s="5">
        <v>1330.964481</v>
      </c>
      <c r="Z90" s="5">
        <v>1330.964481</v>
      </c>
      <c r="AA90" s="5">
        <v>1330.964481</v>
      </c>
      <c r="AB90" s="5">
        <v>1330.964481</v>
      </c>
      <c r="AC90" s="5">
        <v>1330.964481</v>
      </c>
      <c r="AD90" s="5">
        <v>1330.964481</v>
      </c>
      <c r="AE90" s="5">
        <v>1330.964481</v>
      </c>
      <c r="AF90" s="5">
        <v>1330.964481</v>
      </c>
      <c r="AG90" s="5">
        <v>1330.964481</v>
      </c>
      <c r="AH90" s="5">
        <v>1330.964481</v>
      </c>
      <c r="AI90" s="5">
        <v>1330.964481</v>
      </c>
      <c r="AJ90" s="5">
        <v>1330.964481</v>
      </c>
      <c r="AK90" s="5">
        <v>1330.964481</v>
      </c>
      <c r="AL90" s="5">
        <v>1330.964481</v>
      </c>
      <c r="AM90" s="5">
        <v>1330.964481</v>
      </c>
      <c r="AN90" s="5">
        <v>1330.964481</v>
      </c>
      <c r="AO90" s="5">
        <v>1330.964481</v>
      </c>
      <c r="AP90" s="5">
        <v>1330.964481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4581.1146010000002</v>
      </c>
      <c r="R100" s="38">
        <v>5972.209973</v>
      </c>
      <c r="S100" s="38">
        <v>10288.180710000001</v>
      </c>
      <c r="T100" s="38">
        <v>11136.970439999999</v>
      </c>
      <c r="U100" s="38">
        <v>12769.19786</v>
      </c>
      <c r="V100" s="38">
        <v>12769.19786</v>
      </c>
      <c r="W100" s="38">
        <v>12769.19786</v>
      </c>
      <c r="X100" s="38">
        <v>12769.19786</v>
      </c>
      <c r="Y100" s="38">
        <v>12769.19786</v>
      </c>
      <c r="Z100" s="38">
        <v>12769.19786</v>
      </c>
      <c r="AA100" s="38">
        <v>12769.19786</v>
      </c>
      <c r="AB100" s="38">
        <v>12769.19786</v>
      </c>
      <c r="AC100" s="38">
        <v>12769.19786</v>
      </c>
      <c r="AD100" s="38">
        <v>12769.19786</v>
      </c>
      <c r="AE100" s="38">
        <v>12769.19786</v>
      </c>
      <c r="AF100" s="38">
        <v>12769.19786</v>
      </c>
      <c r="AG100" s="38">
        <v>12769.19786</v>
      </c>
      <c r="AH100" s="38">
        <v>12769.19786</v>
      </c>
      <c r="AI100" s="38">
        <v>12769.19786</v>
      </c>
      <c r="AJ100" s="38">
        <v>12769.19786</v>
      </c>
      <c r="AK100" s="38">
        <v>12769.19786</v>
      </c>
      <c r="AL100" s="38">
        <v>12769.19786</v>
      </c>
      <c r="AM100" s="38">
        <v>12769.19786</v>
      </c>
      <c r="AN100" s="38">
        <v>12769.19786</v>
      </c>
      <c r="AO100" s="38">
        <v>12769.19786</v>
      </c>
      <c r="AP100" s="38">
        <v>12769.19786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64.088569579999998</v>
      </c>
      <c r="P102" s="5">
        <v>785.79389479999998</v>
      </c>
      <c r="Q102" s="5">
        <v>871.78691019999997</v>
      </c>
      <c r="R102" s="5">
        <v>1462.0875739999999</v>
      </c>
      <c r="S102" s="5">
        <v>2204.6109550000001</v>
      </c>
      <c r="T102" s="5">
        <v>2503.6738300000002</v>
      </c>
      <c r="U102" s="5">
        <v>2503.6738300000002</v>
      </c>
      <c r="V102" s="5">
        <v>2503.6738300000002</v>
      </c>
      <c r="W102" s="5">
        <v>2503.6738300000002</v>
      </c>
      <c r="X102" s="5">
        <v>2503.6738300000002</v>
      </c>
      <c r="Y102" s="5">
        <v>2503.6738300000002</v>
      </c>
      <c r="Z102" s="5">
        <v>2503.6738300000002</v>
      </c>
      <c r="AA102" s="5">
        <v>2503.6738300000002</v>
      </c>
      <c r="AB102" s="5">
        <v>2503.6738300000002</v>
      </c>
      <c r="AC102" s="5">
        <v>2503.6738300000002</v>
      </c>
      <c r="AD102" s="5">
        <v>2503.6738300000002</v>
      </c>
      <c r="AE102" s="5">
        <v>2503.6738300000002</v>
      </c>
      <c r="AF102" s="5">
        <v>2503.6738300000002</v>
      </c>
      <c r="AG102" s="5">
        <v>2503.6738300000002</v>
      </c>
      <c r="AH102" s="5">
        <v>2503.6738300000002</v>
      </c>
      <c r="AI102" s="5">
        <v>2503.6738300000002</v>
      </c>
      <c r="AJ102" s="5">
        <v>2503.6738300000002</v>
      </c>
      <c r="AK102" s="5">
        <v>2503.6738300000002</v>
      </c>
      <c r="AL102" s="5">
        <v>2503.6738300000002</v>
      </c>
      <c r="AM102" s="5">
        <v>2503.6738300000002</v>
      </c>
      <c r="AN102" s="5">
        <v>2503.6738300000002</v>
      </c>
      <c r="AO102" s="5">
        <v>2503.6738300000002</v>
      </c>
      <c r="AP102" s="5">
        <v>2503.6738300000002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1535.660547</v>
      </c>
      <c r="P107" s="5">
        <v>1557.587053</v>
      </c>
      <c r="Q107" s="5">
        <v>1557.587053</v>
      </c>
      <c r="R107" s="5">
        <v>1557.587053</v>
      </c>
      <c r="S107" s="5">
        <v>1557.587053</v>
      </c>
      <c r="T107" s="5">
        <v>1557.587053</v>
      </c>
      <c r="U107" s="5">
        <v>1557.587053</v>
      </c>
      <c r="V107" s="5">
        <v>1557.587053</v>
      </c>
      <c r="W107" s="5">
        <v>1170.8870529999999</v>
      </c>
      <c r="X107" s="5">
        <v>1170.8870529999999</v>
      </c>
      <c r="Y107" s="5">
        <v>1170.8870529999999</v>
      </c>
      <c r="Z107" s="5">
        <v>1170.8870529999999</v>
      </c>
      <c r="AA107" s="5">
        <v>1170.8870529999999</v>
      </c>
      <c r="AB107" s="5">
        <v>1170.8870529999999</v>
      </c>
      <c r="AC107" s="5">
        <v>580.08705329999998</v>
      </c>
      <c r="AD107" s="5">
        <v>580.08705329999998</v>
      </c>
      <c r="AE107" s="5">
        <v>580.08705329999998</v>
      </c>
      <c r="AF107" s="5">
        <v>580.08705329999998</v>
      </c>
      <c r="AG107" s="5">
        <v>580.08705329999998</v>
      </c>
      <c r="AH107" s="5">
        <v>580.08705329999998</v>
      </c>
      <c r="AI107" s="5">
        <v>580.08705329999998</v>
      </c>
      <c r="AJ107" s="5">
        <v>580.08705329999998</v>
      </c>
      <c r="AK107" s="5">
        <v>580.08705329999998</v>
      </c>
      <c r="AL107" s="5">
        <v>580.08705329999998</v>
      </c>
      <c r="AM107" s="5">
        <v>580.08705329999998</v>
      </c>
      <c r="AN107" s="5">
        <v>580.08705329999998</v>
      </c>
      <c r="AO107" s="5">
        <v>580.08705329999998</v>
      </c>
      <c r="AP107" s="5">
        <v>580.08705329999998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8781.8491159999994</v>
      </c>
      <c r="P112" s="38">
        <v>9074.0809480000007</v>
      </c>
      <c r="Q112" s="38">
        <v>6403.1739639999996</v>
      </c>
      <c r="R112" s="38">
        <v>6789.4746279999999</v>
      </c>
      <c r="S112" s="38">
        <v>7531.9980089999999</v>
      </c>
      <c r="T112" s="38">
        <v>7652.8608830000003</v>
      </c>
      <c r="U112" s="38">
        <v>7652.8608830000003</v>
      </c>
      <c r="V112" s="38">
        <v>7652.8608830000003</v>
      </c>
      <c r="W112" s="38">
        <v>6328.2608829999999</v>
      </c>
      <c r="X112" s="38">
        <v>6328.2608829999999</v>
      </c>
      <c r="Y112" s="38">
        <v>6328.2608829999999</v>
      </c>
      <c r="Z112" s="38">
        <v>5279.4608829999997</v>
      </c>
      <c r="AA112" s="38">
        <v>5279.4608829999997</v>
      </c>
      <c r="AB112" s="38">
        <v>5279.4608829999997</v>
      </c>
      <c r="AC112" s="38">
        <v>4688.6608829999996</v>
      </c>
      <c r="AD112" s="38">
        <v>4688.6608829999996</v>
      </c>
      <c r="AE112" s="38">
        <v>4660.6608829999996</v>
      </c>
      <c r="AF112" s="38">
        <v>4660.6608829999996</v>
      </c>
      <c r="AG112" s="38">
        <v>3446.9608830000002</v>
      </c>
      <c r="AH112" s="38">
        <v>3446.9608830000002</v>
      </c>
      <c r="AI112" s="38">
        <v>3446.9608830000002</v>
      </c>
      <c r="AJ112" s="38">
        <v>3446.9608830000002</v>
      </c>
      <c r="AK112" s="38">
        <v>3083.7608829999999</v>
      </c>
      <c r="AL112" s="38">
        <v>3083.7608829999999</v>
      </c>
      <c r="AM112" s="38">
        <v>3083.7608829999999</v>
      </c>
      <c r="AN112" s="38">
        <v>3083.7608829999999</v>
      </c>
      <c r="AO112" s="38">
        <v>3083.7608829999999</v>
      </c>
      <c r="AP112" s="38">
        <v>3083.7608829999999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37137.734219999998</v>
      </c>
      <c r="U233" s="4">
        <v>38107.42</v>
      </c>
      <c r="V233" s="4">
        <v>39656.92</v>
      </c>
      <c r="W233" s="4">
        <v>39782.92</v>
      </c>
      <c r="X233" s="4">
        <v>40406.92</v>
      </c>
      <c r="Y233" s="4">
        <v>40448.720000000001</v>
      </c>
      <c r="Z233" s="4">
        <v>40448.720000000001</v>
      </c>
      <c r="AA233" s="4">
        <v>40448.720000000001</v>
      </c>
      <c r="AB233" s="4">
        <v>40448.720000000001</v>
      </c>
      <c r="AC233" s="4">
        <v>40448.720000000001</v>
      </c>
      <c r="AD233" s="4">
        <v>40867.766100000001</v>
      </c>
      <c r="AE233" s="4">
        <v>41011.019999999997</v>
      </c>
      <c r="AF233" s="4">
        <v>41011.019999999997</v>
      </c>
      <c r="AG233" s="4">
        <v>41011.019999999997</v>
      </c>
      <c r="AH233" s="4">
        <v>41011.019999999997</v>
      </c>
      <c r="AI233" s="4">
        <v>41011.019999999997</v>
      </c>
      <c r="AJ233" s="4">
        <v>41011.019999999997</v>
      </c>
      <c r="AK233" s="4">
        <v>41011.019999999997</v>
      </c>
      <c r="AL233" s="4">
        <v>41067.72</v>
      </c>
      <c r="AM233" s="4">
        <v>41067.72</v>
      </c>
      <c r="AN233" s="4">
        <v>41067.72</v>
      </c>
      <c r="AO233" s="4">
        <v>41440.006690000002</v>
      </c>
      <c r="AP233" s="4">
        <v>41502.620000000003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19052.442999999999</v>
      </c>
      <c r="AA234" s="4">
        <v>19090.442999999999</v>
      </c>
      <c r="AB234" s="4">
        <v>19090.442999999999</v>
      </c>
      <c r="AC234" s="4">
        <v>19090.442999999999</v>
      </c>
      <c r="AD234" s="4">
        <v>19090.442999999999</v>
      </c>
      <c r="AE234" s="4">
        <v>19090.442999999999</v>
      </c>
      <c r="AF234" s="4">
        <v>19090.442999999999</v>
      </c>
      <c r="AG234" s="4">
        <v>19090.442999999999</v>
      </c>
      <c r="AH234" s="4">
        <v>19090.442999999999</v>
      </c>
      <c r="AI234" s="4">
        <v>19090.442999999999</v>
      </c>
      <c r="AJ234" s="4">
        <v>19090.442999999999</v>
      </c>
      <c r="AK234" s="4">
        <v>19090.442999999999</v>
      </c>
      <c r="AL234" s="4">
        <v>19090.442999999999</v>
      </c>
      <c r="AM234" s="4">
        <v>19090.442999999999</v>
      </c>
      <c r="AN234" s="4">
        <v>19090.442999999999</v>
      </c>
      <c r="AO234" s="4">
        <v>19090.442999999999</v>
      </c>
      <c r="AP234" s="4">
        <v>19090.442999999999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11255.168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11421.268</v>
      </c>
      <c r="AD235" s="4">
        <v>11421.268</v>
      </c>
      <c r="AE235" s="4">
        <v>11421.268</v>
      </c>
      <c r="AF235" s="4">
        <v>11421.268</v>
      </c>
      <c r="AG235" s="4">
        <v>11421.268</v>
      </c>
      <c r="AH235" s="4">
        <v>11421.268</v>
      </c>
      <c r="AI235" s="4">
        <v>11421.268</v>
      </c>
      <c r="AJ235" s="4">
        <v>11421.268</v>
      </c>
      <c r="AK235" s="4">
        <v>11421.268</v>
      </c>
      <c r="AL235" s="4">
        <v>11421.268</v>
      </c>
      <c r="AM235" s="4">
        <v>11421.268</v>
      </c>
      <c r="AN235" s="4">
        <v>11421.268</v>
      </c>
      <c r="AO235" s="4">
        <v>11421.268</v>
      </c>
      <c r="AP235" s="4">
        <v>11421.268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22212.948090000002</v>
      </c>
      <c r="X236" s="4">
        <v>22867.35</v>
      </c>
      <c r="Y236" s="4">
        <v>23954.35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24824.75</v>
      </c>
      <c r="AP236" s="4">
        <v>27731.55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718.90249900000003</v>
      </c>
      <c r="T239" s="4">
        <v>1020.25</v>
      </c>
      <c r="U239" s="4">
        <v>1649.323887</v>
      </c>
      <c r="V239" s="4">
        <v>1649.323887</v>
      </c>
      <c r="W239" s="4">
        <v>1649.323887</v>
      </c>
      <c r="X239" s="4">
        <v>1649.323887</v>
      </c>
      <c r="Y239" s="4">
        <v>1649.323887</v>
      </c>
      <c r="Z239" s="4">
        <v>1649.323887</v>
      </c>
      <c r="AA239" s="4">
        <v>1770.019761</v>
      </c>
      <c r="AB239" s="4">
        <v>1951.9110009999999</v>
      </c>
      <c r="AC239" s="4">
        <v>2528.25</v>
      </c>
      <c r="AD239" s="4">
        <v>2528.25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3324.65</v>
      </c>
      <c r="AL239" s="4">
        <v>3778.3521770000002</v>
      </c>
      <c r="AM239" s="4">
        <v>3953.55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2204.9490900000001</v>
      </c>
      <c r="W240" s="4">
        <v>8222.9535749999995</v>
      </c>
      <c r="X240" s="4">
        <v>9603.4509409999991</v>
      </c>
      <c r="Y240" s="4">
        <v>10306.52176</v>
      </c>
      <c r="Z240" s="4">
        <v>11707.333409999999</v>
      </c>
      <c r="AA240" s="4">
        <v>12257</v>
      </c>
      <c r="AB240" s="4">
        <v>12257</v>
      </c>
      <c r="AC240" s="4">
        <v>12960.30545</v>
      </c>
      <c r="AD240" s="4">
        <v>13569.98451</v>
      </c>
      <c r="AE240" s="4">
        <v>13939.661169999999</v>
      </c>
      <c r="AF240" s="4">
        <v>13939.661169999999</v>
      </c>
      <c r="AG240" s="4">
        <v>13939.661169999999</v>
      </c>
      <c r="AH240" s="4">
        <v>13939.661169999999</v>
      </c>
      <c r="AI240" s="4">
        <v>13939.661169999999</v>
      </c>
      <c r="AJ240" s="4">
        <v>13939.661169999999</v>
      </c>
      <c r="AK240" s="4">
        <v>13939.661169999999</v>
      </c>
      <c r="AL240" s="4">
        <v>13939.661169999999</v>
      </c>
      <c r="AM240" s="4">
        <v>13939.661169999999</v>
      </c>
      <c r="AN240" s="4">
        <v>13939.661169999999</v>
      </c>
      <c r="AO240" s="4">
        <v>15397</v>
      </c>
      <c r="AP240" s="4">
        <v>15925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4938.1195749999997</v>
      </c>
      <c r="AB241" s="4">
        <v>6464.229789</v>
      </c>
      <c r="AC241" s="4">
        <v>7058.88</v>
      </c>
      <c r="AD241" s="4">
        <v>7058.88</v>
      </c>
      <c r="AE241" s="4">
        <v>7058.88</v>
      </c>
      <c r="AF241" s="4">
        <v>7058.88</v>
      </c>
      <c r="AG241" s="4">
        <v>7058.88</v>
      </c>
      <c r="AH241" s="4">
        <v>7058.88</v>
      </c>
      <c r="AI241" s="4">
        <v>7058.88</v>
      </c>
      <c r="AJ241" s="4">
        <v>7058.88</v>
      </c>
      <c r="AK241" s="4">
        <v>7058.88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7317.88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109697.071</v>
      </c>
      <c r="R244" s="39">
        <v>110628.071</v>
      </c>
      <c r="S244" s="39">
        <v>110726.72349999999</v>
      </c>
      <c r="T244" s="39">
        <v>114440.18520000001</v>
      </c>
      <c r="U244" s="39">
        <v>116298.93489999999</v>
      </c>
      <c r="V244" s="39">
        <v>121028.06110000001</v>
      </c>
      <c r="W244" s="39">
        <v>127845.6637</v>
      </c>
      <c r="X244" s="39">
        <v>130504.56299999999</v>
      </c>
      <c r="Y244" s="39">
        <v>132336.4338</v>
      </c>
      <c r="Z244" s="39">
        <v>133737.24540000001</v>
      </c>
      <c r="AA244" s="39">
        <v>135368.87030000001</v>
      </c>
      <c r="AB244" s="39">
        <v>137076.87179999999</v>
      </c>
      <c r="AC244" s="39">
        <v>138997.2665</v>
      </c>
      <c r="AD244" s="39">
        <v>140025.99160000001</v>
      </c>
      <c r="AE244" s="39">
        <v>141335.3222</v>
      </c>
      <c r="AF244" s="39">
        <v>141335.3222</v>
      </c>
      <c r="AG244" s="39">
        <v>141335.3222</v>
      </c>
      <c r="AH244" s="39">
        <v>141335.3222</v>
      </c>
      <c r="AI244" s="39">
        <v>141335.3222</v>
      </c>
      <c r="AJ244" s="39">
        <v>141335.3222</v>
      </c>
      <c r="AK244" s="39">
        <v>141335.3222</v>
      </c>
      <c r="AL244" s="39">
        <v>141845.7243</v>
      </c>
      <c r="AM244" s="39">
        <v>142020.9222</v>
      </c>
      <c r="AN244" s="39">
        <v>142020.9222</v>
      </c>
      <c r="AO244" s="39">
        <v>144720.94769999999</v>
      </c>
      <c r="AP244" s="39">
        <v>148477.361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6407.4592890000004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9230.4122889999999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39206.085469999998</v>
      </c>
      <c r="AP305" s="4">
        <v>39206.085469999998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39206.085469999998</v>
      </c>
      <c r="AP316" s="37">
        <v>39206.085469999998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960.46786459999998</v>
      </c>
      <c r="O415" s="33">
        <v>6881.8369720000001</v>
      </c>
      <c r="P415" s="33">
        <v>9512.9384829999999</v>
      </c>
      <c r="Q415" s="33">
        <v>17726.120920000001</v>
      </c>
      <c r="R415" s="33">
        <v>19901.703109999999</v>
      </c>
      <c r="S415" s="33">
        <v>24794.879499999999</v>
      </c>
      <c r="T415" s="33">
        <v>25408.296289999998</v>
      </c>
      <c r="U415" s="33">
        <v>25994.56611</v>
      </c>
      <c r="V415" s="33">
        <v>25994.56611</v>
      </c>
      <c r="W415" s="33">
        <v>25994.56611</v>
      </c>
      <c r="X415" s="33">
        <v>25994.56611</v>
      </c>
      <c r="Y415" s="33">
        <v>25994.56611</v>
      </c>
      <c r="Z415" s="33">
        <v>25994.56611</v>
      </c>
      <c r="AA415" s="33">
        <v>25994.56611</v>
      </c>
      <c r="AB415" s="33">
        <v>25994.56611</v>
      </c>
      <c r="AC415" s="33">
        <v>25994.56611</v>
      </c>
      <c r="AD415" s="33">
        <v>25994.56611</v>
      </c>
      <c r="AE415" s="33">
        <v>25994.56611</v>
      </c>
      <c r="AF415" s="33">
        <v>25994.56611</v>
      </c>
      <c r="AG415" s="33">
        <v>25994.56611</v>
      </c>
      <c r="AH415" s="33">
        <v>25994.56611</v>
      </c>
      <c r="AI415" s="33">
        <v>25994.56611</v>
      </c>
      <c r="AJ415" s="33">
        <v>25994.56611</v>
      </c>
      <c r="AK415" s="33">
        <v>25994.56611</v>
      </c>
      <c r="AL415" s="33">
        <v>25994.56611</v>
      </c>
      <c r="AM415" s="33">
        <v>25994.56611</v>
      </c>
      <c r="AN415" s="33">
        <v>25994.56611</v>
      </c>
      <c r="AO415" s="33">
        <v>25994.56611</v>
      </c>
      <c r="AP415" s="33">
        <v>25994.56611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960.46786459999998</v>
      </c>
      <c r="O424" s="34">
        <v>6881.8369720000001</v>
      </c>
      <c r="P424" s="34">
        <v>9512.9384829999999</v>
      </c>
      <c r="Q424" s="34">
        <v>17726.120920000001</v>
      </c>
      <c r="R424" s="34">
        <v>19901.703109999999</v>
      </c>
      <c r="S424" s="34">
        <v>24794.879499999999</v>
      </c>
      <c r="T424" s="34">
        <v>25408.296289999998</v>
      </c>
      <c r="U424" s="34">
        <v>25994.56611</v>
      </c>
      <c r="V424" s="34">
        <v>25994.56611</v>
      </c>
      <c r="W424" s="34">
        <v>25994.56611</v>
      </c>
      <c r="X424" s="34">
        <v>25994.56611</v>
      </c>
      <c r="Y424" s="34">
        <v>25994.56611</v>
      </c>
      <c r="Z424" s="34">
        <v>25994.56611</v>
      </c>
      <c r="AA424" s="34">
        <v>25994.56611</v>
      </c>
      <c r="AB424" s="34">
        <v>25994.56611</v>
      </c>
      <c r="AC424" s="34">
        <v>25994.56611</v>
      </c>
      <c r="AD424" s="34">
        <v>25994.56611</v>
      </c>
      <c r="AE424" s="34">
        <v>25994.56611</v>
      </c>
      <c r="AF424" s="34">
        <v>25994.56611</v>
      </c>
      <c r="AG424" s="34">
        <v>25994.56611</v>
      </c>
      <c r="AH424" s="34">
        <v>25994.56611</v>
      </c>
      <c r="AI424" s="34">
        <v>25994.56611</v>
      </c>
      <c r="AJ424" s="34">
        <v>25994.56611</v>
      </c>
      <c r="AK424" s="34">
        <v>25994.56611</v>
      </c>
      <c r="AL424" s="34">
        <v>25994.56611</v>
      </c>
      <c r="AM424" s="34">
        <v>25994.56611</v>
      </c>
      <c r="AN424" s="34">
        <v>25994.56611</v>
      </c>
      <c r="AO424" s="34">
        <v>25994.56611</v>
      </c>
      <c r="AP424" s="34">
        <v>25994.56611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2270.3855480000002</v>
      </c>
      <c r="W439" s="34">
        <v>2946.9841719999999</v>
      </c>
      <c r="X439" s="34">
        <v>6575.107712</v>
      </c>
      <c r="Y439" s="34">
        <v>12792.89666</v>
      </c>
      <c r="Z439" s="34">
        <v>21191.793870000001</v>
      </c>
      <c r="AA439" s="34">
        <v>29750.719059999999</v>
      </c>
      <c r="AB439" s="34">
        <v>38044.426399999997</v>
      </c>
      <c r="AC439" s="34">
        <v>47840.659970000001</v>
      </c>
      <c r="AD439" s="34">
        <v>50121.352140000003</v>
      </c>
      <c r="AE439" s="34">
        <v>56120.560420000002</v>
      </c>
      <c r="AF439" s="34">
        <v>56120.560420000002</v>
      </c>
      <c r="AG439" s="34">
        <v>56120.560420000002</v>
      </c>
      <c r="AH439" s="34">
        <v>56120.560420000002</v>
      </c>
      <c r="AI439" s="34">
        <v>56120.560420000002</v>
      </c>
      <c r="AJ439" s="34">
        <v>56120.560420000002</v>
      </c>
      <c r="AK439" s="34">
        <v>56120.560420000002</v>
      </c>
      <c r="AL439" s="34">
        <v>56120.560420000002</v>
      </c>
      <c r="AM439" s="34">
        <v>56120.560420000002</v>
      </c>
      <c r="AN439" s="34">
        <v>56120.560420000002</v>
      </c>
      <c r="AO439" s="34">
        <v>56120.560420000002</v>
      </c>
      <c r="AP439" s="34">
        <v>56120.560420000002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2270.3855480000002</v>
      </c>
      <c r="W448" s="34">
        <v>2946.9841719999999</v>
      </c>
      <c r="X448" s="34">
        <v>6575.107712</v>
      </c>
      <c r="Y448" s="34">
        <v>12792.89666</v>
      </c>
      <c r="Z448" s="34">
        <v>21191.793870000001</v>
      </c>
      <c r="AA448" s="34">
        <v>29750.719059999999</v>
      </c>
      <c r="AB448" s="34">
        <v>38044.426399999997</v>
      </c>
      <c r="AC448" s="34">
        <v>47840.659970000001</v>
      </c>
      <c r="AD448" s="34">
        <v>50121.352140000003</v>
      </c>
      <c r="AE448" s="34">
        <v>56120.560420000002</v>
      </c>
      <c r="AF448" s="34">
        <v>56120.560420000002</v>
      </c>
      <c r="AG448" s="34">
        <v>56120.560420000002</v>
      </c>
      <c r="AH448" s="34">
        <v>56120.560420000002</v>
      </c>
      <c r="AI448" s="34">
        <v>56120.560420000002</v>
      </c>
      <c r="AJ448" s="34">
        <v>56120.560420000002</v>
      </c>
      <c r="AK448" s="34">
        <v>56120.560420000002</v>
      </c>
      <c r="AL448" s="34">
        <v>56120.560420000002</v>
      </c>
      <c r="AM448" s="34">
        <v>56120.560420000002</v>
      </c>
      <c r="AN448" s="34">
        <v>56120.560420000002</v>
      </c>
      <c r="AO448" s="34">
        <v>56120.560420000002</v>
      </c>
      <c r="AP448" s="34">
        <v>56120.560420000002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15942.859350000001</v>
      </c>
      <c r="AG463" s="34">
        <v>20473.84821</v>
      </c>
      <c r="AH463" s="34">
        <v>23865.329020000001</v>
      </c>
      <c r="AI463" s="34">
        <v>27284.498</v>
      </c>
      <c r="AJ463" s="34">
        <v>30776.905500000001</v>
      </c>
      <c r="AK463" s="34">
        <v>35171.449500000002</v>
      </c>
      <c r="AL463" s="34">
        <v>40039.174890000002</v>
      </c>
      <c r="AM463" s="34">
        <v>44994.929349999999</v>
      </c>
      <c r="AN463" s="34">
        <v>49850.126839999997</v>
      </c>
      <c r="AO463" s="34">
        <v>52472.649790000003</v>
      </c>
      <c r="AP463" s="34">
        <v>53602.535880000003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15942.859350000001</v>
      </c>
      <c r="AG472" s="34">
        <v>20473.84821</v>
      </c>
      <c r="AH472" s="34">
        <v>23865.329020000001</v>
      </c>
      <c r="AI472" s="34">
        <v>27284.498</v>
      </c>
      <c r="AJ472" s="34">
        <v>30776.905500000001</v>
      </c>
      <c r="AK472" s="34">
        <v>35171.449500000002</v>
      </c>
      <c r="AL472" s="34">
        <v>40039.174890000002</v>
      </c>
      <c r="AM472" s="34">
        <v>44994.929349999999</v>
      </c>
      <c r="AN472" s="34">
        <v>49850.126839999997</v>
      </c>
      <c r="AO472" s="34">
        <v>52472.649790000003</v>
      </c>
      <c r="AP472" s="34">
        <v>53602.535880000003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>
        <v>1137.818221</v>
      </c>
      <c r="Z641" s="34">
        <v>1137.818221</v>
      </c>
      <c r="AA641" s="34">
        <v>1724.481442</v>
      </c>
      <c r="AB641" s="34">
        <v>2273.5188629999998</v>
      </c>
      <c r="AC641" s="34">
        <v>2599.2402120000002</v>
      </c>
      <c r="AD641" s="34">
        <v>5207.8930360000004</v>
      </c>
      <c r="AE641" s="34">
        <v>5824.6271580000002</v>
      </c>
      <c r="AF641" s="34">
        <v>6358.630846</v>
      </c>
      <c r="AG641" s="34">
        <v>7296.7133240000003</v>
      </c>
      <c r="AH641" s="34">
        <v>8853.7093509999995</v>
      </c>
      <c r="AI641" s="34">
        <v>11257.24251</v>
      </c>
      <c r="AJ641" s="34">
        <v>13517.376109999999</v>
      </c>
      <c r="AK641" s="34">
        <v>15722.77936</v>
      </c>
      <c r="AL641" s="34">
        <v>15848.84989</v>
      </c>
      <c r="AM641" s="34">
        <v>18972.485079999999</v>
      </c>
      <c r="AN641" s="34">
        <v>22856.760429999998</v>
      </c>
      <c r="AO641" s="34">
        <v>26371.52882</v>
      </c>
      <c r="AP641" s="34">
        <v>28644.895570000001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>
        <v>1221.6885689999999</v>
      </c>
      <c r="Y642" s="34">
        <v>1985.220082</v>
      </c>
      <c r="Z642" s="34">
        <v>3270.8874019999998</v>
      </c>
      <c r="AA642" s="34">
        <v>3837.629367</v>
      </c>
      <c r="AB642" s="34">
        <v>4651.9855100000004</v>
      </c>
      <c r="AC642" s="34">
        <v>5599.0332349999999</v>
      </c>
      <c r="AD642" s="34">
        <v>6545.4878429999999</v>
      </c>
      <c r="AE642" s="34">
        <v>9302.1222359999992</v>
      </c>
      <c r="AF642" s="34">
        <v>9302.1222359999992</v>
      </c>
      <c r="AG642" s="34">
        <v>10480.379010000001</v>
      </c>
      <c r="AH642" s="34">
        <v>11304.997950000001</v>
      </c>
      <c r="AI642" s="34">
        <v>11304.997950000001</v>
      </c>
      <c r="AJ642" s="34">
        <v>11817.34607</v>
      </c>
      <c r="AK642" s="34">
        <v>12977.901</v>
      </c>
      <c r="AL642" s="34">
        <v>14832.152599999999</v>
      </c>
      <c r="AM642" s="34">
        <v>15192.882600000001</v>
      </c>
      <c r="AN642" s="34">
        <v>15465.38967</v>
      </c>
      <c r="AO642" s="34">
        <v>15465.38967</v>
      </c>
      <c r="AP642" s="34">
        <v>15960.092919999999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>
        <v>112.5446309</v>
      </c>
      <c r="AD644" s="34">
        <v>112.5446309</v>
      </c>
      <c r="AE644" s="34">
        <v>112.5446309</v>
      </c>
      <c r="AF644" s="34">
        <v>385.8826234</v>
      </c>
      <c r="AG644" s="34">
        <v>815.29692639999996</v>
      </c>
      <c r="AH644" s="34">
        <v>1223.057605</v>
      </c>
      <c r="AI644" s="34">
        <v>1658.7167099999999</v>
      </c>
      <c r="AJ644" s="34">
        <v>1820.4969140000001</v>
      </c>
      <c r="AK644" s="34">
        <v>1820.4969140000001</v>
      </c>
      <c r="AL644" s="34">
        <v>1820.4969140000001</v>
      </c>
      <c r="AM644" s="34">
        <v>1820.4969140000001</v>
      </c>
      <c r="AN644" s="34">
        <v>1820.4969140000001</v>
      </c>
      <c r="AO644" s="34">
        <v>1820.4969140000001</v>
      </c>
      <c r="AP644" s="34">
        <v>1820.4969140000001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44.214202460000003</v>
      </c>
      <c r="AL646" s="34">
        <v>1188.725332</v>
      </c>
      <c r="AM646" s="34">
        <v>1230.158079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0</v>
      </c>
      <c r="X652" s="34">
        <v>1221.6885689999999</v>
      </c>
      <c r="Y652" s="34">
        <v>3123.0383029999998</v>
      </c>
      <c r="Z652" s="34">
        <v>4408.7056240000002</v>
      </c>
      <c r="AA652" s="34">
        <v>5562.1108089999998</v>
      </c>
      <c r="AB652" s="34">
        <v>6925.5043740000001</v>
      </c>
      <c r="AC652" s="34">
        <v>8310.8180769999999</v>
      </c>
      <c r="AD652" s="34">
        <v>11865.925509999999</v>
      </c>
      <c r="AE652" s="34">
        <v>15239.294029999999</v>
      </c>
      <c r="AF652" s="34">
        <v>16046.63571</v>
      </c>
      <c r="AG652" s="34">
        <v>18592.38926</v>
      </c>
      <c r="AH652" s="34">
        <v>21381.764910000002</v>
      </c>
      <c r="AI652" s="34">
        <v>24220.957170000001</v>
      </c>
      <c r="AJ652" s="34">
        <v>27157.502090000002</v>
      </c>
      <c r="AK652" s="34">
        <v>30565.391469999999</v>
      </c>
      <c r="AL652" s="34">
        <v>33690.224739999998</v>
      </c>
      <c r="AM652" s="34">
        <v>37216.022660000002</v>
      </c>
      <c r="AN652" s="34">
        <v>41414.765299999999</v>
      </c>
      <c r="AO652" s="34">
        <v>44966.833149999999</v>
      </c>
      <c r="AP652" s="34">
        <v>47772.556949999998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1125</v>
      </c>
      <c r="X750" s="34">
        <v>1325</v>
      </c>
      <c r="Y750" s="34">
        <v>1525</v>
      </c>
      <c r="Z750" s="34">
        <v>1725</v>
      </c>
      <c r="AA750" s="34">
        <v>1925</v>
      </c>
      <c r="AB750" s="34">
        <v>2125</v>
      </c>
      <c r="AC750" s="34">
        <v>2325</v>
      </c>
      <c r="AD750" s="34">
        <v>2525</v>
      </c>
      <c r="AE750" s="34">
        <v>2725</v>
      </c>
      <c r="AF750" s="34">
        <v>2925</v>
      </c>
      <c r="AG750" s="34">
        <v>3125</v>
      </c>
      <c r="AH750" s="34">
        <v>3325</v>
      </c>
      <c r="AI750" s="34">
        <v>3525</v>
      </c>
      <c r="AJ750" s="34">
        <v>3725</v>
      </c>
      <c r="AK750" s="34">
        <v>3925</v>
      </c>
      <c r="AL750" s="34">
        <v>3925</v>
      </c>
      <c r="AM750" s="34">
        <v>3925</v>
      </c>
      <c r="AN750" s="34">
        <v>3925</v>
      </c>
      <c r="AO750" s="34">
        <v>3925</v>
      </c>
      <c r="AP750" s="34">
        <v>3925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2244</v>
      </c>
      <c r="X760" s="34">
        <v>2444</v>
      </c>
      <c r="Y760" s="34">
        <v>2644</v>
      </c>
      <c r="Z760" s="34">
        <v>3363</v>
      </c>
      <c r="AA760" s="34">
        <v>3563</v>
      </c>
      <c r="AB760" s="34">
        <v>3763</v>
      </c>
      <c r="AC760" s="34">
        <v>4554</v>
      </c>
      <c r="AD760" s="34">
        <v>4754</v>
      </c>
      <c r="AE760" s="34">
        <v>4954</v>
      </c>
      <c r="AF760" s="34">
        <v>5154</v>
      </c>
      <c r="AG760" s="34">
        <v>5360</v>
      </c>
      <c r="AH760" s="34">
        <v>5560</v>
      </c>
      <c r="AI760" s="34">
        <v>5760</v>
      </c>
      <c r="AJ760" s="34">
        <v>5960</v>
      </c>
      <c r="AK760" s="34">
        <v>6160</v>
      </c>
      <c r="AL760" s="34">
        <v>6160</v>
      </c>
      <c r="AM760" s="34">
        <v>6160</v>
      </c>
      <c r="AN760" s="34">
        <v>6160</v>
      </c>
      <c r="AO760" s="34">
        <v>6160</v>
      </c>
      <c r="AP760" s="34">
        <v>6160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175182.72219999999</v>
      </c>
      <c r="N761" s="34">
        <v>181024.25320000001</v>
      </c>
      <c r="O761" s="34">
        <v>187493.67139999999</v>
      </c>
      <c r="P761" s="34">
        <v>193353.08420000001</v>
      </c>
      <c r="Q761" s="34">
        <v>204783.3743</v>
      </c>
      <c r="R761" s="34">
        <v>211070.05249999999</v>
      </c>
      <c r="S761" s="34">
        <v>219019.01639999999</v>
      </c>
      <c r="T761" s="34">
        <v>225747.17790000001</v>
      </c>
      <c r="U761" s="34">
        <v>237108.96849999999</v>
      </c>
      <c r="V761" s="34">
        <v>243851.75030000001</v>
      </c>
      <c r="W761" s="34">
        <v>249850.32550000001</v>
      </c>
      <c r="X761" s="34">
        <v>257862.03690000001</v>
      </c>
      <c r="Y761" s="34">
        <v>266943.35639999999</v>
      </c>
      <c r="Z761" s="34">
        <v>277535.24449999997</v>
      </c>
      <c r="AA761" s="34">
        <v>288323.99579999998</v>
      </c>
      <c r="AB761" s="34">
        <v>300065.65980000002</v>
      </c>
      <c r="AC761" s="34">
        <v>310678.79670000001</v>
      </c>
      <c r="AD761" s="34">
        <v>317440.64750000002</v>
      </c>
      <c r="AE761" s="34">
        <v>322989.08289999998</v>
      </c>
      <c r="AF761" s="34">
        <v>343163.40460000001</v>
      </c>
      <c r="AG761" s="34">
        <v>354461.54710000003</v>
      </c>
      <c r="AH761" s="34">
        <v>364998.93440000003</v>
      </c>
      <c r="AI761" s="34">
        <v>375600.51870000002</v>
      </c>
      <c r="AJ761" s="34">
        <v>386439.1017</v>
      </c>
      <c r="AK761" s="34">
        <v>398009.15659999999</v>
      </c>
      <c r="AL761" s="34">
        <v>410790.53889999999</v>
      </c>
      <c r="AM761" s="34">
        <v>423675.10989999998</v>
      </c>
      <c r="AN761" s="34">
        <v>437422.20030000003</v>
      </c>
      <c r="AO761" s="34">
        <v>446668.78279999999</v>
      </c>
      <c r="AP761" s="34">
        <v>454360.80599999998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87.099999999991269</v>
      </c>
      <c r="N1" s="1">
        <f t="shared" si="0"/>
        <v>931</v>
      </c>
      <c r="O1" s="1">
        <f t="shared" ref="O1:Z1" si="1">O4-N4</f>
        <v>98.652499999996508</v>
      </c>
      <c r="P1" s="1">
        <f t="shared" si="1"/>
        <v>3713.4617000000144</v>
      </c>
      <c r="Q1" s="1">
        <f t="shared" si="1"/>
        <v>1858.7496999999858</v>
      </c>
      <c r="R1" s="1">
        <f t="shared" si="1"/>
        <v>4729.1262000000133</v>
      </c>
      <c r="S1" s="1">
        <f t="shared" si="1"/>
        <v>6817.6025999999983</v>
      </c>
      <c r="T1" s="1">
        <f t="shared" si="1"/>
        <v>2658.89929999999</v>
      </c>
      <c r="U1" s="1">
        <f t="shared" si="1"/>
        <v>1831.8708000000042</v>
      </c>
      <c r="V1" s="1">
        <f t="shared" si="1"/>
        <v>1400.8116000000155</v>
      </c>
      <c r="W1" s="1">
        <f t="shared" si="1"/>
        <v>1631.6248999999953</v>
      </c>
      <c r="X1" s="1">
        <f t="shared" si="1"/>
        <v>1708.0014999999839</v>
      </c>
      <c r="Y1" s="1">
        <f t="shared" si="1"/>
        <v>1920.3947000000044</v>
      </c>
      <c r="Z1" s="1">
        <f t="shared" si="1"/>
        <v>1028.7251000000106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110726.72349999999</v>
      </c>
      <c r="P4" s="1">
        <f>Planel_Pot_Resultado!T244+Planel_Pot_Resultado!T748</f>
        <v>114440.18520000001</v>
      </c>
      <c r="Q4" s="1">
        <f>Planel_Pot_Resultado!U244+Planel_Pot_Resultado!U748</f>
        <v>116298.93489999999</v>
      </c>
      <c r="R4" s="1">
        <f>Planel_Pot_Resultado!V244+Planel_Pot_Resultado!V748</f>
        <v>121028.06110000001</v>
      </c>
      <c r="S4" s="1">
        <f>Planel_Pot_Resultado!W244+Planel_Pot_Resultado!W748</f>
        <v>127845.6637</v>
      </c>
      <c r="T4" s="1">
        <f>Planel_Pot_Resultado!X244+Planel_Pot_Resultado!X748</f>
        <v>130504.56299999999</v>
      </c>
      <c r="U4" s="1">
        <f>Planel_Pot_Resultado!Y244+Planel_Pot_Resultado!Y748</f>
        <v>132336.4338</v>
      </c>
      <c r="V4" s="1">
        <f>Planel_Pot_Resultado!Z244+Planel_Pot_Resultado!Z748</f>
        <v>133737.24540000001</v>
      </c>
      <c r="W4" s="1">
        <f>Planel_Pot_Resultado!AA244+Planel_Pot_Resultado!AA748</f>
        <v>135368.87030000001</v>
      </c>
      <c r="X4" s="1">
        <f>Planel_Pot_Resultado!AB244+Planel_Pot_Resultado!AB748</f>
        <v>137076.87179999999</v>
      </c>
      <c r="Y4" s="1">
        <f>Planel_Pot_Resultado!AC244+Planel_Pot_Resultado!AC748</f>
        <v>138997.2665</v>
      </c>
      <c r="Z4" s="1">
        <f>Planel_Pot_Resultado!AD244+Planel_Pot_Resultado!AD748</f>
        <v>140025.99160000001</v>
      </c>
      <c r="AA4" s="1">
        <f>Planel_Pot_Resultado!AE244+Planel_Pot_Resultado!AE748</f>
        <v>141335.3222</v>
      </c>
      <c r="AB4" s="1">
        <f>Planel_Pot_Resultado!AF244+Planel_Pot_Resultado!AF748</f>
        <v>141335.3222</v>
      </c>
      <c r="AC4" s="1">
        <f>Planel_Pot_Resultado!AG244+Planel_Pot_Resultado!AG748</f>
        <v>141335.3222</v>
      </c>
      <c r="AD4" s="1">
        <f>Planel_Pot_Resultado!AH244+Planel_Pot_Resultado!AH748</f>
        <v>141335.3222</v>
      </c>
      <c r="AE4" s="1">
        <f>Planel_Pot_Resultado!AI244+Planel_Pot_Resultado!AI748</f>
        <v>141335.3222</v>
      </c>
      <c r="AF4" s="1">
        <f>Planel_Pot_Resultado!AJ244+Planel_Pot_Resultado!AJ748</f>
        <v>141335.3222</v>
      </c>
      <c r="AG4" s="1">
        <f>Planel_Pot_Resultado!AK244+Planel_Pot_Resultado!AK748</f>
        <v>141335.3222</v>
      </c>
      <c r="AH4" s="1">
        <f>Planel_Pot_Resultado!AL244+Planel_Pot_Resultado!AL748</f>
        <v>141845.7243</v>
      </c>
      <c r="AI4" s="1">
        <f>Planel_Pot_Resultado!AM244+Planel_Pot_Resultado!AM748</f>
        <v>142020.9222</v>
      </c>
      <c r="AJ4" s="1">
        <f>Planel_Pot_Resultado!AN244+Planel_Pot_Resultado!AN748</f>
        <v>142020.9222</v>
      </c>
      <c r="AK4" s="1">
        <f>Planel_Pot_Resultado!AO244+Planel_Pot_Resultado!AO748</f>
        <v>144720.94769999999</v>
      </c>
      <c r="AL4" s="1">
        <f>Planel_Pot_Resultado!AP244+Planel_Pot_Resultado!AP748</f>
        <v>148477.361</v>
      </c>
      <c r="AM4" s="1">
        <f>AL4-C4</f>
        <v>58740.869000000006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9230.4122889999999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14216.249115999999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15323.580948000001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15409.873963999999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16000.474628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16742.998008999999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17041.860883000001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17041.860883000001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17041.860883000001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17767.260882999999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18692.260882999999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19617.260882999999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20542.460883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21467.460883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22392.460883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23317.660883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24242.660883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25167.660883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25367.660883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25567.960883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25767.960883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25967.960883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26167.960883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26004.760882999999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26004.760882999999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26004.760882999999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26004.760882999999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26004.760882999999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26004.760882999999</v>
      </c>
      <c r="AM7" s="1">
        <f t="shared" si="2"/>
        <v>14762.560882999998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15438.01433</v>
      </c>
      <c r="K14" s="24">
        <f>Planel_Pot_Resultado!O16+Planel_Pot_Resultado!O28+Planel_Pot_Resultado!O628+Planel_Pot_Resultado!O712</f>
        <v>15438.01433</v>
      </c>
      <c r="L14" s="24">
        <f>Planel_Pot_Resultado!P16+Planel_Pot_Resultado!P28+Planel_Pot_Resultado!P628+Planel_Pot_Resultado!P712</f>
        <v>15468.393766000001</v>
      </c>
      <c r="M14" s="24">
        <f>Planel_Pot_Resultado!Q16+Planel_Pot_Resultado!Q28+Planel_Pot_Resultado!Q628+Planel_Pot_Resultado!Q712</f>
        <v>15468.393766000001</v>
      </c>
      <c r="N14" s="24">
        <f>Planel_Pot_Resultado!R16+Planel_Pot_Resultado!R28+Planel_Pot_Resultado!R628+Planel_Pot_Resultado!R712</f>
        <v>15468.393766000001</v>
      </c>
      <c r="O14" s="24">
        <f>Planel_Pot_Resultado!S16+Planel_Pot_Resultado!S28+Planel_Pot_Resultado!S628+Planel_Pot_Resultado!S712</f>
        <v>15643.434733</v>
      </c>
      <c r="P14" s="24">
        <f>Planel_Pot_Resultado!T16+Planel_Pot_Resultado!T28+Planel_Pot_Resultado!T628+Planel_Pot_Resultado!T712</f>
        <v>17114.414032000001</v>
      </c>
      <c r="Q14" s="24">
        <f>Planel_Pot_Resultado!U16+Planel_Pot_Resultado!U28+Planel_Pot_Resultado!U628+Planel_Pot_Resultado!U712</f>
        <v>23652.099759999997</v>
      </c>
      <c r="R14" s="24">
        <f>Planel_Pot_Resultado!V16+Planel_Pot_Resultado!V28+Planel_Pot_Resultado!V628+Planel_Pot_Resultado!V712</f>
        <v>23652.099759999997</v>
      </c>
      <c r="S14" s="24">
        <f>Planel_Pot_Resultado!W16+Planel_Pot_Resultado!W28+Planel_Pot_Resultado!W628+Planel_Pot_Resultado!W712</f>
        <v>23952.193769999998</v>
      </c>
      <c r="T14" s="24">
        <f>Planel_Pot_Resultado!X16+Planel_Pot_Resultado!X28+Planel_Pot_Resultado!X628+Planel_Pot_Resultado!X712</f>
        <v>23952.193769999998</v>
      </c>
      <c r="U14" s="24">
        <f>Planel_Pot_Resultado!Y16+Planel_Pot_Resultado!Y28+Planel_Pot_Resultado!Y628+Planel_Pot_Resultado!Y712</f>
        <v>23952.193769999998</v>
      </c>
      <c r="V14" s="24">
        <f>Planel_Pot_Resultado!Z16+Planel_Pot_Resultado!Z28+Planel_Pot_Resultado!Z628+Planel_Pot_Resultado!Z712</f>
        <v>23952.193769999998</v>
      </c>
      <c r="W14" s="24">
        <f>Planel_Pot_Resultado!AA16+Planel_Pot_Resultado!AA28+Planel_Pot_Resultado!AA628+Planel_Pot_Resultado!AA712</f>
        <v>23952.193769999998</v>
      </c>
      <c r="X14" s="24">
        <f>Planel_Pot_Resultado!AB16+Planel_Pot_Resultado!AB28+Planel_Pot_Resultado!AB628+Planel_Pot_Resultado!AB712</f>
        <v>23960.355380000001</v>
      </c>
      <c r="Y14" s="24">
        <f>Planel_Pot_Resultado!AC16+Planel_Pot_Resultado!AC28+Planel_Pot_Resultado!AC628+Planel_Pot_Resultado!AC712</f>
        <v>23960.355380000001</v>
      </c>
      <c r="Z14" s="24">
        <f>Planel_Pot_Resultado!AD16+Planel_Pot_Resultado!AD28+Planel_Pot_Resultado!AD628+Planel_Pot_Resultado!AD712</f>
        <v>23960.355380000001</v>
      </c>
      <c r="AA14" s="24">
        <f>Planel_Pot_Resultado!AE16+Planel_Pot_Resultado!AE28+Planel_Pot_Resultado!AE628+Planel_Pot_Resultado!AE712</f>
        <v>23960.355380000001</v>
      </c>
      <c r="AB14" s="24">
        <f>Planel_Pot_Resultado!AF16+Planel_Pot_Resultado!AF28+Planel_Pot_Resultado!AF628+Planel_Pot_Resultado!AF712</f>
        <v>23960.355380000001</v>
      </c>
      <c r="AC14" s="24">
        <f>Planel_Pot_Resultado!AG16+Planel_Pot_Resultado!AG28+Planel_Pot_Resultado!AG628+Planel_Pot_Resultado!AG712</f>
        <v>23960.355380000001</v>
      </c>
      <c r="AD14" s="24">
        <f>Planel_Pot_Resultado!AH16+Planel_Pot_Resultado!AH28+Planel_Pot_Resultado!AH628+Planel_Pot_Resultado!AH712</f>
        <v>23960.355380000001</v>
      </c>
      <c r="AE14" s="24">
        <f>Planel_Pot_Resultado!AI16+Planel_Pot_Resultado!AI28+Planel_Pot_Resultado!AI628+Planel_Pot_Resultado!AI712</f>
        <v>23960.355380000001</v>
      </c>
      <c r="AF14" s="24">
        <f>Planel_Pot_Resultado!AJ16+Planel_Pot_Resultado!AJ28+Planel_Pot_Resultado!AJ628+Planel_Pot_Resultado!AJ712</f>
        <v>23960.355380000001</v>
      </c>
      <c r="AG14" s="24">
        <f>Planel_Pot_Resultado!AK16+Planel_Pot_Resultado!AK28+Planel_Pot_Resultado!AK628+Planel_Pot_Resultado!AK712</f>
        <v>23960.355380000001</v>
      </c>
      <c r="AH14" s="24">
        <f>Planel_Pot_Resultado!AL16+Planel_Pot_Resultado!AL28+Planel_Pot_Resultado!AL628+Planel_Pot_Resultado!AL712</f>
        <v>24346.355380000001</v>
      </c>
      <c r="AI14" s="24">
        <f>Planel_Pot_Resultado!AM16+Planel_Pot_Resultado!AM28+Planel_Pot_Resultado!AM628+Planel_Pot_Resultado!AM712</f>
        <v>24346.355380000001</v>
      </c>
      <c r="AJ14" s="24">
        <f>Planel_Pot_Resultado!AN16+Planel_Pot_Resultado!AN28+Planel_Pot_Resultado!AN628+Planel_Pot_Resultado!AN712</f>
        <v>24346.355380000001</v>
      </c>
      <c r="AK14" s="24">
        <f>Planel_Pot_Resultado!AO16+Planel_Pot_Resultado!AO28+Planel_Pot_Resultado!AO628+Planel_Pot_Resultado!AO712</f>
        <v>24346.355380000001</v>
      </c>
      <c r="AL14" s="24">
        <f>Planel_Pot_Resultado!AP16+Planel_Pot_Resultado!AP28+Planel_Pot_Resultado!AP628+Planel_Pot_Resultado!AP712</f>
        <v>24346.355380000001</v>
      </c>
      <c r="AM14" s="1">
        <f t="shared" si="2"/>
        <v>12676.88796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17458.136864599997</v>
      </c>
      <c r="K17" s="30">
        <f>Planel_Pot_Resultado!O388+Planel_Pot_Resultado!O400+Planel_Pot_Resultado!O412+Planel_Pot_Resultado!O424+Planel_Pot_Resultado!O436+Planel_Pot_Resultado!O448+Planel_Pot_Resultado!O460+Planel_Pot_Resultado!O472</f>
        <v>23379.505971999999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26010.607483</v>
      </c>
      <c r="M17" s="30">
        <f>Planel_Pot_Resultado!Q388+Planel_Pot_Resultado!Q400+Planel_Pot_Resultado!Q412+Planel_Pot_Resultado!Q424+Planel_Pot_Resultado!Q436+Planel_Pot_Resultado!Q448+Planel_Pot_Resultado!Q460+Planel_Pot_Resultado!Q472</f>
        <v>34218.98992</v>
      </c>
      <c r="N17" s="30">
        <f>Planel_Pot_Resultado!R388+Planel_Pot_Resultado!R400+Planel_Pot_Resultado!R412+Planel_Pot_Resultado!R424+Planel_Pot_Resultado!R436+Planel_Pot_Resultado!R448+Planel_Pot_Resultado!R460+Planel_Pot_Resultado!R472</f>
        <v>36394.572109999994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41079.448499999999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41676.316290000002</v>
      </c>
      <c r="Q17" s="30">
        <f>Planel_Pot_Resultado!U388+Planel_Pot_Resultado!U400+Planel_Pot_Resultado!U412+Planel_Pot_Resultado!U424+Planel_Pot_Resultado!U436+Planel_Pot_Resultado!U448+Planel_Pot_Resultado!U460+Planel_Pot_Resultado!U472</f>
        <v>42164.386109999999</v>
      </c>
      <c r="R17" s="30">
        <f>Planel_Pot_Resultado!V388+Planel_Pot_Resultado!V400+Planel_Pot_Resultado!V412+Planel_Pot_Resultado!V424+Planel_Pot_Resultado!V436+Planel_Pot_Resultado!V448+Planel_Pot_Resultado!V460+Planel_Pot_Resultado!V472</f>
        <v>44178.041657999995</v>
      </c>
      <c r="S17" s="30">
        <f>Planel_Pot_Resultado!W388+Planel_Pot_Resultado!W400+Planel_Pot_Resultado!W412+Planel_Pot_Resultado!W424+Planel_Pot_Resultado!W436+Planel_Pot_Resultado!W448+Planel_Pot_Resultado!W460+Planel_Pot_Resultado!W472</f>
        <v>44545.120281999996</v>
      </c>
      <c r="T17" s="30">
        <f>Planel_Pot_Resultado!X388+Planel_Pot_Resultado!X400+Planel_Pot_Resultado!X412+Planel_Pot_Resultado!X424+Planel_Pot_Resultado!X436+Planel_Pot_Resultado!X448+Planel_Pot_Resultado!X460+Planel_Pot_Resultado!X472</f>
        <v>47752.243821999997</v>
      </c>
      <c r="U17" s="30">
        <f>Planel_Pot_Resultado!Y388+Planel_Pot_Resultado!Y400+Planel_Pot_Resultado!Y412+Planel_Pot_Resultado!Y424+Planel_Pot_Resultado!Y436+Planel_Pot_Resultado!Y448+Planel_Pot_Resultado!Y460+Planel_Pot_Resultado!Y472</f>
        <v>52175.342769999996</v>
      </c>
      <c r="V17" s="30">
        <f>Planel_Pot_Resultado!Z388+Planel_Pot_Resultado!Z400+Planel_Pot_Resultado!Z412+Planel_Pot_Resultado!Z424+Planel_Pot_Resultado!Z436+Planel_Pot_Resultado!Z448+Planel_Pot_Resultado!Z460+Planel_Pot_Resultado!Z472</f>
        <v>59155.551979999997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66242.89417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73998.001510000002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80380.230080000008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82572.918250000002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83468.126530000009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98172.985880000007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102588.97474000001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105980.45555000001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109399.62453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112892.03203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117286.57603000001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122154.30142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127110.05588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131965.25336999999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134587.77632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135717.66241000002</v>
      </c>
      <c r="AM17" s="1">
        <f t="shared" si="2"/>
        <v>129161.50241000002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29913.148249999998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34140.969100000002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38834.119339999997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39206.085469999998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39206.085469999998</v>
      </c>
      <c r="AM20" s="1">
        <f t="shared" si="2"/>
        <v>39185.382469999997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4581.1146010000002</v>
      </c>
      <c r="N23" s="32">
        <f>Planel_Pot_Resultado!R100+Planel_Pot_Resultado!R652</f>
        <v>5972.209973</v>
      </c>
      <c r="O23" s="32">
        <f>Planel_Pot_Resultado!S100+Planel_Pot_Resultado!S652</f>
        <v>10288.180710000001</v>
      </c>
      <c r="P23" s="32">
        <f>Planel_Pot_Resultado!T100+Planel_Pot_Resultado!T652</f>
        <v>11136.970439999999</v>
      </c>
      <c r="Q23" s="32">
        <f>Planel_Pot_Resultado!U100+Planel_Pot_Resultado!U652</f>
        <v>12769.19786</v>
      </c>
      <c r="R23" s="32">
        <f>Planel_Pot_Resultado!V100+Planel_Pot_Resultado!V652</f>
        <v>12769.19786</v>
      </c>
      <c r="S23" s="32">
        <f>Planel_Pot_Resultado!W100+Planel_Pot_Resultado!W652</f>
        <v>12769.19786</v>
      </c>
      <c r="T23" s="32">
        <f>Planel_Pot_Resultado!X100+Planel_Pot_Resultado!X652</f>
        <v>13990.886429</v>
      </c>
      <c r="U23" s="32">
        <f>Planel_Pot_Resultado!Y100+Planel_Pot_Resultado!Y652</f>
        <v>15892.236163</v>
      </c>
      <c r="V23" s="32">
        <f>Planel_Pot_Resultado!Z100+Planel_Pot_Resultado!Z652</f>
        <v>17177.903484000002</v>
      </c>
      <c r="W23" s="32">
        <f>Planel_Pot_Resultado!AA100+Planel_Pot_Resultado!AA652</f>
        <v>18331.308668999998</v>
      </c>
      <c r="X23" s="32">
        <f>Planel_Pot_Resultado!AB100+Planel_Pot_Resultado!AB652</f>
        <v>19694.702234</v>
      </c>
      <c r="Y23" s="32">
        <f>Planel_Pot_Resultado!AC100+Planel_Pot_Resultado!AC652</f>
        <v>21080.015937</v>
      </c>
      <c r="Z23" s="32">
        <f>Planel_Pot_Resultado!AD100+Planel_Pot_Resultado!AD652</f>
        <v>24635.123370000001</v>
      </c>
      <c r="AA23" s="32">
        <f>Planel_Pot_Resultado!AE100+Planel_Pot_Resultado!AE652</f>
        <v>28008.491889999998</v>
      </c>
      <c r="AB23" s="32">
        <f>Planel_Pot_Resultado!AF100+Planel_Pot_Resultado!AF652</f>
        <v>28815.833570000003</v>
      </c>
      <c r="AC23" s="32">
        <f>Planel_Pot_Resultado!AG100+Planel_Pot_Resultado!AG652</f>
        <v>31361.58712</v>
      </c>
      <c r="AD23" s="32">
        <f>Planel_Pot_Resultado!AH100+Planel_Pot_Resultado!AH652</f>
        <v>34150.962769999998</v>
      </c>
      <c r="AE23" s="32">
        <f>Planel_Pot_Resultado!AI100+Planel_Pot_Resultado!AI652</f>
        <v>36990.155030000002</v>
      </c>
      <c r="AF23" s="32">
        <f>Planel_Pot_Resultado!AJ100+Planel_Pot_Resultado!AJ652</f>
        <v>39926.699950000002</v>
      </c>
      <c r="AG23" s="32">
        <f>Planel_Pot_Resultado!AK100+Planel_Pot_Resultado!AK652</f>
        <v>43334.589330000003</v>
      </c>
      <c r="AH23" s="32">
        <f>Planel_Pot_Resultado!AL100+Planel_Pot_Resultado!AL652</f>
        <v>46459.422599999998</v>
      </c>
      <c r="AI23" s="32">
        <f>Planel_Pot_Resultado!AM100+Planel_Pot_Resultado!AM652</f>
        <v>49985.220520000003</v>
      </c>
      <c r="AJ23" s="32">
        <f>Planel_Pot_Resultado!AN100+Planel_Pot_Resultado!AN652</f>
        <v>54183.963159999999</v>
      </c>
      <c r="AK23" s="32">
        <f>Planel_Pot_Resultado!AO100+Planel_Pot_Resultado!AO652</f>
        <v>57736.031009999999</v>
      </c>
      <c r="AL23" s="32">
        <f>Planel_Pot_Resultado!AP100+Planel_Pot_Resultado!AP652</f>
        <v>60541.754809999999</v>
      </c>
      <c r="AM23" s="1">
        <f t="shared" si="2"/>
        <v>60541.754809999999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175182.72223899994</v>
      </c>
      <c r="J24" s="28">
        <f t="shared" si="4"/>
        <v>181024.25319459997</v>
      </c>
      <c r="K24" s="28">
        <f t="shared" si="4"/>
        <v>187493.67141799998</v>
      </c>
      <c r="L24" s="28">
        <f t="shared" si="4"/>
        <v>193353.08419699999</v>
      </c>
      <c r="M24" s="28">
        <f t="shared" si="4"/>
        <v>204783.37425099997</v>
      </c>
      <c r="N24" s="28">
        <f t="shared" si="4"/>
        <v>211070.05247699996</v>
      </c>
      <c r="O24" s="28">
        <f t="shared" si="4"/>
        <v>219019.01645199995</v>
      </c>
      <c r="P24" s="28">
        <f t="shared" si="4"/>
        <v>225747.17784500003</v>
      </c>
      <c r="Q24" s="28">
        <f t="shared" si="4"/>
        <v>237108.968513</v>
      </c>
      <c r="R24" s="28">
        <f t="shared" si="4"/>
        <v>243851.75026100001</v>
      </c>
      <c r="S24" s="28">
        <f t="shared" si="4"/>
        <v>249850.325495</v>
      </c>
      <c r="T24" s="28">
        <f t="shared" si="4"/>
        <v>257862.03690400001</v>
      </c>
      <c r="U24" s="28">
        <f t="shared" si="4"/>
        <v>266943.356386</v>
      </c>
      <c r="V24" s="28">
        <f t="shared" si="4"/>
        <v>277535.24451699998</v>
      </c>
      <c r="W24" s="28">
        <f t="shared" si="4"/>
        <v>288323.99579199997</v>
      </c>
      <c r="X24" s="28">
        <f t="shared" si="4"/>
        <v>300065.65980700002</v>
      </c>
      <c r="Y24" s="28">
        <f t="shared" si="4"/>
        <v>310678.79677999998</v>
      </c>
      <c r="Z24" s="28">
        <f t="shared" si="4"/>
        <v>317440.64748300001</v>
      </c>
      <c r="AA24" s="28">
        <f t="shared" si="4"/>
        <v>322989.08288299997</v>
      </c>
      <c r="AB24" s="28">
        <f t="shared" si="4"/>
        <v>343163.404591</v>
      </c>
      <c r="AC24" s="28">
        <f t="shared" si="4"/>
        <v>354461.54712799995</v>
      </c>
      <c r="AD24" s="28">
        <f t="shared" si="4"/>
        <v>364998.93440299993</v>
      </c>
      <c r="AE24" s="28">
        <f t="shared" si="4"/>
        <v>375600.51875300001</v>
      </c>
      <c r="AF24" s="28">
        <f t="shared" si="4"/>
        <v>386439.10168299999</v>
      </c>
      <c r="AG24" s="28">
        <f t="shared" si="4"/>
        <v>398009.15664299997</v>
      </c>
      <c r="AH24" s="28">
        <f t="shared" si="4"/>
        <v>410790.53883299994</v>
      </c>
      <c r="AI24" s="28">
        <f t="shared" si="4"/>
        <v>423675.10996299994</v>
      </c>
      <c r="AJ24" s="28">
        <f t="shared" si="4"/>
        <v>437422.20033299999</v>
      </c>
      <c r="AK24" s="28">
        <f t="shared" si="4"/>
        <v>446668.782763</v>
      </c>
      <c r="AL24" s="28">
        <f t="shared" si="4"/>
        <v>454360.80595300003</v>
      </c>
      <c r="AM24" s="1">
        <f t="shared" si="2"/>
        <v>318467.99753300007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87.099999999991269</v>
      </c>
      <c r="N29" s="1">
        <f t="shared" si="5"/>
        <v>931</v>
      </c>
      <c r="O29" s="1">
        <f t="shared" si="5"/>
        <v>98.652499999996508</v>
      </c>
      <c r="P29" s="1">
        <f t="shared" si="5"/>
        <v>3713.4617000000144</v>
      </c>
      <c r="Q29" s="1">
        <f t="shared" si="5"/>
        <v>1858.7496999999858</v>
      </c>
      <c r="R29" s="1">
        <f t="shared" si="5"/>
        <v>4729.1262000000133</v>
      </c>
      <c r="S29" s="1">
        <f t="shared" si="5"/>
        <v>6817.6025999999983</v>
      </c>
      <c r="T29" s="1">
        <f t="shared" si="5"/>
        <v>2658.89929999999</v>
      </c>
      <c r="U29" s="1">
        <f t="shared" si="5"/>
        <v>1831.8708000000042</v>
      </c>
      <c r="V29" s="1">
        <f t="shared" si="5"/>
        <v>1400.8116000000155</v>
      </c>
      <c r="W29" s="1">
        <f t="shared" si="5"/>
        <v>1631.6248999999953</v>
      </c>
      <c r="X29" s="1">
        <f t="shared" si="5"/>
        <v>1708.0014999999839</v>
      </c>
      <c r="Y29" s="1">
        <f t="shared" si="5"/>
        <v>1920.3947000000044</v>
      </c>
      <c r="Z29" s="1">
        <f t="shared" si="5"/>
        <v>1028.7251000000106</v>
      </c>
      <c r="AA29" s="1">
        <f t="shared" si="5"/>
        <v>1309.3305999999866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510.40210000000661</v>
      </c>
      <c r="AI29" s="1">
        <f t="shared" si="5"/>
        <v>175.19789999999921</v>
      </c>
      <c r="AJ29" s="1">
        <f t="shared" si="5"/>
        <v>0</v>
      </c>
      <c r="AK29" s="1">
        <f t="shared" si="5"/>
        <v>2700.0254999999888</v>
      </c>
      <c r="AL29" s="1">
        <f t="shared" si="5"/>
        <v>3756.4133000000147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2597.5862889999999</v>
      </c>
      <c r="J30" s="1">
        <f t="shared" si="6"/>
        <v>1970.9137109999992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622.14911599999868</v>
      </c>
      <c r="L32" s="18">
        <f t="shared" si="7"/>
        <v>1107.3318320000017</v>
      </c>
      <c r="M32" s="18">
        <f t="shared" si="7"/>
        <v>86.293015999997806</v>
      </c>
      <c r="N32" s="18">
        <f t="shared" si="7"/>
        <v>590.60066400000142</v>
      </c>
      <c r="O32" s="18">
        <f t="shared" si="7"/>
        <v>742.52338099999906</v>
      </c>
      <c r="P32" s="18">
        <f t="shared" si="7"/>
        <v>298.86287400000219</v>
      </c>
      <c r="Q32" s="18">
        <f t="shared" si="7"/>
        <v>0</v>
      </c>
      <c r="R32" s="18">
        <f t="shared" si="7"/>
        <v>0</v>
      </c>
      <c r="S32" s="18">
        <f t="shared" si="7"/>
        <v>725.39999999999782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200.29999999999927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-163.20000000000073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2767.6493800000007</v>
      </c>
      <c r="K39" s="24">
        <f t="shared" si="10"/>
        <v>0</v>
      </c>
      <c r="L39" s="24">
        <f t="shared" si="10"/>
        <v>30.379436000001078</v>
      </c>
      <c r="M39" s="24">
        <f t="shared" si="10"/>
        <v>0</v>
      </c>
      <c r="N39" s="24">
        <f t="shared" si="10"/>
        <v>0</v>
      </c>
      <c r="O39" s="24">
        <f t="shared" si="10"/>
        <v>175.040966999999</v>
      </c>
      <c r="P39" s="24">
        <f t="shared" si="10"/>
        <v>1470.9792990000005</v>
      </c>
      <c r="Q39" s="24">
        <f t="shared" si="10"/>
        <v>6537.6857279999967</v>
      </c>
      <c r="R39" s="24">
        <f t="shared" si="10"/>
        <v>0</v>
      </c>
      <c r="S39" s="24">
        <f t="shared" si="10"/>
        <v>300.09401000000071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8.1616100000028382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960.4678645999993</v>
      </c>
      <c r="K42" s="30">
        <f t="shared" si="12"/>
        <v>5921.3691074000017</v>
      </c>
      <c r="L42" s="30">
        <f t="shared" si="12"/>
        <v>2631.1015110000008</v>
      </c>
      <c r="M42" s="30">
        <f t="shared" si="12"/>
        <v>8208.3824370000002</v>
      </c>
      <c r="N42" s="30">
        <f t="shared" si="12"/>
        <v>2175.5821899999937</v>
      </c>
      <c r="O42" s="30">
        <f t="shared" si="12"/>
        <v>4684.8763900000049</v>
      </c>
      <c r="P42" s="30">
        <f t="shared" si="12"/>
        <v>596.86779000000388</v>
      </c>
      <c r="Q42" s="30">
        <f t="shared" si="12"/>
        <v>488.06981999999698</v>
      </c>
      <c r="R42" s="30">
        <f t="shared" si="12"/>
        <v>2013.6555479999952</v>
      </c>
      <c r="S42" s="30">
        <f t="shared" si="12"/>
        <v>367.07862400000158</v>
      </c>
      <c r="T42" s="30">
        <f t="shared" si="12"/>
        <v>3207.1235400000005</v>
      </c>
      <c r="U42" s="30">
        <f t="shared" si="12"/>
        <v>4423.0989479999989</v>
      </c>
      <c r="V42" s="30">
        <f t="shared" si="12"/>
        <v>6980.2092100000009</v>
      </c>
      <c r="W42" s="30">
        <f t="shared" si="12"/>
        <v>7087.342190000003</v>
      </c>
      <c r="X42" s="30">
        <f t="shared" si="12"/>
        <v>7755.1073400000023</v>
      </c>
      <c r="Y42" s="30">
        <f t="shared" si="12"/>
        <v>6382.2285700000066</v>
      </c>
      <c r="Z42" s="30">
        <f t="shared" si="12"/>
        <v>2192.688169999994</v>
      </c>
      <c r="AA42" s="30">
        <f t="shared" si="12"/>
        <v>895.2082800000062</v>
      </c>
      <c r="AB42" s="30">
        <f t="shared" si="12"/>
        <v>14704.859349999999</v>
      </c>
      <c r="AC42" s="30">
        <f t="shared" si="12"/>
        <v>4415.9888599999977</v>
      </c>
      <c r="AD42" s="30">
        <f t="shared" si="12"/>
        <v>3391.4808100000082</v>
      </c>
      <c r="AE42" s="30">
        <f t="shared" si="12"/>
        <v>3419.1689799999876</v>
      </c>
      <c r="AF42" s="30">
        <f t="shared" si="12"/>
        <v>3492.4075000000012</v>
      </c>
      <c r="AG42" s="30">
        <f t="shared" si="12"/>
        <v>4394.544000000009</v>
      </c>
      <c r="AH42" s="30">
        <f t="shared" si="12"/>
        <v>4867.7253899999923</v>
      </c>
      <c r="AI42" s="30">
        <f t="shared" si="12"/>
        <v>4955.7544599999965</v>
      </c>
      <c r="AJ42" s="30">
        <f t="shared" si="12"/>
        <v>4855.1974899999914</v>
      </c>
      <c r="AK42" s="30">
        <f t="shared" si="12"/>
        <v>2622.5229500000132</v>
      </c>
      <c r="AL42" s="30">
        <f t="shared" si="12"/>
        <v>1129.8860900000145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371.9661300000007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4581.1146010000002</v>
      </c>
      <c r="N48" s="32">
        <f t="shared" si="15"/>
        <v>1391.0953719999998</v>
      </c>
      <c r="O48" s="32">
        <f t="shared" si="15"/>
        <v>4315.9707370000006</v>
      </c>
      <c r="P48" s="32">
        <f t="shared" si="15"/>
        <v>848.7897299999986</v>
      </c>
      <c r="Q48" s="32">
        <f t="shared" si="15"/>
        <v>1632.2274200000011</v>
      </c>
      <c r="R48" s="32">
        <f t="shared" si="15"/>
        <v>0</v>
      </c>
      <c r="S48" s="32">
        <f t="shared" si="15"/>
        <v>0</v>
      </c>
      <c r="T48" s="32">
        <f t="shared" si="15"/>
        <v>1221.6885689999999</v>
      </c>
      <c r="U48" s="32">
        <f t="shared" si="15"/>
        <v>1901.3497339999994</v>
      </c>
      <c r="V48" s="32">
        <f t="shared" si="15"/>
        <v>1285.6673210000026</v>
      </c>
      <c r="W48" s="32">
        <f t="shared" si="15"/>
        <v>1153.405184999996</v>
      </c>
      <c r="X48" s="32">
        <f t="shared" si="15"/>
        <v>1363.3935650000021</v>
      </c>
      <c r="Y48" s="32">
        <f t="shared" si="15"/>
        <v>1385.3137029999998</v>
      </c>
      <c r="Z48" s="32">
        <f t="shared" si="15"/>
        <v>3555.107433000001</v>
      </c>
      <c r="AA48" s="32">
        <f t="shared" si="15"/>
        <v>3373.3685199999964</v>
      </c>
      <c r="AB48" s="32">
        <f t="shared" si="15"/>
        <v>807.341680000005</v>
      </c>
      <c r="AC48" s="32">
        <f t="shared" si="15"/>
        <v>2545.7535499999976</v>
      </c>
      <c r="AD48" s="32">
        <f t="shared" si="15"/>
        <v>2789.3756499999981</v>
      </c>
      <c r="AE48" s="32">
        <f t="shared" si="15"/>
        <v>2839.1922600000034</v>
      </c>
      <c r="AF48" s="32">
        <f t="shared" si="15"/>
        <v>2936.5449200000003</v>
      </c>
      <c r="AG48" s="32">
        <f t="shared" si="15"/>
        <v>3407.8893800000005</v>
      </c>
      <c r="AH48" s="32">
        <f t="shared" si="15"/>
        <v>3124.8332699999955</v>
      </c>
      <c r="AI48" s="32">
        <f t="shared" si="15"/>
        <v>3525.7979200000045</v>
      </c>
      <c r="AJ48" s="32">
        <f t="shared" si="15"/>
        <v>4198.7426399999968</v>
      </c>
      <c r="AK48" s="32">
        <f t="shared" si="15"/>
        <v>3552.0678499999995</v>
      </c>
      <c r="AL48" s="32">
        <f t="shared" si="15"/>
        <v>2805.7237999999998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2602.5862889999698</v>
      </c>
      <c r="J49" s="28">
        <f t="shared" si="14"/>
        <v>5841.5309556000284</v>
      </c>
      <c r="K49" s="28">
        <f t="shared" si="14"/>
        <v>6469.4182234000182</v>
      </c>
      <c r="L49" s="28">
        <f t="shared" si="14"/>
        <v>5859.4127790000057</v>
      </c>
      <c r="M49" s="28">
        <f t="shared" si="14"/>
        <v>11430.290053999983</v>
      </c>
      <c r="N49" s="28">
        <f t="shared" si="14"/>
        <v>6286.6782259999891</v>
      </c>
      <c r="O49" s="28">
        <f t="shared" si="14"/>
        <v>7948.9639749999915</v>
      </c>
      <c r="P49" s="28">
        <f t="shared" si="14"/>
        <v>6728.1613930000749</v>
      </c>
      <c r="Q49" s="28">
        <f t="shared" si="14"/>
        <v>11361.790667999972</v>
      </c>
      <c r="R49" s="28">
        <f t="shared" si="14"/>
        <v>6742.7817480000085</v>
      </c>
      <c r="S49" s="28">
        <f t="shared" si="14"/>
        <v>5998.575233999989</v>
      </c>
      <c r="T49" s="28">
        <f t="shared" si="15"/>
        <v>8011.7114090000105</v>
      </c>
      <c r="U49" s="28">
        <f t="shared" si="15"/>
        <v>9081.3194819999917</v>
      </c>
      <c r="V49" s="28">
        <f t="shared" si="15"/>
        <v>10591.888130999985</v>
      </c>
      <c r="W49" s="28">
        <f t="shared" si="15"/>
        <v>10788.751274999988</v>
      </c>
      <c r="X49" s="28">
        <f t="shared" si="15"/>
        <v>11741.664015000046</v>
      </c>
      <c r="Y49" s="28">
        <f t="shared" si="15"/>
        <v>10613.136972999957</v>
      </c>
      <c r="Z49" s="28">
        <f t="shared" si="15"/>
        <v>6761.8507030000328</v>
      </c>
      <c r="AA49" s="28">
        <f t="shared" si="15"/>
        <v>5548.4353999999585</v>
      </c>
      <c r="AB49" s="28">
        <f t="shared" si="15"/>
        <v>20174.321708000032</v>
      </c>
      <c r="AC49" s="28">
        <f t="shared" si="15"/>
        <v>11298.142536999949</v>
      </c>
      <c r="AD49" s="28">
        <f t="shared" si="15"/>
        <v>10537.387274999986</v>
      </c>
      <c r="AE49" s="28">
        <f t="shared" si="15"/>
        <v>10601.584350000077</v>
      </c>
      <c r="AF49" s="28">
        <f t="shared" si="15"/>
        <v>10838.582929999975</v>
      </c>
      <c r="AG49" s="28">
        <f t="shared" si="15"/>
        <v>11570.054959999979</v>
      </c>
      <c r="AH49" s="28">
        <f t="shared" si="15"/>
        <v>12781.382189999975</v>
      </c>
      <c r="AI49" s="28">
        <f t="shared" si="15"/>
        <v>12884.571129999997</v>
      </c>
      <c r="AJ49" s="28">
        <f t="shared" si="15"/>
        <v>13747.090370000049</v>
      </c>
      <c r="AK49" s="28">
        <f t="shared" si="15"/>
        <v>9246.5824300000095</v>
      </c>
      <c r="AL49" s="28">
        <f t="shared" si="15"/>
        <v>7692.0231900000363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9671.8491159999994</v>
      </c>
      <c r="L4" s="58">
        <f>Planel_Pot_Resultado!P112+Planel_Pot_Resultado!P676</f>
        <v>10779.080948000001</v>
      </c>
      <c r="M4" s="58">
        <f>Planel_Pot_Resultado!Q112+Planel_Pot_Resultado!Q676</f>
        <v>10865.173964</v>
      </c>
      <c r="N4" s="58">
        <f>Planel_Pot_Resultado!R112+Planel_Pot_Resultado!R676</f>
        <v>11455.474628</v>
      </c>
      <c r="O4" s="58">
        <f>Planel_Pot_Resultado!S112+Planel_Pot_Resultado!S676</f>
        <v>12197.998008999999</v>
      </c>
      <c r="P4" s="58">
        <f>Planel_Pot_Resultado!T112+Planel_Pot_Resultado!T676</f>
        <v>12496.860883000001</v>
      </c>
      <c r="Q4" s="58">
        <f>Planel_Pot_Resultado!U112+Planel_Pot_Resultado!U676</f>
        <v>12496.860883000001</v>
      </c>
      <c r="R4" s="58">
        <f>Planel_Pot_Resultado!V112+Planel_Pot_Resultado!V676</f>
        <v>12496.860883000001</v>
      </c>
      <c r="S4" s="58">
        <f>Planel_Pot_Resultado!W112+Planel_Pot_Resultado!W676</f>
        <v>11172.260882999999</v>
      </c>
      <c r="T4" s="58">
        <f>Planel_Pot_Resultado!X112+Planel_Pot_Resultado!X676</f>
        <v>11172.260882999999</v>
      </c>
      <c r="U4" s="58">
        <f>Planel_Pot_Resultado!Y112+Planel_Pot_Resultado!Y676</f>
        <v>11172.260882999999</v>
      </c>
      <c r="V4" s="58">
        <f>Planel_Pot_Resultado!Z112+Planel_Pot_Resultado!Z676</f>
        <v>10123.460883</v>
      </c>
      <c r="W4" s="58">
        <f>Planel_Pot_Resultado!AA112+Planel_Pot_Resultado!AA676</f>
        <v>10123.460883</v>
      </c>
      <c r="X4" s="58">
        <f>Planel_Pot_Resultado!AB112+Planel_Pot_Resultado!AB676</f>
        <v>10123.460883</v>
      </c>
      <c r="Y4" s="58">
        <f>Planel_Pot_Resultado!AC112+Planel_Pot_Resultado!AC676</f>
        <v>9532.6608830000005</v>
      </c>
      <c r="Z4" s="58">
        <f>Planel_Pot_Resultado!AD112+Planel_Pot_Resultado!AD676</f>
        <v>9532.6608830000005</v>
      </c>
      <c r="AA4" s="58">
        <f>Planel_Pot_Resultado!AE112+Planel_Pot_Resultado!AE676</f>
        <v>9504.6608830000005</v>
      </c>
      <c r="AB4" s="58">
        <f>Planel_Pot_Resultado!AF112+Planel_Pot_Resultado!AF676</f>
        <v>9504.6608830000005</v>
      </c>
      <c r="AC4" s="58">
        <f>Planel_Pot_Resultado!AG112+Planel_Pot_Resultado!AG676</f>
        <v>8290.9608829999997</v>
      </c>
      <c r="AD4" s="58">
        <f>Planel_Pot_Resultado!AH112+Planel_Pot_Resultado!AH676</f>
        <v>8290.9608829999997</v>
      </c>
      <c r="AE4" s="58">
        <f>Planel_Pot_Resultado!AI112+Planel_Pot_Resultado!AI676</f>
        <v>8290.9608829999997</v>
      </c>
      <c r="AF4" s="58">
        <f>Planel_Pot_Resultado!AJ112+Planel_Pot_Resultado!AJ676</f>
        <v>8290.9608829999997</v>
      </c>
      <c r="AG4" s="58">
        <f>Planel_Pot_Resultado!AK112+Planel_Pot_Resultado!AK676</f>
        <v>7927.7608829999999</v>
      </c>
      <c r="AH4" s="58">
        <f>Planel_Pot_Resultado!AL112+Planel_Pot_Resultado!AL676</f>
        <v>7927.7608829999999</v>
      </c>
      <c r="AI4" s="58">
        <f>Planel_Pot_Resultado!AM112+Planel_Pot_Resultado!AM676</f>
        <v>7927.7608829999999</v>
      </c>
      <c r="AJ4" s="58">
        <f>Planel_Pot_Resultado!AN112+Planel_Pot_Resultado!AN676</f>
        <v>7927.7608829999999</v>
      </c>
      <c r="AK4" s="58">
        <f>Planel_Pot_Resultado!AO112+Planel_Pot_Resultado!AO676</f>
        <v>7927.7608829999999</v>
      </c>
      <c r="AL4" s="58">
        <f>Planel_Pot_Resultado!AP112+Planel_Pot_Resultado!AP676</f>
        <v>7927.7608829999999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2244</v>
      </c>
      <c r="T6" s="58">
        <f>Planel_Pot_Resultado!X724+Planel_Pot_Resultado!X760</f>
        <v>2444</v>
      </c>
      <c r="U6" s="58">
        <f>Planel_Pot_Resultado!Y724+Planel_Pot_Resultado!Y760</f>
        <v>2644</v>
      </c>
      <c r="V6" s="58">
        <f>Planel_Pot_Resultado!Z724+Planel_Pot_Resultado!Z760</f>
        <v>3363</v>
      </c>
      <c r="W6" s="58">
        <f>Planel_Pot_Resultado!AA724+Planel_Pot_Resultado!AA760</f>
        <v>3563</v>
      </c>
      <c r="X6" s="58">
        <f>Planel_Pot_Resultado!AB724+Planel_Pot_Resultado!AB760</f>
        <v>3763</v>
      </c>
      <c r="Y6" s="58">
        <f>Planel_Pot_Resultado!AC724+Planel_Pot_Resultado!AC760</f>
        <v>4554</v>
      </c>
      <c r="Z6" s="58">
        <f>Planel_Pot_Resultado!AD724+Planel_Pot_Resultado!AD760</f>
        <v>4754</v>
      </c>
      <c r="AA6" s="58">
        <f>Planel_Pot_Resultado!AE724+Planel_Pot_Resultado!AE760</f>
        <v>4954</v>
      </c>
      <c r="AB6" s="58">
        <f>Planel_Pot_Resultado!AF724+Planel_Pot_Resultado!AF760</f>
        <v>5154</v>
      </c>
      <c r="AC6" s="58">
        <f>Planel_Pot_Resultado!AG724+Planel_Pot_Resultado!AG760</f>
        <v>5360</v>
      </c>
      <c r="AD6" s="58">
        <f>Planel_Pot_Resultado!AH724+Planel_Pot_Resultado!AH760</f>
        <v>5560</v>
      </c>
      <c r="AE6" s="58">
        <f>Planel_Pot_Resultado!AI724+Planel_Pot_Resultado!AI760</f>
        <v>5760</v>
      </c>
      <c r="AF6" s="58">
        <f>Planel_Pot_Resultado!AJ724+Planel_Pot_Resultado!AJ760</f>
        <v>5960</v>
      </c>
      <c r="AG6" s="58">
        <f>Planel_Pot_Resultado!AK724+Planel_Pot_Resultado!AK760</f>
        <v>6160</v>
      </c>
      <c r="AH6" s="58">
        <f>Planel_Pot_Resultado!AL724+Planel_Pot_Resultado!AL760</f>
        <v>6160</v>
      </c>
      <c r="AI6" s="58">
        <f>Planel_Pot_Resultado!AM724+Planel_Pot_Resultado!AM760</f>
        <v>6160</v>
      </c>
      <c r="AJ6" s="58">
        <f>Planel_Pot_Resultado!AN724+Planel_Pot_Resultado!AN760</f>
        <v>6160</v>
      </c>
      <c r="AK6" s="58">
        <f>Planel_Pot_Resultado!AO724+Planel_Pot_Resultado!AO760</f>
        <v>6160</v>
      </c>
      <c r="AL6" s="58">
        <f>Planel_Pot_Resultado!AP724+Planel_Pot_Resultado!AP760</f>
        <v>6160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14216.249115999999</v>
      </c>
      <c r="L7" s="279">
        <f t="shared" si="0"/>
        <v>15323.580948000001</v>
      </c>
      <c r="M7" s="279">
        <f t="shared" si="0"/>
        <v>15409.873963999999</v>
      </c>
      <c r="N7" s="279">
        <f t="shared" si="0"/>
        <v>16000.474628</v>
      </c>
      <c r="O7" s="279">
        <f t="shared" si="0"/>
        <v>16742.998008999999</v>
      </c>
      <c r="P7" s="279">
        <f t="shared" si="0"/>
        <v>17041.860883000001</v>
      </c>
      <c r="Q7" s="279">
        <f t="shared" si="0"/>
        <v>17041.860883000001</v>
      </c>
      <c r="R7" s="279">
        <f t="shared" si="0"/>
        <v>17041.860883000001</v>
      </c>
      <c r="S7" s="279">
        <f t="shared" si="0"/>
        <v>17767.260882999999</v>
      </c>
      <c r="T7" s="279">
        <f t="shared" si="0"/>
        <v>18692.260882999999</v>
      </c>
      <c r="U7" s="279">
        <f t="shared" si="0"/>
        <v>19617.260882999999</v>
      </c>
      <c r="V7" s="279">
        <f t="shared" si="0"/>
        <v>20542.460883</v>
      </c>
      <c r="W7" s="279">
        <f t="shared" si="0"/>
        <v>21467.460883</v>
      </c>
      <c r="X7" s="279">
        <f t="shared" si="0"/>
        <v>22392.460883</v>
      </c>
      <c r="Y7" s="279">
        <f t="shared" si="0"/>
        <v>23317.660883</v>
      </c>
      <c r="Z7" s="279">
        <f t="shared" si="0"/>
        <v>24242.660883</v>
      </c>
      <c r="AA7" s="279">
        <f t="shared" si="0"/>
        <v>25167.660883</v>
      </c>
      <c r="AB7" s="279">
        <f t="shared" si="0"/>
        <v>25367.660883</v>
      </c>
      <c r="AC7" s="279">
        <f t="shared" si="0"/>
        <v>25567.960883</v>
      </c>
      <c r="AD7" s="279">
        <f t="shared" si="0"/>
        <v>25767.960883</v>
      </c>
      <c r="AE7" s="279">
        <f t="shared" si="0"/>
        <v>25967.960883</v>
      </c>
      <c r="AF7" s="279">
        <f t="shared" si="0"/>
        <v>26167.960883</v>
      </c>
      <c r="AG7" s="279">
        <f t="shared" si="0"/>
        <v>26004.760882999999</v>
      </c>
      <c r="AH7" s="279">
        <f t="shared" si="0"/>
        <v>26004.760882999999</v>
      </c>
      <c r="AI7" s="279">
        <f t="shared" si="0"/>
        <v>26004.760882999999</v>
      </c>
      <c r="AJ7" s="279">
        <f t="shared" si="0"/>
        <v>26004.760882999999</v>
      </c>
      <c r="AK7" s="279">
        <f t="shared" si="0"/>
        <v>26004.760882999999</v>
      </c>
      <c r="AL7" s="279">
        <f t="shared" si="0"/>
        <v>26004.760882999999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291.02406180000003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366.058986</v>
      </c>
      <c r="M11" s="58">
        <f>PLANEL_GerMed_Resultado!Q148+PLANEL_GerMed_Resultado!Q688</f>
        <v>174.25557229</v>
      </c>
      <c r="N11" s="58">
        <f>PLANEL_GerMed_Resultado!R148+PLANEL_GerMed_Resultado!R688</f>
        <v>107.027498892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4886.7187649999996</v>
      </c>
      <c r="D12" s="58">
        <f>PLANEL_GerMed_Resultado!H112+PLANEL_GerMed_Resultado!H676</f>
        <v>4242.6901690000004</v>
      </c>
      <c r="E12" s="58">
        <f>PLANEL_GerMed_Resultado!I112+PLANEL_GerMed_Resultado!I676</f>
        <v>4286.8066449999997</v>
      </c>
      <c r="F12" s="58">
        <f>PLANEL_GerMed_Resultado!J112+PLANEL_GerMed_Resultado!J676</f>
        <v>3994.6023970000001</v>
      </c>
      <c r="G12" s="58">
        <f>PLANEL_GerMed_Resultado!K112+PLANEL_GerMed_Resultado!K676</f>
        <v>4208.5657140000003</v>
      </c>
      <c r="H12" s="58">
        <f>PLANEL_GerMed_Resultado!L112+PLANEL_GerMed_Resultado!L676</f>
        <v>4962.5628450000004</v>
      </c>
      <c r="I12" s="58">
        <f>PLANEL_GerMed_Resultado!M112+PLANEL_GerMed_Resultado!M676</f>
        <v>5296.4850539999998</v>
      </c>
      <c r="J12" s="58">
        <f>PLANEL_GerMed_Resultado!N112+PLANEL_GerMed_Resultado!N676</f>
        <v>5303.2285747000005</v>
      </c>
      <c r="K12" s="58">
        <f>PLANEL_GerMed_Resultado!O112+PLANEL_GerMed_Resultado!O676</f>
        <v>5412.7033230999996</v>
      </c>
      <c r="L12" s="58">
        <f>PLANEL_GerMed_Resultado!P112+PLANEL_GerMed_Resultado!P676</f>
        <v>5541.4563353999993</v>
      </c>
      <c r="M12" s="58">
        <f>PLANEL_GerMed_Resultado!Q112+PLANEL_GerMed_Resultado!Q676</f>
        <v>4594.2094020000004</v>
      </c>
      <c r="N12" s="58">
        <f>PLANEL_GerMed_Resultado!R112+PLANEL_GerMed_Resultado!R676</f>
        <v>4659.2924199999998</v>
      </c>
      <c r="O12" s="58">
        <f>PLANEL_GerMed_Resultado!S112+PLANEL_GerMed_Resultado!S676</f>
        <v>4831.2578869999998</v>
      </c>
      <c r="P12" s="58">
        <f>PLANEL_GerMed_Resultado!T112+PLANEL_GerMed_Resultado!T676</f>
        <v>4757.8897059999999</v>
      </c>
      <c r="Q12" s="58">
        <f>PLANEL_GerMed_Resultado!U112+PLANEL_GerMed_Resultado!U676</f>
        <v>4601.1580999999996</v>
      </c>
      <c r="R12" s="58">
        <f>PLANEL_GerMed_Resultado!V112+PLANEL_GerMed_Resultado!V676</f>
        <v>4453.4998089999999</v>
      </c>
      <c r="S12" s="58">
        <f>PLANEL_GerMed_Resultado!W112+PLANEL_GerMed_Resultado!W676</f>
        <v>3862.8884029999999</v>
      </c>
      <c r="T12" s="58">
        <f>PLANEL_GerMed_Resultado!X112+PLANEL_GerMed_Resultado!X676</f>
        <v>3861.8251299999997</v>
      </c>
      <c r="U12" s="58">
        <f>PLANEL_GerMed_Resultado!Y112+PLANEL_GerMed_Resultado!Y676</f>
        <v>3837.5283660999999</v>
      </c>
      <c r="V12" s="58">
        <f>PLANEL_GerMed_Resultado!Z112+PLANEL_GerMed_Resultado!Z676</f>
        <v>3035.2928289000001</v>
      </c>
      <c r="W12" s="58">
        <f>PLANEL_GerMed_Resultado!AA112+PLANEL_GerMed_Resultado!AA676</f>
        <v>2754.1328039</v>
      </c>
      <c r="X12" s="58">
        <f>PLANEL_GerMed_Resultado!AB112+PLANEL_GerMed_Resultado!AB676</f>
        <v>2453.605352</v>
      </c>
      <c r="Y12" s="58">
        <f>PLANEL_GerMed_Resultado!AC112+PLANEL_GerMed_Resultado!AC676</f>
        <v>1895.4614166099998</v>
      </c>
      <c r="Z12" s="58">
        <f>PLANEL_GerMed_Resultado!AD112+PLANEL_GerMed_Resultado!AD676</f>
        <v>2347.2481963999999</v>
      </c>
      <c r="AA12" s="58">
        <f>PLANEL_GerMed_Resultado!AE112+PLANEL_GerMed_Resultado!AE676</f>
        <v>2885.4735786000001</v>
      </c>
      <c r="AB12" s="58">
        <f>PLANEL_GerMed_Resultado!AF112+PLANEL_GerMed_Resultado!AF676</f>
        <v>1577.7340076099999</v>
      </c>
      <c r="AC12" s="58">
        <f>PLANEL_GerMed_Resultado!AG112+PLANEL_GerMed_Resultado!AG676</f>
        <v>664.57785640999998</v>
      </c>
      <c r="AD12" s="58">
        <f>PLANEL_GerMed_Resultado!AH112+PLANEL_GerMed_Resultado!AH676</f>
        <v>747.18837081000004</v>
      </c>
      <c r="AE12" s="58">
        <f>PLANEL_GerMed_Resultado!AI112+PLANEL_GerMed_Resultado!AI676</f>
        <v>830.62484611000002</v>
      </c>
      <c r="AF12" s="58">
        <f>PLANEL_GerMed_Resultado!AJ112+PLANEL_GerMed_Resultado!AJ676</f>
        <v>916.62483830999997</v>
      </c>
      <c r="AG12" s="58">
        <f>PLANEL_GerMed_Resultado!AK112+PLANEL_GerMed_Resultado!AK676</f>
        <v>882.16969859999995</v>
      </c>
      <c r="AH12" s="58">
        <f>PLANEL_GerMed_Resultado!AL112+PLANEL_GerMed_Resultado!AL676</f>
        <v>888.45640309999999</v>
      </c>
      <c r="AI12" s="58">
        <f>PLANEL_GerMed_Resultado!AM112+PLANEL_GerMed_Resultado!AM676</f>
        <v>859.26113789999999</v>
      </c>
      <c r="AJ12" s="58">
        <f>PLANEL_GerMed_Resultado!AN112+PLANEL_GerMed_Resultado!AN676</f>
        <v>915.45052879999992</v>
      </c>
      <c r="AK12" s="58">
        <f>PLANEL_GerMed_Resultado!AO112+PLANEL_GerMed_Resultado!AO676</f>
        <v>1283.5752115999999</v>
      </c>
      <c r="AL12" s="58">
        <f>PLANEL_GerMed_Resultado!AP112+PLANEL_GerMed_Resultado!AP676</f>
        <v>1746.1076157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886.31138200000009</v>
      </c>
      <c r="T13" s="58">
        <f>PLANEL_GerMed_Resultado!X124+PLANEL_GerMed_Resultado!X136+PLANEL_GerMed_Resultado!X664</f>
        <v>1234.5568533000001</v>
      </c>
      <c r="U13" s="58">
        <f>PLANEL_GerMed_Resultado!Y124+PLANEL_GerMed_Resultado!Y136+PLANEL_GerMed_Resultado!Y664</f>
        <v>1489.4215033</v>
      </c>
      <c r="V13" s="58">
        <f>PLANEL_GerMed_Resultado!Z124+PLANEL_GerMed_Resultado!Z136+PLANEL_GerMed_Resultado!Z664</f>
        <v>1770.2455875999999</v>
      </c>
      <c r="W13" s="58">
        <f>PLANEL_GerMed_Resultado!AA124+PLANEL_GerMed_Resultado!AA136+PLANEL_GerMed_Resultado!AA664</f>
        <v>1695.9580526</v>
      </c>
      <c r="X13" s="58">
        <f>PLANEL_GerMed_Resultado!AB124+PLANEL_GerMed_Resultado!AB136+PLANEL_GerMed_Resultado!AB664</f>
        <v>1576.5858978000001</v>
      </c>
      <c r="Y13" s="58">
        <f>PLANEL_GerMed_Resultado!AC124+PLANEL_GerMed_Resultado!AC136+PLANEL_GerMed_Resultado!AC664</f>
        <v>1778.9866207999999</v>
      </c>
      <c r="Z13" s="58">
        <f>PLANEL_GerMed_Resultado!AD124+PLANEL_GerMed_Resultado!AD136+PLANEL_GerMed_Resultado!AD664</f>
        <v>3192.2114246000001</v>
      </c>
      <c r="AA13" s="58">
        <f>PLANEL_GerMed_Resultado!AE124+PLANEL_GerMed_Resultado!AE136+PLANEL_GerMed_Resultado!AE664</f>
        <v>4847.1224789999997</v>
      </c>
      <c r="AB13" s="58">
        <f>PLANEL_GerMed_Resultado!AF124+PLANEL_GerMed_Resultado!AF136+PLANEL_GerMed_Resultado!AF664</f>
        <v>2842.4990690000004</v>
      </c>
      <c r="AC13" s="58">
        <f>PLANEL_GerMed_Resultado!AG124+PLANEL_GerMed_Resultado!AG136+PLANEL_GerMed_Resultado!AG664</f>
        <v>3581.6167269999996</v>
      </c>
      <c r="AD13" s="58">
        <f>PLANEL_GerMed_Resultado!AH124+PLANEL_GerMed_Resultado!AH136+PLANEL_GerMed_Resultado!AH664</f>
        <v>3833.345644</v>
      </c>
      <c r="AE13" s="58">
        <f>PLANEL_GerMed_Resultado!AI124+PLANEL_GerMed_Resultado!AI136+PLANEL_GerMed_Resultado!AI664</f>
        <v>4086.8903890000001</v>
      </c>
      <c r="AF13" s="58">
        <f>PLANEL_GerMed_Resultado!AJ124+PLANEL_GerMed_Resultado!AJ136+PLANEL_GerMed_Resultado!AJ664</f>
        <v>4346.0117460000001</v>
      </c>
      <c r="AG13" s="58">
        <f>PLANEL_GerMed_Resultado!AK124+PLANEL_GerMed_Resultado!AK136+PLANEL_GerMed_Resultado!AK664</f>
        <v>4607.5541970000004</v>
      </c>
      <c r="AH13" s="58">
        <f>PLANEL_GerMed_Resultado!AL124+PLANEL_GerMed_Resultado!AL136+PLANEL_GerMed_Resultado!AL664</f>
        <v>4671.9293070000003</v>
      </c>
      <c r="AI13" s="58">
        <f>PLANEL_GerMed_Resultado!AM124+PLANEL_GerMed_Resultado!AM136+PLANEL_GerMed_Resultado!AM664</f>
        <v>5027.1417410000004</v>
      </c>
      <c r="AJ13" s="58">
        <f>PLANEL_GerMed_Resultado!AN124+PLANEL_GerMed_Resultado!AN136+PLANEL_GerMed_Resultado!AN664</f>
        <v>5425.077601</v>
      </c>
      <c r="AK13" s="58">
        <f>PLANEL_GerMed_Resultado!AO124+PLANEL_GerMed_Resultado!AO136+PLANEL_GerMed_Resultado!AO664</f>
        <v>5867.4532200000003</v>
      </c>
      <c r="AL13" s="58">
        <f>PLANEL_GerMed_Resultado!AP124+PLANEL_GerMed_Resultado!AP136+PLANEL_GerMed_Resultado!AP664</f>
        <v>6213.5184909999998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531.53154519999998</v>
      </c>
      <c r="T14" s="58">
        <f>PLANEL_GerMed_Resultado!X724+PLANEL_GerMed_Resultado!X760</f>
        <v>578.90512320000005</v>
      </c>
      <c r="U14" s="58">
        <f>PLANEL_GerMed_Resultado!Y724+PLANEL_GerMed_Resultado!Y760</f>
        <v>626.2787012</v>
      </c>
      <c r="V14" s="58">
        <f>PLANEL_GerMed_Resultado!Z724+PLANEL_GerMed_Resultado!Z760</f>
        <v>796.7390772</v>
      </c>
      <c r="W14" s="58">
        <f>PLANEL_GerMed_Resultado!AA724+PLANEL_GerMed_Resultado!AA760</f>
        <v>849.68382120000001</v>
      </c>
      <c r="X14" s="58">
        <f>PLANEL_GerMed_Resultado!AB724+PLANEL_GerMed_Resultado!AB760</f>
        <v>911.61733000000004</v>
      </c>
      <c r="Y14" s="58">
        <f>PLANEL_GerMed_Resultado!AC724+PLANEL_GerMed_Resultado!AC760</f>
        <v>1225.8456510000001</v>
      </c>
      <c r="Z14" s="58">
        <f>PLANEL_GerMed_Resultado!AD724+PLANEL_GerMed_Resultado!AD760</f>
        <v>1295.1386339999999</v>
      </c>
      <c r="AA14" s="58">
        <f>PLANEL_GerMed_Resultado!AE724+PLANEL_GerMed_Resultado!AE760</f>
        <v>1324.340244</v>
      </c>
      <c r="AB14" s="58">
        <f>PLANEL_GerMed_Resultado!AF724+PLANEL_GerMed_Resultado!AF760</f>
        <v>1343.937023</v>
      </c>
      <c r="AC14" s="58">
        <f>PLANEL_GerMed_Resultado!AG724+PLANEL_GerMed_Resultado!AG760</f>
        <v>1414.7289699999999</v>
      </c>
      <c r="AD14" s="58">
        <f>PLANEL_GerMed_Resultado!AH724+PLANEL_GerMed_Resultado!AH760</f>
        <v>1484.0492429999999</v>
      </c>
      <c r="AE14" s="58">
        <f>PLANEL_GerMed_Resultado!AI724+PLANEL_GerMed_Resultado!AI760</f>
        <v>1553.196371</v>
      </c>
      <c r="AF14" s="58">
        <f>PLANEL_GerMed_Resultado!AJ724+PLANEL_GerMed_Resultado!AJ760</f>
        <v>1622.1190879999999</v>
      </c>
      <c r="AG14" s="58">
        <f>PLANEL_GerMed_Resultado!AK724+PLANEL_GerMed_Resultado!AK760</f>
        <v>1738.3088</v>
      </c>
      <c r="AH14" s="58">
        <f>PLANEL_GerMed_Resultado!AL724+PLANEL_GerMed_Resultado!AL760</f>
        <v>1871.3110300000001</v>
      </c>
      <c r="AI14" s="58">
        <f>PLANEL_GerMed_Resultado!AM724+PLANEL_GerMed_Resultado!AM760</f>
        <v>1976.077297</v>
      </c>
      <c r="AJ14" s="58">
        <f>PLANEL_GerMed_Resultado!AN724+PLANEL_GerMed_Resultado!AN760</f>
        <v>2182.6891340000002</v>
      </c>
      <c r="AK14" s="58">
        <f>PLANEL_GerMed_Resultado!AO724+PLANEL_GerMed_Resultado!AO760</f>
        <v>2367.5309649999999</v>
      </c>
      <c r="AL14" s="58">
        <f>PLANEL_GerMed_Resultado!AP724+PLANEL_GerMed_Resultado!AP760</f>
        <v>2483.91473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494.19464679999999</v>
      </c>
      <c r="J18" s="58">
        <f>PLANEL_GerCrit_Resultado!N148+PLANEL_GerCrit_Resultado!N688</f>
        <v>768.74176669999997</v>
      </c>
      <c r="K18" s="58">
        <f>PLANEL_GerCrit_Resultado!O148+PLANEL_GerCrit_Resultado!O688</f>
        <v>750.89685694000002</v>
      </c>
      <c r="L18" s="58">
        <f>PLANEL_GerCrit_Resultado!P148+PLANEL_GerCrit_Resultado!P688</f>
        <v>778.85714460000008</v>
      </c>
      <c r="M18" s="58">
        <f>PLANEL_GerCrit_Resultado!Q148+PLANEL_GerCrit_Resultado!Q688</f>
        <v>720.8920971</v>
      </c>
      <c r="N18" s="58">
        <f>PLANEL_GerCrit_Resultado!R148+PLANEL_GerCrit_Resultado!R688</f>
        <v>730.56565769999997</v>
      </c>
      <c r="O18" s="58">
        <f>PLANEL_GerCrit_Resultado!S148+PLANEL_GerCrit_Resultado!S688</f>
        <v>976.74441419999994</v>
      </c>
      <c r="P18" s="58">
        <f>PLANEL_GerCrit_Resultado!T148+PLANEL_GerCrit_Resultado!T688</f>
        <v>1039.8140100999999</v>
      </c>
      <c r="Q18" s="58">
        <f>PLANEL_GerCrit_Resultado!U148+PLANEL_GerCrit_Resultado!U688</f>
        <v>1244.5935239999999</v>
      </c>
      <c r="R18" s="58">
        <f>PLANEL_GerCrit_Resultado!V148+PLANEL_GerCrit_Resultado!V688</f>
        <v>1133.7100984000001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299.5382133</v>
      </c>
      <c r="W18" s="58">
        <f>PLANEL_GerCrit_Resultado!AA148+PLANEL_GerCrit_Resultado!AA688</f>
        <v>12.48747116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0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46.537065759999997</v>
      </c>
      <c r="AJ18" s="58">
        <f>PLANEL_GerCrit_Resultado!AN148+PLANEL_GerCrit_Resultado!AN688</f>
        <v>251.2262806</v>
      </c>
      <c r="AK18" s="58">
        <f>PLANEL_GerCrit_Resultado!AO148+PLANEL_GerCrit_Resultado!AO688</f>
        <v>471.16504409999999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4387.6601289999999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5764.7008720000003</v>
      </c>
      <c r="J19" s="58">
        <f>PLANEL_GerCrit_Resultado!N112+PLANEL_GerCrit_Resultado!N676</f>
        <v>5932.7275067</v>
      </c>
      <c r="K19" s="58">
        <f>PLANEL_GerCrit_Resultado!O112+PLANEL_GerCrit_Resultado!O676</f>
        <v>6451.6254521999999</v>
      </c>
      <c r="L19" s="58">
        <f>PLANEL_GerCrit_Resultado!P112+PLANEL_GerCrit_Resultado!P676</f>
        <v>6900.6551709000005</v>
      </c>
      <c r="M19" s="58">
        <f>PLANEL_GerCrit_Resultado!Q112+PLANEL_GerCrit_Resultado!Q676</f>
        <v>6471.532854</v>
      </c>
      <c r="N19" s="58">
        <f>PLANEL_GerCrit_Resultado!R112+PLANEL_GerCrit_Resultado!R676</f>
        <v>6745.3456040000001</v>
      </c>
      <c r="O19" s="58">
        <f>PLANEL_GerCrit_Resultado!S112+PLANEL_GerCrit_Resultado!S676</f>
        <v>7197.7403300000005</v>
      </c>
      <c r="P19" s="58">
        <f>PLANEL_GerCrit_Resultado!T112+PLANEL_GerCrit_Resultado!T676</f>
        <v>7318.8230249999997</v>
      </c>
      <c r="Q19" s="58">
        <f>PLANEL_GerCrit_Resultado!U112+PLANEL_GerCrit_Resultado!U676</f>
        <v>7115.2410259999997</v>
      </c>
      <c r="R19" s="58">
        <f>PLANEL_GerCrit_Resultado!V112+PLANEL_GerCrit_Resultado!V676</f>
        <v>7213.5000830000008</v>
      </c>
      <c r="S19" s="58">
        <f>PLANEL_GerCrit_Resultado!W112+PLANEL_GerCrit_Resultado!W676</f>
        <v>5759.386759</v>
      </c>
      <c r="T19" s="58">
        <f>PLANEL_GerCrit_Resultado!X112+PLANEL_GerCrit_Resultado!X676</f>
        <v>5669.5920299999998</v>
      </c>
      <c r="U19" s="58">
        <f>PLANEL_GerCrit_Resultado!Y112+PLANEL_GerCrit_Resultado!Y676</f>
        <v>5572.7443160000003</v>
      </c>
      <c r="V19" s="58">
        <f>PLANEL_GerCrit_Resultado!Z112+PLANEL_GerCrit_Resultado!Z676</f>
        <v>4476.4107380000005</v>
      </c>
      <c r="W19" s="58">
        <f>PLANEL_GerCrit_Resultado!AA112+PLANEL_GerCrit_Resultado!AA676</f>
        <v>4250.7966980000001</v>
      </c>
      <c r="X19" s="58">
        <f>PLANEL_GerCrit_Resultado!AB112+PLANEL_GerCrit_Resultado!AB676</f>
        <v>3741.0145742</v>
      </c>
      <c r="Y19" s="58">
        <f>PLANEL_GerCrit_Resultado!AC112+PLANEL_GerCrit_Resultado!AC676</f>
        <v>2920.0499453000002</v>
      </c>
      <c r="Z19" s="58">
        <f>PLANEL_GerCrit_Resultado!AD112+PLANEL_GerCrit_Resultado!AD676</f>
        <v>3835.2622659999997</v>
      </c>
      <c r="AA19" s="58">
        <f>PLANEL_GerCrit_Resultado!AE112+PLANEL_GerCrit_Resultado!AE676</f>
        <v>4345.5314790000002</v>
      </c>
      <c r="AB19" s="58">
        <f>PLANEL_GerCrit_Resultado!AF112+PLANEL_GerCrit_Resultado!AF676</f>
        <v>2989.3328762000001</v>
      </c>
      <c r="AC19" s="58">
        <f>PLANEL_GerCrit_Resultado!AG112+PLANEL_GerCrit_Resultado!AG676</f>
        <v>2193.2737045000003</v>
      </c>
      <c r="AD19" s="58">
        <f>PLANEL_GerCrit_Resultado!AH112+PLANEL_GerCrit_Resultado!AH676</f>
        <v>2479.5266490000004</v>
      </c>
      <c r="AE19" s="58">
        <f>PLANEL_GerCrit_Resultado!AI112+PLANEL_GerCrit_Resultado!AI676</f>
        <v>2768.4156190000003</v>
      </c>
      <c r="AF19" s="58">
        <f>PLANEL_GerCrit_Resultado!AJ112+PLANEL_GerCrit_Resultado!AJ676</f>
        <v>3065.4293349999998</v>
      </c>
      <c r="AG19" s="58">
        <f>PLANEL_GerCrit_Resultado!AK112+PLANEL_GerCrit_Resultado!AK676</f>
        <v>3291.7657639999998</v>
      </c>
      <c r="AH19" s="58">
        <f>PLANEL_GerCrit_Resultado!AL112+PLANEL_GerCrit_Resultado!AL676</f>
        <v>3432.6446529999998</v>
      </c>
      <c r="AI19" s="58">
        <f>PLANEL_GerCrit_Resultado!AM112+PLANEL_GerCrit_Resultado!AM676</f>
        <v>3452.1215000000002</v>
      </c>
      <c r="AJ19" s="58">
        <f>PLANEL_GerCrit_Resultado!AN112+PLANEL_GerCrit_Resultado!AN676</f>
        <v>3489.1658619999998</v>
      </c>
      <c r="AK19" s="58">
        <f>PLANEL_GerCrit_Resultado!AO112+PLANEL_GerCrit_Resultado!AO676</f>
        <v>3771.1238730000005</v>
      </c>
      <c r="AL19" s="58">
        <f>PLANEL_GerCrit_Resultado!AP112+PLANEL_GerCrit_Resultado!AP676</f>
        <v>3790.0056300000006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3277.0672589999999</v>
      </c>
      <c r="W20" s="58">
        <f>PLANEL_GerCrit_Resultado!AA124+PLANEL_GerCrit_Resultado!AA136+PLANEL_GerCrit_Resultado!AA664</f>
        <v>3512.9272389999996</v>
      </c>
      <c r="X20" s="58">
        <f>PLANEL_GerCrit_Resultado!AB124+PLANEL_GerCrit_Resultado!AB136+PLANEL_GerCrit_Resultado!AB664</f>
        <v>3569.3134439999999</v>
      </c>
      <c r="Y20" s="58">
        <f>PLANEL_GerCrit_Resultado!AC124+PLANEL_GerCrit_Resultado!AC136+PLANEL_GerCrit_Resultado!AC664</f>
        <v>3828.4010727</v>
      </c>
      <c r="Z20" s="58">
        <f>PLANEL_GerCrit_Resultado!AD124+PLANEL_GerCrit_Resultado!AD136+PLANEL_GerCrit_Resultado!AD664</f>
        <v>4747.3456459999998</v>
      </c>
      <c r="AA20" s="58">
        <f>PLANEL_GerCrit_Resultado!AE124+PLANEL_GerCrit_Resultado!AE136+PLANEL_GerCrit_Resultado!AE664</f>
        <v>5641.2456679999996</v>
      </c>
      <c r="AB20" s="58">
        <f>PLANEL_GerCrit_Resultado!AF124+PLANEL_GerCrit_Resultado!AF136+PLANEL_GerCrit_Resultado!AF664</f>
        <v>4521.3604184999995</v>
      </c>
      <c r="AC20" s="58">
        <f>PLANEL_GerCrit_Resultado!AG124+PLANEL_GerCrit_Resultado!AG136+PLANEL_GerCrit_Resultado!AG664</f>
        <v>5093.6331749999999</v>
      </c>
      <c r="AD20" s="58">
        <f>PLANEL_GerCrit_Resultado!AH124+PLANEL_GerCrit_Resultado!AH136+PLANEL_GerCrit_Resultado!AH664</f>
        <v>5093.6328860000003</v>
      </c>
      <c r="AE20" s="58">
        <f>PLANEL_GerCrit_Resultado!AI124+PLANEL_GerCrit_Resultado!AI136+PLANEL_GerCrit_Resultado!AI664</f>
        <v>5093.6327680000004</v>
      </c>
      <c r="AF20" s="58">
        <f>PLANEL_GerCrit_Resultado!AJ124+PLANEL_GerCrit_Resultado!AJ136+PLANEL_GerCrit_Resultado!AJ664</f>
        <v>5093.6327670000001</v>
      </c>
      <c r="AG20" s="58">
        <f>PLANEL_GerCrit_Resultado!AK124+PLANEL_GerCrit_Resultado!AK136+PLANEL_GerCrit_Resultado!AK664</f>
        <v>5093.6327680000004</v>
      </c>
      <c r="AH20" s="58">
        <f>PLANEL_GerCrit_Resultado!AL124+PLANEL_GerCrit_Resultado!AL136+PLANEL_GerCrit_Resultado!AL664</f>
        <v>5158.1462389999997</v>
      </c>
      <c r="AI20" s="58">
        <f>PLANEL_GerCrit_Resultado!AM124+PLANEL_GerCrit_Resultado!AM136+PLANEL_GerCrit_Resultado!AM664</f>
        <v>5513.3586720000003</v>
      </c>
      <c r="AJ20" s="58">
        <f>PLANEL_GerCrit_Resultado!AN124+PLANEL_GerCrit_Resultado!AN136+PLANEL_GerCrit_Resultado!AN664</f>
        <v>5911.2945179999997</v>
      </c>
      <c r="AK20" s="58">
        <f>PLANEL_GerCrit_Resultado!AO124+PLANEL_GerCrit_Resultado!AO136+PLANEL_GerCrit_Resultado!AO664</f>
        <v>6213.5184909999998</v>
      </c>
      <c r="AL20" s="58">
        <f>PLANEL_GerCrit_Resultado!AP124+PLANEL_GerCrit_Resultado!AP136+PLANEL_GerCrit_Resultado!AP664</f>
        <v>6213.5184909999998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1400.847033</v>
      </c>
      <c r="T21" s="58">
        <f>PLANEL_GerCrit_Resultado!X724+PLANEL_GerCrit_Resultado!X760</f>
        <v>1530.794656</v>
      </c>
      <c r="U21" s="58">
        <f>PLANEL_GerCrit_Resultado!Y724+PLANEL_GerCrit_Resultado!Y760</f>
        <v>1599.838002</v>
      </c>
      <c r="V21" s="58">
        <f>PLANEL_GerCrit_Resultado!Z724+PLANEL_GerCrit_Resultado!Z760</f>
        <v>1731.6046389999999</v>
      </c>
      <c r="W21" s="58">
        <f>PLANEL_GerCrit_Resultado!AA724+PLANEL_GerCrit_Resultado!AA760</f>
        <v>1687.920584</v>
      </c>
      <c r="X21" s="58">
        <f>PLANEL_GerCrit_Resultado!AB724+PLANEL_GerCrit_Resultado!AB760</f>
        <v>1782.6677400000001</v>
      </c>
      <c r="Y21" s="58">
        <f>PLANEL_GerCrit_Resultado!AC724+PLANEL_GerCrit_Resultado!AC760</f>
        <v>2289.0616100000002</v>
      </c>
      <c r="Z21" s="58">
        <f>PLANEL_GerCrit_Resultado!AD724+PLANEL_GerCrit_Resultado!AD760</f>
        <v>2397.10079</v>
      </c>
      <c r="AA21" s="58">
        <f>PLANEL_GerCrit_Resultado!AE724+PLANEL_GerCrit_Resultado!AE760</f>
        <v>2690.6522140000002</v>
      </c>
      <c r="AB21" s="58">
        <f>PLANEL_GerCrit_Resultado!AF724+PLANEL_GerCrit_Resultado!AF760</f>
        <v>2535.895939</v>
      </c>
      <c r="AC21" s="58">
        <f>PLANEL_GerCrit_Resultado!AG724+PLANEL_GerCrit_Resultado!AG760</f>
        <v>2655.4826710000002</v>
      </c>
      <c r="AD21" s="58">
        <f>PLANEL_GerCrit_Resultado!AH724+PLANEL_GerCrit_Resultado!AH760</f>
        <v>2772.1765220000002</v>
      </c>
      <c r="AE21" s="58">
        <f>PLANEL_GerCrit_Resultado!AI724+PLANEL_GerCrit_Resultado!AI760</f>
        <v>2888.6972289999999</v>
      </c>
      <c r="AF21" s="58">
        <f>PLANEL_GerCrit_Resultado!AJ724+PLANEL_GerCrit_Resultado!AJ760</f>
        <v>3004.993524</v>
      </c>
      <c r="AG21" s="58">
        <f>PLANEL_GerCrit_Resultado!AK724+PLANEL_GerCrit_Resultado!AK760</f>
        <v>3121.0110119999999</v>
      </c>
      <c r="AH21" s="58">
        <f>PLANEL_GerCrit_Resultado!AL724+PLANEL_GerCrit_Resultado!AL760</f>
        <v>3116.5539039999999</v>
      </c>
      <c r="AI21" s="58">
        <f>PLANEL_GerCrit_Resultado!AM724+PLANEL_GerCrit_Resultado!AM760</f>
        <v>3208.315263</v>
      </c>
      <c r="AJ21" s="58">
        <f>PLANEL_GerCrit_Resultado!AN724+PLANEL_GerCrit_Resultado!AN760</f>
        <v>3408.600958</v>
      </c>
      <c r="AK21" s="58">
        <f>PLANEL_GerCrit_Resultado!AO724+PLANEL_GerCrit_Resultado!AO760</f>
        <v>3710.3344419999999</v>
      </c>
      <c r="AL21" s="58">
        <f>PLANEL_GerCrit_Resultado!AP724+PLANEL_GerCrit_Resultado!AP760</f>
        <v>4054.5567649999998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6.4040150911011368E-2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8.0549892397403455E-2</v>
      </c>
      <c r="M25" s="35">
        <f t="shared" si="1"/>
        <v>3.8342590773868465E-2</v>
      </c>
      <c r="N25" s="35">
        <f t="shared" si="1"/>
        <v>2.3548404596699671E-2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0.72960058004120754</v>
      </c>
      <c r="D26" s="35">
        <f t="shared" si="2"/>
        <v>0.54341908561108698</v>
      </c>
      <c r="E26" s="35">
        <f t="shared" si="2"/>
        <v>0.54906968324922512</v>
      </c>
      <c r="F26" s="35">
        <f t="shared" si="2"/>
        <v>0.50981473785639542</v>
      </c>
      <c r="G26" s="35">
        <f t="shared" si="2"/>
        <v>0.53712199938739569</v>
      </c>
      <c r="H26" s="35">
        <f t="shared" si="2"/>
        <v>0.54840402305201619</v>
      </c>
      <c r="I26" s="35">
        <f t="shared" si="2"/>
        <v>0.58530517443723684</v>
      </c>
      <c r="J26" s="35">
        <f t="shared" si="2"/>
        <v>0.586011533498348</v>
      </c>
      <c r="K26" s="35">
        <f t="shared" si="2"/>
        <v>0.55963479766716406</v>
      </c>
      <c r="L26" s="35">
        <f t="shared" si="2"/>
        <v>0.51409358201620947</v>
      </c>
      <c r="M26" s="35">
        <f t="shared" si="2"/>
        <v>0.42283808958992941</v>
      </c>
      <c r="N26" s="35">
        <f t="shared" si="2"/>
        <v>0.40673063066383491</v>
      </c>
      <c r="O26" s="35">
        <f t="shared" si="2"/>
        <v>0.39606973893874819</v>
      </c>
      <c r="P26" s="35">
        <f t="shared" si="2"/>
        <v>0.38072678815464411</v>
      </c>
      <c r="Q26" s="35">
        <f t="shared" si="2"/>
        <v>0.36818511009105864</v>
      </c>
      <c r="R26" s="35">
        <f t="shared" si="2"/>
        <v>0.35636947955932524</v>
      </c>
      <c r="S26" s="35">
        <f t="shared" si="2"/>
        <v>0.34575708922782772</v>
      </c>
      <c r="T26" s="35">
        <f t="shared" si="2"/>
        <v>0.34566191842836869</v>
      </c>
      <c r="U26" s="35">
        <f t="shared" si="2"/>
        <v>0.34348717831493553</v>
      </c>
      <c r="V26" s="35">
        <f t="shared" si="2"/>
        <v>0.29982758505019458</v>
      </c>
      <c r="W26" s="35">
        <f t="shared" si="2"/>
        <v>0.27205447185803089</v>
      </c>
      <c r="X26" s="35">
        <f t="shared" si="2"/>
        <v>0.2423682355626286</v>
      </c>
      <c r="Y26" s="35">
        <f t="shared" si="2"/>
        <v>0.19883864955169619</v>
      </c>
      <c r="Z26" s="35">
        <f t="shared" si="2"/>
        <v>0.24623221419592795</v>
      </c>
      <c r="AA26" s="35">
        <f t="shared" si="2"/>
        <v>0.30358511619924777</v>
      </c>
      <c r="AB26" s="35">
        <f t="shared" si="2"/>
        <v>0.16599582321047654</v>
      </c>
      <c r="AC26" s="35">
        <f t="shared" si="2"/>
        <v>8.0156916163079184E-2</v>
      </c>
      <c r="AD26" s="35">
        <f t="shared" si="2"/>
        <v>9.0120841402358362E-2</v>
      </c>
      <c r="AE26" s="35">
        <f t="shared" si="2"/>
        <v>0.10018438849628812</v>
      </c>
      <c r="AF26" s="35">
        <f t="shared" si="2"/>
        <v>0.1105571297760518</v>
      </c>
      <c r="AG26" s="35">
        <f t="shared" si="2"/>
        <v>0.1112760225263217</v>
      </c>
      <c r="AH26" s="35">
        <f t="shared" si="2"/>
        <v>0.11206902128004054</v>
      </c>
      <c r="AI26" s="35">
        <f t="shared" si="2"/>
        <v>0.10838635909700153</v>
      </c>
      <c r="AJ26" s="35">
        <f t="shared" si="2"/>
        <v>0.11547403388049436</v>
      </c>
      <c r="AK26" s="35">
        <f t="shared" si="2"/>
        <v>0.16190892113717148</v>
      </c>
      <c r="AL26" s="35">
        <f t="shared" si="2"/>
        <v>0.22025230597510695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0.41032934351851857</v>
      </c>
      <c r="T27" s="35">
        <f t="shared" si="3"/>
        <v>0.42792265279029462</v>
      </c>
      <c r="U27" s="35">
        <f t="shared" si="3"/>
        <v>0.41258213387811637</v>
      </c>
      <c r="V27" s="35">
        <f t="shared" si="3"/>
        <v>0.36387370762589927</v>
      </c>
      <c r="W27" s="35">
        <f t="shared" si="3"/>
        <v>0.30339142264758495</v>
      </c>
      <c r="X27" s="35">
        <f t="shared" si="3"/>
        <v>0.24965730764845606</v>
      </c>
      <c r="Y27" s="35">
        <f t="shared" si="3"/>
        <v>0.25269696318181817</v>
      </c>
      <c r="Z27" s="35">
        <f t="shared" si="3"/>
        <v>0.41110256594977462</v>
      </c>
      <c r="AA27" s="35">
        <f t="shared" si="3"/>
        <v>0.56904466764498707</v>
      </c>
      <c r="AB27" s="35">
        <f t="shared" si="3"/>
        <v>0.33370498579478758</v>
      </c>
      <c r="AC27" s="35">
        <f t="shared" si="3"/>
        <v>0.3682517712317499</v>
      </c>
      <c r="AD27" s="35">
        <f t="shared" si="3"/>
        <v>0.39413383137980668</v>
      </c>
      <c r="AE27" s="35">
        <f t="shared" si="3"/>
        <v>0.42020258986222497</v>
      </c>
      <c r="AF27" s="35">
        <f t="shared" si="3"/>
        <v>0.44684471992597163</v>
      </c>
      <c r="AG27" s="35">
        <f t="shared" si="3"/>
        <v>0.47373578007402839</v>
      </c>
      <c r="AH27" s="35">
        <f t="shared" si="3"/>
        <v>0.48035464805675515</v>
      </c>
      <c r="AI27" s="35">
        <f t="shared" si="3"/>
        <v>0.51687659274110631</v>
      </c>
      <c r="AJ27" s="35">
        <f t="shared" si="3"/>
        <v>0.55779124007814107</v>
      </c>
      <c r="AK27" s="35">
        <f t="shared" si="3"/>
        <v>0.60327505860579889</v>
      </c>
      <c r="AL27" s="35">
        <f t="shared" si="3"/>
        <v>0.63885651768455687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0.23686789001782529</v>
      </c>
      <c r="T28" s="35">
        <f t="shared" si="4"/>
        <v>0.23686789001636663</v>
      </c>
      <c r="U28" s="35">
        <f t="shared" si="4"/>
        <v>0.23686789001512859</v>
      </c>
      <c r="V28" s="35">
        <f t="shared" si="4"/>
        <v>0.23691319571810884</v>
      </c>
      <c r="W28" s="35">
        <f t="shared" si="4"/>
        <v>0.23847426921133877</v>
      </c>
      <c r="X28" s="35">
        <f t="shared" si="4"/>
        <v>0.24225812649481798</v>
      </c>
      <c r="Y28" s="35">
        <f t="shared" si="4"/>
        <v>0.26917998484848488</v>
      </c>
      <c r="Z28" s="35">
        <f t="shared" si="4"/>
        <v>0.27243134917963818</v>
      </c>
      <c r="AA28" s="35">
        <f t="shared" si="4"/>
        <v>0.26732746144529673</v>
      </c>
      <c r="AB28" s="35">
        <f t="shared" si="4"/>
        <v>0.26075611622041134</v>
      </c>
      <c r="AC28" s="35">
        <f t="shared" si="4"/>
        <v>0.26394197201492536</v>
      </c>
      <c r="AD28" s="35">
        <f t="shared" si="4"/>
        <v>0.26691533147482011</v>
      </c>
      <c r="AE28" s="35">
        <f t="shared" si="4"/>
        <v>0.26965214774305557</v>
      </c>
      <c r="AF28" s="35">
        <f t="shared" si="4"/>
        <v>0.27216763221476509</v>
      </c>
      <c r="AG28" s="35">
        <f t="shared" si="4"/>
        <v>0.28219298701298701</v>
      </c>
      <c r="AH28" s="35">
        <f t="shared" si="4"/>
        <v>0.30378425811688314</v>
      </c>
      <c r="AI28" s="35">
        <f t="shared" si="4"/>
        <v>0.32079176899350648</v>
      </c>
      <c r="AJ28" s="35">
        <f t="shared" si="4"/>
        <v>0.35433265162337668</v>
      </c>
      <c r="AK28" s="35">
        <f t="shared" si="4"/>
        <v>0.38433944237012985</v>
      </c>
      <c r="AL28" s="35">
        <f t="shared" si="4"/>
        <v>0.40323291071428569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0.10874805184402782</v>
      </c>
      <c r="J32" s="35">
        <f t="shared" si="5"/>
        <v>0.16916243435877124</v>
      </c>
      <c r="K32" s="35">
        <f t="shared" si="5"/>
        <v>0.16523564319602149</v>
      </c>
      <c r="L32" s="35">
        <f t="shared" si="5"/>
        <v>0.17138456257013976</v>
      </c>
      <c r="M32" s="35">
        <f t="shared" si="5"/>
        <v>0.15862259271239026</v>
      </c>
      <c r="N32" s="35">
        <f t="shared" si="5"/>
        <v>0.16074051874587458</v>
      </c>
      <c r="O32" s="35">
        <f t="shared" si="5"/>
        <v>0.21490526165016499</v>
      </c>
      <c r="P32" s="35">
        <f t="shared" si="5"/>
        <v>0.22878196041804177</v>
      </c>
      <c r="Q32" s="35">
        <f t="shared" si="5"/>
        <v>0.27383795907590758</v>
      </c>
      <c r="R32" s="35">
        <f t="shared" si="5"/>
        <v>0.24944116576457648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0.13671301382930168</v>
      </c>
      <c r="W32" s="35">
        <f t="shared" si="5"/>
        <v>5.699439141944318E-3</v>
      </c>
      <c r="X32" s="35">
        <f t="shared" si="5"/>
        <v>0</v>
      </c>
      <c r="Y32" s="35">
        <f t="shared" si="5"/>
        <v>0</v>
      </c>
      <c r="Z32" s="35">
        <f t="shared" si="5"/>
        <v>0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2.1240103039707893E-2</v>
      </c>
      <c r="AJ32" s="35">
        <f t="shared" si="5"/>
        <v>0.11466283916020081</v>
      </c>
      <c r="AK32" s="35">
        <f t="shared" si="5"/>
        <v>0.21504566138749429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0.55997908581565714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0.63704687449580621</v>
      </c>
      <c r="J33" s="35">
        <f t="shared" si="6"/>
        <v>0.65557173239996902</v>
      </c>
      <c r="K33" s="35">
        <f t="shared" si="6"/>
        <v>0.66705191270272912</v>
      </c>
      <c r="L33" s="35">
        <f t="shared" si="6"/>
        <v>0.64018956756980094</v>
      </c>
      <c r="M33" s="35">
        <f t="shared" si="6"/>
        <v>0.59562165092269848</v>
      </c>
      <c r="N33" s="35">
        <f t="shared" si="6"/>
        <v>0.58883161309726229</v>
      </c>
      <c r="O33" s="35">
        <f t="shared" si="6"/>
        <v>0.59007554556815978</v>
      </c>
      <c r="P33" s="35">
        <f t="shared" si="6"/>
        <v>0.58565291664213837</v>
      </c>
      <c r="Q33" s="35">
        <f t="shared" si="6"/>
        <v>0.56936226566138359</v>
      </c>
      <c r="R33" s="35">
        <f t="shared" si="6"/>
        <v>0.57722496477598018</v>
      </c>
      <c r="S33" s="35">
        <f t="shared" si="6"/>
        <v>0.51550772214455109</v>
      </c>
      <c r="T33" s="35">
        <f t="shared" si="6"/>
        <v>0.50747042960901478</v>
      </c>
      <c r="U33" s="35">
        <f t="shared" si="6"/>
        <v>0.49880184273888845</v>
      </c>
      <c r="V33" s="35">
        <f t="shared" si="6"/>
        <v>0.44218185754212697</v>
      </c>
      <c r="W33" s="35">
        <f t="shared" si="6"/>
        <v>0.41989560162554934</v>
      </c>
      <c r="X33" s="35">
        <f t="shared" si="6"/>
        <v>0.36953909512132999</v>
      </c>
      <c r="Y33" s="35">
        <f t="shared" si="6"/>
        <v>0.30632055216686133</v>
      </c>
      <c r="Z33" s="35">
        <f t="shared" si="6"/>
        <v>0.40232861664465436</v>
      </c>
      <c r="AA33" s="35">
        <f t="shared" si="6"/>
        <v>0.45720005505639882</v>
      </c>
      <c r="AB33" s="35">
        <f t="shared" si="6"/>
        <v>0.31451231274823377</v>
      </c>
      <c r="AC33" s="35">
        <f t="shared" si="6"/>
        <v>0.26453793902189859</v>
      </c>
      <c r="AD33" s="35">
        <f t="shared" si="6"/>
        <v>0.29906384603551633</v>
      </c>
      <c r="AE33" s="35">
        <f t="shared" si="6"/>
        <v>0.33390769273516069</v>
      </c>
      <c r="AF33" s="35">
        <f t="shared" si="6"/>
        <v>0.3697314917123099</v>
      </c>
      <c r="AG33" s="35">
        <f t="shared" si="6"/>
        <v>0.41522011228400463</v>
      </c>
      <c r="AH33" s="35">
        <f t="shared" si="6"/>
        <v>0.43299043748416244</v>
      </c>
      <c r="AI33" s="35">
        <f t="shared" si="6"/>
        <v>0.43544722790549889</v>
      </c>
      <c r="AJ33" s="35">
        <f t="shared" si="6"/>
        <v>0.44011996747808568</v>
      </c>
      <c r="AK33" s="35">
        <f t="shared" si="6"/>
        <v>0.47568587507308152</v>
      </c>
      <c r="AL33" s="35">
        <f t="shared" si="6"/>
        <v>0.47806760142414861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0.67360066988694756</v>
      </c>
      <c r="W34" s="35">
        <f t="shared" si="7"/>
        <v>0.62843063309481206</v>
      </c>
      <c r="X34" s="35">
        <f t="shared" si="7"/>
        <v>0.56521194679334918</v>
      </c>
      <c r="Y34" s="35">
        <f t="shared" si="7"/>
        <v>0.54380697055397731</v>
      </c>
      <c r="Z34" s="35">
        <f t="shared" si="7"/>
        <v>0.61137741738570506</v>
      </c>
      <c r="AA34" s="35">
        <f t="shared" si="7"/>
        <v>0.66227349941300773</v>
      </c>
      <c r="AB34" s="35">
        <f t="shared" si="7"/>
        <v>0.53080070656257328</v>
      </c>
      <c r="AC34" s="35">
        <f t="shared" si="7"/>
        <v>0.52371305521283162</v>
      </c>
      <c r="AD34" s="35">
        <f t="shared" si="7"/>
        <v>0.52371302549866339</v>
      </c>
      <c r="AE34" s="35">
        <f t="shared" si="7"/>
        <v>0.52371301336623488</v>
      </c>
      <c r="AF34" s="35">
        <f t="shared" si="7"/>
        <v>0.52371301326341768</v>
      </c>
      <c r="AG34" s="35">
        <f t="shared" si="7"/>
        <v>0.52371301336623488</v>
      </c>
      <c r="AH34" s="35">
        <f t="shared" si="7"/>
        <v>0.5303461072383302</v>
      </c>
      <c r="AI34" s="35">
        <f t="shared" si="7"/>
        <v>0.56686805181986433</v>
      </c>
      <c r="AJ34" s="35">
        <f t="shared" si="7"/>
        <v>0.6077826977174583</v>
      </c>
      <c r="AK34" s="35">
        <f t="shared" si="7"/>
        <v>0.63885651768455687</v>
      </c>
      <c r="AL34" s="35">
        <f t="shared" si="7"/>
        <v>0.63885651768455687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0.62426338368983958</v>
      </c>
      <c r="T35" s="35">
        <f t="shared" si="8"/>
        <v>0.62634805891980361</v>
      </c>
      <c r="U35" s="35">
        <f t="shared" si="8"/>
        <v>0.60508245158850227</v>
      </c>
      <c r="V35" s="35">
        <f t="shared" si="8"/>
        <v>0.5148987924472197</v>
      </c>
      <c r="W35" s="35">
        <f t="shared" si="8"/>
        <v>0.47373577996070726</v>
      </c>
      <c r="X35" s="35">
        <f t="shared" si="8"/>
        <v>0.47373577996279564</v>
      </c>
      <c r="Y35" s="35">
        <f t="shared" si="8"/>
        <v>0.50264857487922709</v>
      </c>
      <c r="Z35" s="35">
        <f t="shared" si="8"/>
        <v>0.50422818468657971</v>
      </c>
      <c r="AA35" s="35">
        <f t="shared" si="8"/>
        <v>0.54312721316108203</v>
      </c>
      <c r="AB35" s="35">
        <f t="shared" si="8"/>
        <v>0.49202482324408225</v>
      </c>
      <c r="AC35" s="35">
        <f t="shared" si="8"/>
        <v>0.49542587145522393</v>
      </c>
      <c r="AD35" s="35">
        <f t="shared" si="8"/>
        <v>0.4985928996402878</v>
      </c>
      <c r="AE35" s="35">
        <f t="shared" si="8"/>
        <v>0.50150993559027779</v>
      </c>
      <c r="AF35" s="35">
        <f t="shared" si="8"/>
        <v>0.50419354429530205</v>
      </c>
      <c r="AG35" s="35">
        <f t="shared" si="8"/>
        <v>0.5066576318181818</v>
      </c>
      <c r="AH35" s="35">
        <f t="shared" si="8"/>
        <v>0.50593407532467527</v>
      </c>
      <c r="AI35" s="35">
        <f t="shared" si="8"/>
        <v>0.52083039983766233</v>
      </c>
      <c r="AJ35" s="35">
        <f t="shared" si="8"/>
        <v>0.55334431136363638</v>
      </c>
      <c r="AK35" s="35">
        <f t="shared" si="8"/>
        <v>0.60232701980519476</v>
      </c>
      <c r="AL35" s="35">
        <f t="shared" si="8"/>
        <v>0.65820726704545451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29.033323808219176</v>
      </c>
      <c r="D39" s="1">
        <f>Planel_ConsumoMed_Combustível!H40/365</f>
        <v>20.880922887671233</v>
      </c>
      <c r="E39" s="1">
        <f>Planel_ConsumoMed_Combustível!I40/365</f>
        <v>21.614954243835616</v>
      </c>
      <c r="F39" s="1">
        <f>Planel_ConsumoMed_Combustível!J40/365</f>
        <v>19.704158558904108</v>
      </c>
      <c r="G39" s="1">
        <f>Planel_ConsumoMed_Combustível!K40/365</f>
        <v>20.721635016438356</v>
      </c>
      <c r="H39" s="1">
        <f>Planel_ConsumoMed_Combustível!L40/365</f>
        <v>23.813334189041097</v>
      </c>
      <c r="I39" s="1">
        <f>Planel_ConsumoMed_Combustível!M40/365</f>
        <v>26.889070180821918</v>
      </c>
      <c r="J39" s="1">
        <f>Planel_ConsumoMed_Combustível!N40/365</f>
        <v>26.789772676712328</v>
      </c>
      <c r="K39" s="1">
        <f>Planel_ConsumoMed_Combustível!O40/365</f>
        <v>27.305561561643835</v>
      </c>
      <c r="L39" s="1">
        <f>Planel_ConsumoMed_Combustível!P40/365</f>
        <v>27.490607095890411</v>
      </c>
      <c r="M39" s="1">
        <f>Planel_ConsumoMed_Combustível!Q40/365</f>
        <v>21.614881942465754</v>
      </c>
      <c r="N39" s="1">
        <f>Planel_ConsumoMed_Combustível!R40/365</f>
        <v>21.270261890410961</v>
      </c>
      <c r="O39" s="1">
        <f>Planel_ConsumoMed_Combustível!S40/365</f>
        <v>21.972490358904111</v>
      </c>
      <c r="P39" s="1">
        <f>Planel_ConsumoMed_Combustível!T40/365</f>
        <v>21.494365671232877</v>
      </c>
      <c r="Q39" s="1">
        <f>Planel_ConsumoMed_Combustível!U40/365</f>
        <v>20.808733917808219</v>
      </c>
      <c r="R39" s="1">
        <f>Planel_ConsumoMed_Combustível!V40/365</f>
        <v>20.208057484931508</v>
      </c>
      <c r="S39" s="1">
        <f>Planel_ConsumoMed_Combustível!W40/365</f>
        <v>22.44555861369863</v>
      </c>
      <c r="T39" s="1">
        <f>Planel_ConsumoMed_Combustível!X40/365</f>
        <v>24.128544169863012</v>
      </c>
      <c r="U39" s="1">
        <f>Planel_ConsumoMed_Combustível!Y40/365</f>
        <v>25.309649479452052</v>
      </c>
      <c r="V39" s="1">
        <f>Planel_ConsumoMed_Combustível!Z40/365</f>
        <v>23.744153912328766</v>
      </c>
      <c r="W39" s="1">
        <f>Planel_ConsumoMed_Combustível!AA40/365</f>
        <v>22.453822098630134</v>
      </c>
      <c r="X39" s="1">
        <f>Planel_ConsumoMed_Combustível!AB40/365</f>
        <v>20.926910547945205</v>
      </c>
      <c r="Y39" s="1">
        <f>Planel_ConsumoMed_Combustível!AC40/365</f>
        <v>20.704633608219179</v>
      </c>
      <c r="Z39" s="1">
        <f>Planel_ConsumoMed_Combustível!AD40/365</f>
        <v>28.955448410958905</v>
      </c>
      <c r="AA39" s="1">
        <f>Planel_ConsumoMed_Combustível!AE40/365</f>
        <v>38.434583232876712</v>
      </c>
      <c r="AB39" s="1">
        <f>Planel_ConsumoMed_Combustível!AF40/365</f>
        <v>24.422970016438359</v>
      </c>
      <c r="AC39" s="1">
        <f>Planel_ConsumoMed_Combustível!AG40/365</f>
        <v>24.147714789041093</v>
      </c>
      <c r="AD39" s="1">
        <f>Planel_ConsumoMed_Combustível!AH40/365</f>
        <v>25.869533328767126</v>
      </c>
      <c r="AE39" s="1">
        <f>Planel_ConsumoMed_Combustível!AI40/365</f>
        <v>27.601881917808221</v>
      </c>
      <c r="AF39" s="1">
        <f>Planel_ConsumoMed_Combustível!AJ40/365</f>
        <v>29.367995178082193</v>
      </c>
      <c r="AG39" s="1">
        <f>Planel_ConsumoMed_Combustível!AK40/365</f>
        <v>30.831318027397263</v>
      </c>
      <c r="AH39" s="1">
        <f>Planel_ConsumoMed_Combustível!AL40/365</f>
        <v>31.700051068493153</v>
      </c>
      <c r="AI39" s="1">
        <f>Planel_ConsumoMed_Combustível!AM40/365</f>
        <v>33.537566438356166</v>
      </c>
      <c r="AJ39" s="1">
        <f>Planel_ConsumoMed_Combustível!AN40/365</f>
        <v>36.355953698630138</v>
      </c>
      <c r="AK39" s="1">
        <f>Planel_ConsumoMed_Combustível!AO40/365</f>
        <v>40.601605479452054</v>
      </c>
      <c r="AL39" s="1">
        <f>Planel_ConsumoMed_Combustível!AP40/365</f>
        <v>44.547132301369864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21.651186139726029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30.153062904109589</v>
      </c>
      <c r="J40" s="1">
        <f>Planel_ConsumoCrit_Combustível!N40/365</f>
        <v>31.687783863013699</v>
      </c>
      <c r="K40" s="1">
        <f>Planel_ConsumoCrit_Combustível!O40/365</f>
        <v>33.848768657534244</v>
      </c>
      <c r="L40" s="1">
        <f>Planel_ConsumoCrit_Combustível!P40/365</f>
        <v>35.529037972602737</v>
      </c>
      <c r="M40" s="1">
        <f>Planel_ConsumoCrit_Combustível!Q40/365</f>
        <v>32.93331090410959</v>
      </c>
      <c r="N40" s="1">
        <f>Planel_ConsumoCrit_Combustível!R40/365</f>
        <v>34.209864000000003</v>
      </c>
      <c r="O40" s="1">
        <f>Planel_ConsumoCrit_Combustível!S40/365</f>
        <v>37.597058821917813</v>
      </c>
      <c r="P40" s="1">
        <f>Planel_ConsumoCrit_Combustível!T40/365</f>
        <v>38.332131205479449</v>
      </c>
      <c r="Q40" s="1">
        <f>Planel_ConsumoCrit_Combustível!U40/365</f>
        <v>39.101283835616442</v>
      </c>
      <c r="R40" s="1">
        <f>Planel_ConsumoCrit_Combustível!V40/365</f>
        <v>38.513281232876714</v>
      </c>
      <c r="S40" s="1">
        <f>Planel_ConsumoCrit_Combustível!W40/365</f>
        <v>40.313479287671235</v>
      </c>
      <c r="T40" s="1">
        <f>Planel_ConsumoCrit_Combustível!X40/365</f>
        <v>42.49032621917808</v>
      </c>
      <c r="U40" s="1">
        <f>Planel_ConsumoCrit_Combustível!Y40/365</f>
        <v>44.377300109589044</v>
      </c>
      <c r="V40" s="1">
        <f>Planel_ConsumoCrit_Combustível!Z40/365</f>
        <v>42.355156438356168</v>
      </c>
      <c r="W40" s="1">
        <f>Planel_ConsumoCrit_Combustível!AA40/365</f>
        <v>40.288435863013696</v>
      </c>
      <c r="X40" s="1">
        <f>Planel_ConsumoCrit_Combustível!AB40/365</f>
        <v>38.674909369863016</v>
      </c>
      <c r="Y40" s="1">
        <f>Planel_ConsumoCrit_Combustível!AC40/365</f>
        <v>38.385829123287671</v>
      </c>
      <c r="Z40" s="1">
        <f>Planel_ConsumoCrit_Combustível!AD40/365</f>
        <v>46.670305315068489</v>
      </c>
      <c r="AA40" s="1">
        <f>Planel_ConsumoCrit_Combustível!AE40/365</f>
        <v>57.39813490410959</v>
      </c>
      <c r="AB40" s="1">
        <f>Planel_ConsumoCrit_Combustível!AF40/365</f>
        <v>42.689714493150689</v>
      </c>
      <c r="AC40" s="1">
        <f>Planel_ConsumoCrit_Combustível!AG40/365</f>
        <v>42.410393616438355</v>
      </c>
      <c r="AD40" s="1">
        <f>Planel_ConsumoCrit_Combustível!AH40/365</f>
        <v>44.129170000000002</v>
      </c>
      <c r="AE40" s="1">
        <f>Planel_ConsumoCrit_Combustível!AI40/365</f>
        <v>45.858452602739732</v>
      </c>
      <c r="AF40" s="1">
        <f>Planel_ConsumoCrit_Combustível!AJ40/365</f>
        <v>47.621434712328771</v>
      </c>
      <c r="AG40" s="1">
        <f>Planel_ConsumoCrit_Combustível!AK40/365</f>
        <v>49.080820027397259</v>
      </c>
      <c r="AH40" s="1">
        <f>Planel_ConsumoCrit_Combustível!AL40/365</f>
        <v>49.937913369863018</v>
      </c>
      <c r="AI40" s="1">
        <f>Planel_ConsumoCrit_Combustível!AM40/365</f>
        <v>52.239503999999997</v>
      </c>
      <c r="AJ40" s="1">
        <f>Planel_ConsumoCrit_Combustível!AN40/365</f>
        <v>56.321267041095894</v>
      </c>
      <c r="AK40" s="1">
        <f>Planel_ConsumoCrit_Combustível!AO40/365</f>
        <v>61.57439791780822</v>
      </c>
      <c r="AL40" s="1">
        <f>Planel_ConsumoCrit_Combustível!AP40/365</f>
        <v>66.92239665753425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110726.72349999999</v>
      </c>
      <c r="AZ4" s="1">
        <f>HLOOKUP(AZ$2,PLANEL_Pot_anual!$C$3:$AL$23,2,TRUE)</f>
        <v>110726.72349999999</v>
      </c>
      <c r="BA4" s="1">
        <f>HLOOKUP(BA$2,PLANEL_Pot_anual!$C$3:$AL$23,2,TRUE)</f>
        <v>110726.72349999999</v>
      </c>
      <c r="BB4" s="1">
        <f>HLOOKUP(BB$2,PLANEL_Pot_anual!$C$3:$AL$23,2,TRUE)</f>
        <v>110726.72349999999</v>
      </c>
      <c r="BC4" s="1">
        <f>HLOOKUP(BC$2,PLANEL_Pot_anual!$C$3:$AL$23,2,TRUE)</f>
        <v>114440.18520000001</v>
      </c>
      <c r="BD4" s="1">
        <f>HLOOKUP(BD$2,PLANEL_Pot_anual!$C$3:$AL$23,2,TRUE)</f>
        <v>114440.18520000001</v>
      </c>
      <c r="BE4" s="1">
        <f>HLOOKUP(BE$2,PLANEL_Pot_anual!$C$3:$AL$23,2,TRUE)</f>
        <v>114440.18520000001</v>
      </c>
      <c r="BF4" s="1">
        <f>HLOOKUP(BF$2,PLANEL_Pot_anual!$C$3:$AL$23,2,TRUE)</f>
        <v>114440.18520000001</v>
      </c>
      <c r="BG4" s="1">
        <f>HLOOKUP(BG$2,PLANEL_Pot_anual!$C$3:$AL$23,2,TRUE)</f>
        <v>116298.93489999999</v>
      </c>
      <c r="BH4" s="1">
        <f>HLOOKUP(BH$2,PLANEL_Pot_anual!$C$3:$AL$23,2,TRUE)</f>
        <v>116298.93489999999</v>
      </c>
      <c r="BI4" s="1">
        <f>HLOOKUP(BI$2,PLANEL_Pot_anual!$C$3:$AL$23,2,TRUE)</f>
        <v>116298.93489999999</v>
      </c>
      <c r="BJ4" s="1">
        <f>HLOOKUP(BJ$2,PLANEL_Pot_anual!$C$3:$AL$23,2,TRUE)</f>
        <v>116298.93489999999</v>
      </c>
      <c r="BK4" s="1">
        <f>HLOOKUP(BK$2,PLANEL_Pot_anual!$C$3:$AL$23,2,TRUE)</f>
        <v>121028.06110000001</v>
      </c>
      <c r="BL4" s="1">
        <f>HLOOKUP(BL$2,PLANEL_Pot_anual!$C$3:$AL$23,2,TRUE)</f>
        <v>121028.06110000001</v>
      </c>
      <c r="BM4" s="1">
        <f>HLOOKUP(BM$2,PLANEL_Pot_anual!$C$3:$AL$23,2,TRUE)</f>
        <v>121028.06110000001</v>
      </c>
      <c r="BN4" s="1">
        <f>HLOOKUP(BN$2,PLANEL_Pot_anual!$C$3:$AL$23,2,TRUE)</f>
        <v>121028.06110000001</v>
      </c>
      <c r="BO4" s="1">
        <f>HLOOKUP(BO$2,PLANEL_Pot_anual!$C$3:$AL$23,2,TRUE)</f>
        <v>127845.6637</v>
      </c>
      <c r="BP4" s="1">
        <f>HLOOKUP(BP$2,PLANEL_Pot_anual!$C$3:$AL$23,2,TRUE)</f>
        <v>127845.6637</v>
      </c>
      <c r="BQ4" s="1">
        <f>HLOOKUP(BQ$2,PLANEL_Pot_anual!$C$3:$AL$23,2,TRUE)</f>
        <v>127845.6637</v>
      </c>
      <c r="BR4" s="1">
        <f>HLOOKUP(BR$2,PLANEL_Pot_anual!$C$3:$AL$23,2,TRUE)</f>
        <v>127845.6637</v>
      </c>
      <c r="BS4" s="1">
        <f>HLOOKUP(BS$2,PLANEL_Pot_anual!$C$3:$AL$23,2,TRUE)</f>
        <v>130504.56299999999</v>
      </c>
      <c r="BT4" s="1">
        <f>HLOOKUP(BT$2,PLANEL_Pot_anual!$C$3:$AL$23,2,TRUE)</f>
        <v>130504.56299999999</v>
      </c>
      <c r="BU4" s="1">
        <f>HLOOKUP(BU$2,PLANEL_Pot_anual!$C$3:$AL$23,2,TRUE)</f>
        <v>130504.56299999999</v>
      </c>
      <c r="BV4" s="1">
        <f>HLOOKUP(BV$2,PLANEL_Pot_anual!$C$3:$AL$23,2,TRUE)</f>
        <v>130504.56299999999</v>
      </c>
      <c r="BW4" s="1">
        <f>HLOOKUP(BW$2,PLANEL_Pot_anual!$C$3:$AL$23,2,TRUE)</f>
        <v>132336.4338</v>
      </c>
      <c r="BX4" s="1">
        <f>HLOOKUP(BX$2,PLANEL_Pot_anual!$C$3:$AL$23,2,TRUE)</f>
        <v>132336.4338</v>
      </c>
      <c r="BY4" s="1">
        <f>HLOOKUP(BY$2,PLANEL_Pot_anual!$C$3:$AL$23,2,TRUE)</f>
        <v>132336.4338</v>
      </c>
      <c r="BZ4" s="1">
        <f>HLOOKUP(BZ$2,PLANEL_Pot_anual!$C$3:$AL$23,2,TRUE)</f>
        <v>132336.4338</v>
      </c>
      <c r="CA4" s="1">
        <f>HLOOKUP(CA$2,PLANEL_Pot_anual!$C$3:$AL$23,2,TRUE)</f>
        <v>133737.24540000001</v>
      </c>
      <c r="CB4" s="1">
        <f>HLOOKUP(CB$2,PLANEL_Pot_anual!$C$3:$AL$23,2,TRUE)</f>
        <v>133737.24540000001</v>
      </c>
      <c r="CC4" s="1">
        <f>HLOOKUP(CC$2,PLANEL_Pot_anual!$C$3:$AL$23,2,TRUE)</f>
        <v>133737.24540000001</v>
      </c>
      <c r="CD4" s="1">
        <f>HLOOKUP(CD$2,PLANEL_Pot_anual!$C$3:$AL$23,2,TRUE)</f>
        <v>133737.24540000001</v>
      </c>
      <c r="CE4" s="1">
        <f>HLOOKUP(CE$2,PLANEL_Pot_anual!$C$3:$AL$23,2,TRUE)</f>
        <v>135368.87030000001</v>
      </c>
      <c r="CF4" s="1">
        <f>HLOOKUP(CF$2,PLANEL_Pot_anual!$C$3:$AL$23,2,TRUE)</f>
        <v>135368.87030000001</v>
      </c>
      <c r="CG4" s="1">
        <f>HLOOKUP(CG$2,PLANEL_Pot_anual!$C$3:$AL$23,2,TRUE)</f>
        <v>135368.87030000001</v>
      </c>
      <c r="CH4" s="1">
        <f>HLOOKUP(CH$2,PLANEL_Pot_anual!$C$3:$AL$23,2,TRUE)</f>
        <v>135368.87030000001</v>
      </c>
      <c r="CI4" s="1">
        <f>HLOOKUP(CI$2,PLANEL_Pot_anual!$C$3:$AL$23,2,TRUE)</f>
        <v>137076.87179999999</v>
      </c>
      <c r="CJ4" s="1">
        <f>HLOOKUP(CJ$2,PLANEL_Pot_anual!$C$3:$AL$23,2,TRUE)</f>
        <v>137076.87179999999</v>
      </c>
      <c r="CK4" s="1">
        <f>HLOOKUP(CK$2,PLANEL_Pot_anual!$C$3:$AL$23,2,TRUE)</f>
        <v>137076.87179999999</v>
      </c>
      <c r="CL4" s="1">
        <f>HLOOKUP(CL$2,PLANEL_Pot_anual!$C$3:$AL$23,2,TRUE)</f>
        <v>137076.87179999999</v>
      </c>
      <c r="CM4" s="1">
        <f>HLOOKUP(CM$2,PLANEL_Pot_anual!$C$3:$AL$23,2,TRUE)</f>
        <v>138997.2665</v>
      </c>
      <c r="CN4" s="1">
        <f>HLOOKUP(CN$2,PLANEL_Pot_anual!$C$3:$AL$23,2,TRUE)</f>
        <v>138997.2665</v>
      </c>
      <c r="CO4" s="1">
        <f>HLOOKUP(CO$2,PLANEL_Pot_anual!$C$3:$AL$23,2,TRUE)</f>
        <v>138997.2665</v>
      </c>
      <c r="CP4" s="1">
        <f>HLOOKUP(CP$2,PLANEL_Pot_anual!$C$3:$AL$23,2,TRUE)</f>
        <v>138997.2665</v>
      </c>
      <c r="CQ4" s="1">
        <f>HLOOKUP(CQ$2,PLANEL_Pot_anual!$C$3:$AL$23,2,TRUE)</f>
        <v>140025.99160000001</v>
      </c>
      <c r="CR4" s="1">
        <f>HLOOKUP(CR$2,PLANEL_Pot_anual!$C$3:$AL$23,2,TRUE)</f>
        <v>140025.99160000001</v>
      </c>
      <c r="CS4" s="1">
        <f>HLOOKUP(CS$2,PLANEL_Pot_anual!$C$3:$AL$23,2,TRUE)</f>
        <v>140025.99160000001</v>
      </c>
      <c r="CT4" s="1">
        <f>HLOOKUP(CT$2,PLANEL_Pot_anual!$C$3:$AL$23,2,TRUE)</f>
        <v>140025.99160000001</v>
      </c>
      <c r="CU4" s="1">
        <f>HLOOKUP(CU$2,PLANEL_Pot_anual!$C$3:$AL$23,2,TRUE)</f>
        <v>141335.3222</v>
      </c>
      <c r="CV4" s="1">
        <f>HLOOKUP(CV$2,PLANEL_Pot_anual!$C$3:$AL$23,2,TRUE)</f>
        <v>141335.3222</v>
      </c>
      <c r="CW4" s="1">
        <f>HLOOKUP(CW$2,PLANEL_Pot_anual!$C$3:$AL$23,2,TRUE)</f>
        <v>141335.3222</v>
      </c>
      <c r="CX4" s="1">
        <f>HLOOKUP(CX$2,PLANEL_Pot_anual!$C$3:$AL$23,2,TRUE)</f>
        <v>141335.3222</v>
      </c>
      <c r="CY4" s="1">
        <f>HLOOKUP(CY$2,PLANEL_Pot_anual!$C$3:$AL$23,2,TRUE)</f>
        <v>141335.3222</v>
      </c>
      <c r="CZ4" s="1">
        <f>HLOOKUP(CZ$2,PLANEL_Pot_anual!$C$3:$AL$23,2,TRUE)</f>
        <v>141335.3222</v>
      </c>
      <c r="DA4" s="1">
        <f>HLOOKUP(DA$2,PLANEL_Pot_anual!$C$3:$AL$23,2,TRUE)</f>
        <v>141335.3222</v>
      </c>
      <c r="DB4" s="1">
        <f>HLOOKUP(DB$2,PLANEL_Pot_anual!$C$3:$AL$23,2,TRUE)</f>
        <v>141335.3222</v>
      </c>
      <c r="DC4" s="1">
        <f>HLOOKUP(DC$2,PLANEL_Pot_anual!$C$3:$AL$23,2,TRUE)</f>
        <v>141335.3222</v>
      </c>
      <c r="DD4" s="1">
        <f>HLOOKUP(DD$2,PLANEL_Pot_anual!$C$3:$AL$23,2,TRUE)</f>
        <v>141335.3222</v>
      </c>
      <c r="DE4" s="1">
        <f>HLOOKUP(DE$2,PLANEL_Pot_anual!$C$3:$AL$23,2,TRUE)</f>
        <v>141335.3222</v>
      </c>
      <c r="DF4" s="1">
        <f>HLOOKUP(DF$2,PLANEL_Pot_anual!$C$3:$AL$23,2,TRUE)</f>
        <v>141335.3222</v>
      </c>
      <c r="DG4" s="1">
        <f>HLOOKUP(DG$2,PLANEL_Pot_anual!$C$3:$AL$23,2,TRUE)</f>
        <v>141335.3222</v>
      </c>
      <c r="DH4" s="1">
        <f>HLOOKUP(DH$2,PLANEL_Pot_anual!$C$3:$AL$23,2,TRUE)</f>
        <v>141335.3222</v>
      </c>
      <c r="DI4" s="1">
        <f>HLOOKUP(DI$2,PLANEL_Pot_anual!$C$3:$AL$23,2,TRUE)</f>
        <v>141335.3222</v>
      </c>
      <c r="DJ4" s="1">
        <f>HLOOKUP(DJ$2,PLANEL_Pot_anual!$C$3:$AL$23,2,TRUE)</f>
        <v>141335.3222</v>
      </c>
      <c r="DK4" s="1">
        <f>HLOOKUP(DK$2,PLANEL_Pot_anual!$C$3:$AL$23,2,TRUE)</f>
        <v>141335.3222</v>
      </c>
      <c r="DL4" s="1">
        <f>HLOOKUP(DL$2,PLANEL_Pot_anual!$C$3:$AL$23,2,TRUE)</f>
        <v>141335.3222</v>
      </c>
      <c r="DM4" s="1">
        <f>HLOOKUP(DM$2,PLANEL_Pot_anual!$C$3:$AL$23,2,TRUE)</f>
        <v>141335.3222</v>
      </c>
      <c r="DN4" s="1">
        <f>HLOOKUP(DN$2,PLANEL_Pot_anual!$C$3:$AL$23,2,TRUE)</f>
        <v>141335.3222</v>
      </c>
      <c r="DO4" s="1">
        <f>HLOOKUP(DO$2,PLANEL_Pot_anual!$C$3:$AL$23,2,TRUE)</f>
        <v>141335.3222</v>
      </c>
      <c r="DP4" s="1">
        <f>HLOOKUP(DP$2,PLANEL_Pot_anual!$C$3:$AL$23,2,TRUE)</f>
        <v>141335.3222</v>
      </c>
      <c r="DQ4" s="1">
        <f>HLOOKUP(DQ$2,PLANEL_Pot_anual!$C$3:$AL$23,2,TRUE)</f>
        <v>141335.3222</v>
      </c>
      <c r="DR4" s="1">
        <f>HLOOKUP(DR$2,PLANEL_Pot_anual!$C$3:$AL$23,2,TRUE)</f>
        <v>141335.3222</v>
      </c>
      <c r="DS4" s="1">
        <f>HLOOKUP(DS$2,PLANEL_Pot_anual!$C$3:$AL$23,2,TRUE)</f>
        <v>141335.3222</v>
      </c>
      <c r="DT4" s="1">
        <f>HLOOKUP(DT$2,PLANEL_Pot_anual!$C$3:$AL$23,2,TRUE)</f>
        <v>141335.3222</v>
      </c>
      <c r="DU4" s="1">
        <f>HLOOKUP(DU$2,PLANEL_Pot_anual!$C$3:$AL$23,2,TRUE)</f>
        <v>141335.3222</v>
      </c>
      <c r="DV4" s="1">
        <f>HLOOKUP(DV$2,PLANEL_Pot_anual!$C$3:$AL$23,2,TRUE)</f>
        <v>141335.3222</v>
      </c>
      <c r="DW4" s="1">
        <f>HLOOKUP(DW$2,PLANEL_Pot_anual!$C$3:$AL$23,2,TRUE)</f>
        <v>141845.7243</v>
      </c>
      <c r="DX4" s="1">
        <f>HLOOKUP(DX$2,PLANEL_Pot_anual!$C$3:$AL$23,2,TRUE)</f>
        <v>141845.7243</v>
      </c>
      <c r="DY4" s="1">
        <f>HLOOKUP(DY$2,PLANEL_Pot_anual!$C$3:$AL$23,2,TRUE)</f>
        <v>141845.7243</v>
      </c>
      <c r="DZ4" s="1">
        <f>HLOOKUP(DZ$2,PLANEL_Pot_anual!$C$3:$AL$23,2,TRUE)</f>
        <v>141845.7243</v>
      </c>
      <c r="EA4" s="1">
        <f>HLOOKUP(EA$2,PLANEL_Pot_anual!$C$3:$AL$23,2,TRUE)</f>
        <v>142020.9222</v>
      </c>
      <c r="EB4" s="1">
        <f>HLOOKUP(EB$2,PLANEL_Pot_anual!$C$3:$AL$23,2,TRUE)</f>
        <v>142020.9222</v>
      </c>
      <c r="EC4" s="1">
        <f>HLOOKUP(EC$2,PLANEL_Pot_anual!$C$3:$AL$23,2,TRUE)</f>
        <v>142020.9222</v>
      </c>
      <c r="ED4" s="1">
        <f>HLOOKUP(ED$2,PLANEL_Pot_anual!$C$3:$AL$23,2,TRUE)</f>
        <v>142020.9222</v>
      </c>
      <c r="EE4" s="1">
        <f>HLOOKUP(EE$2,PLANEL_Pot_anual!$C$3:$AL$23,2,TRUE)</f>
        <v>142020.9222</v>
      </c>
      <c r="EF4" s="1">
        <f>HLOOKUP(EF$2,PLANEL_Pot_anual!$C$3:$AL$23,2,TRUE)</f>
        <v>142020.9222</v>
      </c>
      <c r="EG4" s="1">
        <f>HLOOKUP(EG$2,PLANEL_Pot_anual!$C$3:$AL$23,2,TRUE)</f>
        <v>142020.9222</v>
      </c>
      <c r="EH4" s="1">
        <f>HLOOKUP(EH$2,PLANEL_Pot_anual!$C$3:$AL$23,2,TRUE)</f>
        <v>142020.9222</v>
      </c>
      <c r="EI4" s="1">
        <f>HLOOKUP(EI$2,PLANEL_Pot_anual!$C$3:$AL$23,2,TRUE)</f>
        <v>144720.94769999999</v>
      </c>
      <c r="EJ4" s="1">
        <f>HLOOKUP(EJ$2,PLANEL_Pot_anual!$C$3:$AL$23,2,TRUE)</f>
        <v>144720.94769999999</v>
      </c>
      <c r="EK4" s="1">
        <f>HLOOKUP(EK$2,PLANEL_Pot_anual!$C$3:$AL$23,2,TRUE)</f>
        <v>144720.94769999999</v>
      </c>
      <c r="EL4" s="1">
        <f>HLOOKUP(EL$2,PLANEL_Pot_anual!$C$3:$AL$23,2,TRUE)</f>
        <v>144720.94769999999</v>
      </c>
      <c r="EM4" s="1">
        <f>HLOOKUP(EM$2,PLANEL_Pot_anual!$C$3:$AL$23,2,TRUE)</f>
        <v>148477.361</v>
      </c>
      <c r="EN4" s="1">
        <f>HLOOKUP(EN$2,PLANEL_Pot_anual!$C$3:$AL$23,2,TRUE)</f>
        <v>148477.361</v>
      </c>
      <c r="EO4" s="1">
        <f>HLOOKUP(EO$2,PLANEL_Pot_anual!$C$3:$AL$23,2,TRUE)</f>
        <v>148477.361</v>
      </c>
      <c r="EP4" s="1">
        <f>HLOOKUP(EP$2,PLANEL_Pot_anual!$C$3:$AL$23,2,TRUE)</f>
        <v>148477.361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9230.4122889999999</v>
      </c>
      <c r="AB5" s="1">
        <f>HLOOKUP(AB$2,PLANEL_Pot_anual!$C$3:$AL$23,3,TRUE)</f>
        <v>9230.4122889999999</v>
      </c>
      <c r="AC5" s="1">
        <f>HLOOKUP(AC$2,PLANEL_Pot_anual!$C$3:$AL$23,3,TRUE)</f>
        <v>9230.4122889999999</v>
      </c>
      <c r="AD5" s="1">
        <f>HLOOKUP(AD$2,PLANEL_Pot_anual!$C$3:$AL$23,3,TRUE)</f>
        <v>9230.4122889999999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14216.249115999999</v>
      </c>
      <c r="AJ7" s="18">
        <f>HLOOKUP(AJ$2,PLANEL_Pot_anual!$C$3:$AL$23,5,TRUE)</f>
        <v>14216.249115999999</v>
      </c>
      <c r="AK7" s="18">
        <f>HLOOKUP(AK$2,PLANEL_Pot_anual!$C$3:$AL$23,5,TRUE)</f>
        <v>14216.249115999999</v>
      </c>
      <c r="AL7" s="18">
        <f>HLOOKUP(AL$2,PLANEL_Pot_anual!$C$3:$AL$23,5,TRUE)</f>
        <v>14216.249115999999</v>
      </c>
      <c r="AM7" s="18">
        <f>HLOOKUP(AM$2,PLANEL_Pot_anual!$C$3:$AL$23,5,TRUE)</f>
        <v>15323.580948000001</v>
      </c>
      <c r="AN7" s="18">
        <f>HLOOKUP(AN$2,PLANEL_Pot_anual!$C$3:$AL$23,5,TRUE)</f>
        <v>15323.580948000001</v>
      </c>
      <c r="AO7" s="18">
        <f>HLOOKUP(AO$2,PLANEL_Pot_anual!$C$3:$AL$23,5,TRUE)</f>
        <v>15323.580948000001</v>
      </c>
      <c r="AP7" s="18">
        <f>HLOOKUP(AP$2,PLANEL_Pot_anual!$C$3:$AL$23,5,TRUE)</f>
        <v>15323.580948000001</v>
      </c>
      <c r="AQ7" s="18">
        <f>HLOOKUP(AQ$2,PLANEL_Pot_anual!$C$3:$AL$23,5,TRUE)</f>
        <v>15409.873963999999</v>
      </c>
      <c r="AR7" s="18">
        <f>HLOOKUP(AR$2,PLANEL_Pot_anual!$C$3:$AL$23,5,TRUE)</f>
        <v>15409.873963999999</v>
      </c>
      <c r="AS7" s="18">
        <f>HLOOKUP(AS$2,PLANEL_Pot_anual!$C$3:$AL$23,5,TRUE)</f>
        <v>15409.873963999999</v>
      </c>
      <c r="AT7" s="18">
        <f>HLOOKUP(AT$2,PLANEL_Pot_anual!$C$3:$AL$23,5,TRUE)</f>
        <v>15409.873963999999</v>
      </c>
      <c r="AU7" s="18">
        <f>HLOOKUP(AU$2,PLANEL_Pot_anual!$C$3:$AL$23,5,TRUE)</f>
        <v>16000.474628</v>
      </c>
      <c r="AV7" s="18">
        <f>HLOOKUP(AV$2,PLANEL_Pot_anual!$C$3:$AL$23,5,TRUE)</f>
        <v>16000.474628</v>
      </c>
      <c r="AW7" s="18">
        <f>HLOOKUP(AW$2,PLANEL_Pot_anual!$C$3:$AL$23,5,TRUE)</f>
        <v>16000.474628</v>
      </c>
      <c r="AX7" s="18">
        <f>HLOOKUP(AX$2,PLANEL_Pot_anual!$C$3:$AL$23,5,TRUE)</f>
        <v>16000.474628</v>
      </c>
      <c r="AY7" s="18">
        <f>HLOOKUP(AY$2,PLANEL_Pot_anual!$C$3:$AL$23,5,TRUE)</f>
        <v>16742.998008999999</v>
      </c>
      <c r="AZ7" s="18">
        <f>HLOOKUP(AZ$2,PLANEL_Pot_anual!$C$3:$AL$23,5,TRUE)</f>
        <v>16742.998008999999</v>
      </c>
      <c r="BA7" s="18">
        <f>HLOOKUP(BA$2,PLANEL_Pot_anual!$C$3:$AL$23,5,TRUE)</f>
        <v>16742.998008999999</v>
      </c>
      <c r="BB7" s="18">
        <f>HLOOKUP(BB$2,PLANEL_Pot_anual!$C$3:$AL$23,5,TRUE)</f>
        <v>16742.998008999999</v>
      </c>
      <c r="BC7" s="18">
        <f>HLOOKUP(BC$2,PLANEL_Pot_anual!$C$3:$AL$23,5,TRUE)</f>
        <v>17041.860883000001</v>
      </c>
      <c r="BD7" s="18">
        <f>HLOOKUP(BD$2,PLANEL_Pot_anual!$C$3:$AL$23,5,TRUE)</f>
        <v>17041.860883000001</v>
      </c>
      <c r="BE7" s="18">
        <f>HLOOKUP(BE$2,PLANEL_Pot_anual!$C$3:$AL$23,5,TRUE)</f>
        <v>17041.860883000001</v>
      </c>
      <c r="BF7" s="18">
        <f>HLOOKUP(BF$2,PLANEL_Pot_anual!$C$3:$AL$23,5,TRUE)</f>
        <v>17041.860883000001</v>
      </c>
      <c r="BG7" s="18">
        <f>HLOOKUP(BG$2,PLANEL_Pot_anual!$C$3:$AL$23,5,TRUE)</f>
        <v>17041.860883000001</v>
      </c>
      <c r="BH7" s="18">
        <f>HLOOKUP(BH$2,PLANEL_Pot_anual!$C$3:$AL$23,5,TRUE)</f>
        <v>17041.860883000001</v>
      </c>
      <c r="BI7" s="18">
        <f>HLOOKUP(BI$2,PLANEL_Pot_anual!$C$3:$AL$23,5,TRUE)</f>
        <v>17041.860883000001</v>
      </c>
      <c r="BJ7" s="18">
        <f>HLOOKUP(BJ$2,PLANEL_Pot_anual!$C$3:$AL$23,5,TRUE)</f>
        <v>17041.860883000001</v>
      </c>
      <c r="BK7" s="18">
        <f>HLOOKUP(BK$2,PLANEL_Pot_anual!$C$3:$AL$23,5,TRUE)</f>
        <v>17041.860883000001</v>
      </c>
      <c r="BL7" s="18">
        <f>HLOOKUP(BL$2,PLANEL_Pot_anual!$C$3:$AL$23,5,TRUE)</f>
        <v>17041.860883000001</v>
      </c>
      <c r="BM7" s="18">
        <f>HLOOKUP(BM$2,PLANEL_Pot_anual!$C$3:$AL$23,5,TRUE)</f>
        <v>17041.860883000001</v>
      </c>
      <c r="BN7" s="18">
        <f>HLOOKUP(BN$2,PLANEL_Pot_anual!$C$3:$AL$23,5,TRUE)</f>
        <v>17041.860883000001</v>
      </c>
      <c r="BO7" s="18">
        <f>HLOOKUP(BO$2,PLANEL_Pot_anual!$C$3:$AL$23,5,TRUE)</f>
        <v>17767.260882999999</v>
      </c>
      <c r="BP7" s="18">
        <f>HLOOKUP(BP$2,PLANEL_Pot_anual!$C$3:$AL$23,5,TRUE)</f>
        <v>17767.260882999999</v>
      </c>
      <c r="BQ7" s="18">
        <f>HLOOKUP(BQ$2,PLANEL_Pot_anual!$C$3:$AL$23,5,TRUE)</f>
        <v>17767.260882999999</v>
      </c>
      <c r="BR7" s="18">
        <f>HLOOKUP(BR$2,PLANEL_Pot_anual!$C$3:$AL$23,5,TRUE)</f>
        <v>17767.260882999999</v>
      </c>
      <c r="BS7" s="18">
        <f>HLOOKUP(BS$2,PLANEL_Pot_anual!$C$3:$AL$23,5,TRUE)</f>
        <v>18692.260882999999</v>
      </c>
      <c r="BT7" s="18">
        <f>HLOOKUP(BT$2,PLANEL_Pot_anual!$C$3:$AL$23,5,TRUE)</f>
        <v>18692.260882999999</v>
      </c>
      <c r="BU7" s="18">
        <f>HLOOKUP(BU$2,PLANEL_Pot_anual!$C$3:$AL$23,5,TRUE)</f>
        <v>18692.260882999999</v>
      </c>
      <c r="BV7" s="18">
        <f>HLOOKUP(BV$2,PLANEL_Pot_anual!$C$3:$AL$23,5,TRUE)</f>
        <v>18692.260882999999</v>
      </c>
      <c r="BW7" s="18">
        <f>HLOOKUP(BW$2,PLANEL_Pot_anual!$C$3:$AL$23,5,TRUE)</f>
        <v>19617.260882999999</v>
      </c>
      <c r="BX7" s="18">
        <f>HLOOKUP(BX$2,PLANEL_Pot_anual!$C$3:$AL$23,5,TRUE)</f>
        <v>19617.260882999999</v>
      </c>
      <c r="BY7" s="18">
        <f>HLOOKUP(BY$2,PLANEL_Pot_anual!$C$3:$AL$23,5,TRUE)</f>
        <v>19617.260882999999</v>
      </c>
      <c r="BZ7" s="18">
        <f>HLOOKUP(BZ$2,PLANEL_Pot_anual!$C$3:$AL$23,5,TRUE)</f>
        <v>19617.260882999999</v>
      </c>
      <c r="CA7" s="18">
        <f>HLOOKUP(CA$2,PLANEL_Pot_anual!$C$3:$AL$23,5,TRUE)</f>
        <v>20542.460883</v>
      </c>
      <c r="CB7" s="18">
        <f>HLOOKUP(CB$2,PLANEL_Pot_anual!$C$3:$AL$23,5,TRUE)</f>
        <v>20542.460883</v>
      </c>
      <c r="CC7" s="18">
        <f>HLOOKUP(CC$2,PLANEL_Pot_anual!$C$3:$AL$23,5,TRUE)</f>
        <v>20542.460883</v>
      </c>
      <c r="CD7" s="18">
        <f>HLOOKUP(CD$2,PLANEL_Pot_anual!$C$3:$AL$23,5,TRUE)</f>
        <v>20542.460883</v>
      </c>
      <c r="CE7" s="18">
        <f>HLOOKUP(CE$2,PLANEL_Pot_anual!$C$3:$AL$23,5,TRUE)</f>
        <v>21467.460883</v>
      </c>
      <c r="CF7" s="18">
        <f>HLOOKUP(CF$2,PLANEL_Pot_anual!$C$3:$AL$23,5,TRUE)</f>
        <v>21467.460883</v>
      </c>
      <c r="CG7" s="18">
        <f>HLOOKUP(CG$2,PLANEL_Pot_anual!$C$3:$AL$23,5,TRUE)</f>
        <v>21467.460883</v>
      </c>
      <c r="CH7" s="18">
        <f>HLOOKUP(CH$2,PLANEL_Pot_anual!$C$3:$AL$23,5,TRUE)</f>
        <v>21467.460883</v>
      </c>
      <c r="CI7" s="18">
        <f>HLOOKUP(CI$2,PLANEL_Pot_anual!$C$3:$AL$23,5,TRUE)</f>
        <v>22392.460883</v>
      </c>
      <c r="CJ7" s="18">
        <f>HLOOKUP(CJ$2,PLANEL_Pot_anual!$C$3:$AL$23,5,TRUE)</f>
        <v>22392.460883</v>
      </c>
      <c r="CK7" s="18">
        <f>HLOOKUP(CK$2,PLANEL_Pot_anual!$C$3:$AL$23,5,TRUE)</f>
        <v>22392.460883</v>
      </c>
      <c r="CL7" s="18">
        <f>HLOOKUP(CL$2,PLANEL_Pot_anual!$C$3:$AL$23,5,TRUE)</f>
        <v>22392.460883</v>
      </c>
      <c r="CM7" s="18">
        <f>HLOOKUP(CM$2,PLANEL_Pot_anual!$C$3:$AL$23,5,TRUE)</f>
        <v>23317.660883</v>
      </c>
      <c r="CN7" s="18">
        <f>HLOOKUP(CN$2,PLANEL_Pot_anual!$C$3:$AL$23,5,TRUE)</f>
        <v>23317.660883</v>
      </c>
      <c r="CO7" s="18">
        <f>HLOOKUP(CO$2,PLANEL_Pot_anual!$C$3:$AL$23,5,TRUE)</f>
        <v>23317.660883</v>
      </c>
      <c r="CP7" s="18">
        <f>HLOOKUP(CP$2,PLANEL_Pot_anual!$C$3:$AL$23,5,TRUE)</f>
        <v>23317.660883</v>
      </c>
      <c r="CQ7" s="18">
        <f>HLOOKUP(CQ$2,PLANEL_Pot_anual!$C$3:$AL$23,5,TRUE)</f>
        <v>24242.660883</v>
      </c>
      <c r="CR7" s="18">
        <f>HLOOKUP(CR$2,PLANEL_Pot_anual!$C$3:$AL$23,5,TRUE)</f>
        <v>24242.660883</v>
      </c>
      <c r="CS7" s="18">
        <f>HLOOKUP(CS$2,PLANEL_Pot_anual!$C$3:$AL$23,5,TRUE)</f>
        <v>24242.660883</v>
      </c>
      <c r="CT7" s="18">
        <f>HLOOKUP(CT$2,PLANEL_Pot_anual!$C$3:$AL$23,5,TRUE)</f>
        <v>24242.660883</v>
      </c>
      <c r="CU7" s="18">
        <f>HLOOKUP(CU$2,PLANEL_Pot_anual!$C$3:$AL$23,5,TRUE)</f>
        <v>25167.660883</v>
      </c>
      <c r="CV7" s="18">
        <f>HLOOKUP(CV$2,PLANEL_Pot_anual!$C$3:$AL$23,5,TRUE)</f>
        <v>25167.660883</v>
      </c>
      <c r="CW7" s="18">
        <f>HLOOKUP(CW$2,PLANEL_Pot_anual!$C$3:$AL$23,5,TRUE)</f>
        <v>25167.660883</v>
      </c>
      <c r="CX7" s="18">
        <f>HLOOKUP(CX$2,PLANEL_Pot_anual!$C$3:$AL$23,5,TRUE)</f>
        <v>25167.660883</v>
      </c>
      <c r="CY7" s="18">
        <f>HLOOKUP(CY$2,PLANEL_Pot_anual!$C$3:$AL$23,5,TRUE)</f>
        <v>25367.660883</v>
      </c>
      <c r="CZ7" s="18">
        <f>HLOOKUP(CZ$2,PLANEL_Pot_anual!$C$3:$AL$23,5,TRUE)</f>
        <v>25367.660883</v>
      </c>
      <c r="DA7" s="18">
        <f>HLOOKUP(DA$2,PLANEL_Pot_anual!$C$3:$AL$23,5,TRUE)</f>
        <v>25367.660883</v>
      </c>
      <c r="DB7" s="18">
        <f>HLOOKUP(DB$2,PLANEL_Pot_anual!$C$3:$AL$23,5,TRUE)</f>
        <v>25367.660883</v>
      </c>
      <c r="DC7" s="18">
        <f>HLOOKUP(DC$2,PLANEL_Pot_anual!$C$3:$AL$23,5,TRUE)</f>
        <v>25567.960883</v>
      </c>
      <c r="DD7" s="18">
        <f>HLOOKUP(DD$2,PLANEL_Pot_anual!$C$3:$AL$23,5,TRUE)</f>
        <v>25567.960883</v>
      </c>
      <c r="DE7" s="18">
        <f>HLOOKUP(DE$2,PLANEL_Pot_anual!$C$3:$AL$23,5,TRUE)</f>
        <v>25567.960883</v>
      </c>
      <c r="DF7" s="18">
        <f>HLOOKUP(DF$2,PLANEL_Pot_anual!$C$3:$AL$23,5,TRUE)</f>
        <v>25567.960883</v>
      </c>
      <c r="DG7" s="18">
        <f>HLOOKUP(DG$2,PLANEL_Pot_anual!$C$3:$AL$23,5,TRUE)</f>
        <v>25767.960883</v>
      </c>
      <c r="DH7" s="18">
        <f>HLOOKUP(DH$2,PLANEL_Pot_anual!$C$3:$AL$23,5,TRUE)</f>
        <v>25767.960883</v>
      </c>
      <c r="DI7" s="18">
        <f>HLOOKUP(DI$2,PLANEL_Pot_anual!$C$3:$AL$23,5,TRUE)</f>
        <v>25767.960883</v>
      </c>
      <c r="DJ7" s="18">
        <f>HLOOKUP(DJ$2,PLANEL_Pot_anual!$C$3:$AL$23,5,TRUE)</f>
        <v>25767.960883</v>
      </c>
      <c r="DK7" s="18">
        <f>HLOOKUP(DK$2,PLANEL_Pot_anual!$C$3:$AL$23,5,TRUE)</f>
        <v>25967.960883</v>
      </c>
      <c r="DL7" s="18">
        <f>HLOOKUP(DL$2,PLANEL_Pot_anual!$C$3:$AL$23,5,TRUE)</f>
        <v>25967.960883</v>
      </c>
      <c r="DM7" s="18">
        <f>HLOOKUP(DM$2,PLANEL_Pot_anual!$C$3:$AL$23,5,TRUE)</f>
        <v>25967.960883</v>
      </c>
      <c r="DN7" s="18">
        <f>HLOOKUP(DN$2,PLANEL_Pot_anual!$C$3:$AL$23,5,TRUE)</f>
        <v>25967.960883</v>
      </c>
      <c r="DO7" s="18">
        <f>HLOOKUP(DO$2,PLANEL_Pot_anual!$C$3:$AL$23,5,TRUE)</f>
        <v>26167.960883</v>
      </c>
      <c r="DP7" s="18">
        <f>HLOOKUP(DP$2,PLANEL_Pot_anual!$C$3:$AL$23,5,TRUE)</f>
        <v>26167.960883</v>
      </c>
      <c r="DQ7" s="18">
        <f>HLOOKUP(DQ$2,PLANEL_Pot_anual!$C$3:$AL$23,5,TRUE)</f>
        <v>26167.960883</v>
      </c>
      <c r="DR7" s="18">
        <f>HLOOKUP(DR$2,PLANEL_Pot_anual!$C$3:$AL$23,5,TRUE)</f>
        <v>26167.960883</v>
      </c>
      <c r="DS7" s="18">
        <f>HLOOKUP(DS$2,PLANEL_Pot_anual!$C$3:$AL$23,5,TRUE)</f>
        <v>26004.760882999999</v>
      </c>
      <c r="DT7" s="18">
        <f>HLOOKUP(DT$2,PLANEL_Pot_anual!$C$3:$AL$23,5,TRUE)</f>
        <v>26004.760882999999</v>
      </c>
      <c r="DU7" s="18">
        <f>HLOOKUP(DU$2,PLANEL_Pot_anual!$C$3:$AL$23,5,TRUE)</f>
        <v>26004.760882999999</v>
      </c>
      <c r="DV7" s="18">
        <f>HLOOKUP(DV$2,PLANEL_Pot_anual!$C$3:$AL$23,5,TRUE)</f>
        <v>26004.760882999999</v>
      </c>
      <c r="DW7" s="18">
        <f>HLOOKUP(DW$2,PLANEL_Pot_anual!$C$3:$AL$23,5,TRUE)</f>
        <v>26004.760882999999</v>
      </c>
      <c r="DX7" s="18">
        <f>HLOOKUP(DX$2,PLANEL_Pot_anual!$C$3:$AL$23,5,TRUE)</f>
        <v>26004.760882999999</v>
      </c>
      <c r="DY7" s="18">
        <f>HLOOKUP(DY$2,PLANEL_Pot_anual!$C$3:$AL$23,5,TRUE)</f>
        <v>26004.760882999999</v>
      </c>
      <c r="DZ7" s="18">
        <f>HLOOKUP(DZ$2,PLANEL_Pot_anual!$C$3:$AL$23,5,TRUE)</f>
        <v>26004.760882999999</v>
      </c>
      <c r="EA7" s="18">
        <f>HLOOKUP(EA$2,PLANEL_Pot_anual!$C$3:$AL$23,5,TRUE)</f>
        <v>26004.760882999999</v>
      </c>
      <c r="EB7" s="18">
        <f>HLOOKUP(EB$2,PLANEL_Pot_anual!$C$3:$AL$23,5,TRUE)</f>
        <v>26004.760882999999</v>
      </c>
      <c r="EC7" s="18">
        <f>HLOOKUP(EC$2,PLANEL_Pot_anual!$C$3:$AL$23,5,TRUE)</f>
        <v>26004.760882999999</v>
      </c>
      <c r="ED7" s="18">
        <f>HLOOKUP(ED$2,PLANEL_Pot_anual!$C$3:$AL$23,5,TRUE)</f>
        <v>26004.760882999999</v>
      </c>
      <c r="EE7" s="18">
        <f>HLOOKUP(EE$2,PLANEL_Pot_anual!$C$3:$AL$23,5,TRUE)</f>
        <v>26004.760882999999</v>
      </c>
      <c r="EF7" s="18">
        <f>HLOOKUP(EF$2,PLANEL_Pot_anual!$C$3:$AL$23,5,TRUE)</f>
        <v>26004.760882999999</v>
      </c>
      <c r="EG7" s="18">
        <f>HLOOKUP(EG$2,PLANEL_Pot_anual!$C$3:$AL$23,5,TRUE)</f>
        <v>26004.760882999999</v>
      </c>
      <c r="EH7" s="18">
        <f>HLOOKUP(EH$2,PLANEL_Pot_anual!$C$3:$AL$23,5,TRUE)</f>
        <v>26004.760882999999</v>
      </c>
      <c r="EI7" s="18">
        <f>HLOOKUP(EI$2,PLANEL_Pot_anual!$C$3:$AL$23,5,TRUE)</f>
        <v>26004.760882999999</v>
      </c>
      <c r="EJ7" s="18">
        <f>HLOOKUP(EJ$2,PLANEL_Pot_anual!$C$3:$AL$23,5,TRUE)</f>
        <v>26004.760882999999</v>
      </c>
      <c r="EK7" s="18">
        <f>HLOOKUP(EK$2,PLANEL_Pot_anual!$C$3:$AL$23,5,TRUE)</f>
        <v>26004.760882999999</v>
      </c>
      <c r="EL7" s="18">
        <f>HLOOKUP(EL$2,PLANEL_Pot_anual!$C$3:$AL$23,5,TRUE)</f>
        <v>26004.760882999999</v>
      </c>
      <c r="EM7" s="18">
        <f>HLOOKUP(EM$2,PLANEL_Pot_anual!$C$3:$AL$23,5,TRUE)</f>
        <v>26004.760882999999</v>
      </c>
      <c r="EN7" s="18">
        <f>HLOOKUP(EN$2,PLANEL_Pot_anual!$C$3:$AL$23,5,TRUE)</f>
        <v>26004.760882999999</v>
      </c>
      <c r="EO7" s="18">
        <f>HLOOKUP(EO$2,PLANEL_Pot_anual!$C$3:$AL$23,5,TRUE)</f>
        <v>26004.760882999999</v>
      </c>
      <c r="EP7" s="18">
        <f>HLOOKUP(EP$2,PLANEL_Pot_anual!$C$3:$AL$23,5,TRUE)</f>
        <v>26004.760882999999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15438.01433</v>
      </c>
      <c r="AF14" s="24">
        <f>HLOOKUP(AF$2,PLANEL_Pot_anual!$C$3:$AL$24,12,TRUE)</f>
        <v>15438.01433</v>
      </c>
      <c r="AG14" s="24">
        <f>HLOOKUP(AG$2,PLANEL_Pot_anual!$C$3:$AL$24,12,TRUE)</f>
        <v>15438.01433</v>
      </c>
      <c r="AH14" s="24">
        <f>HLOOKUP(AH$2,PLANEL_Pot_anual!$C$3:$AL$24,12,TRUE)</f>
        <v>15438.01433</v>
      </c>
      <c r="AI14" s="24">
        <f>HLOOKUP(AI$2,PLANEL_Pot_anual!$C$3:$AL$24,12,TRUE)</f>
        <v>15438.01433</v>
      </c>
      <c r="AJ14" s="24">
        <f>HLOOKUP(AJ$2,PLANEL_Pot_anual!$C$3:$AL$24,12,TRUE)</f>
        <v>15438.01433</v>
      </c>
      <c r="AK14" s="24">
        <f>HLOOKUP(AK$2,PLANEL_Pot_anual!$C$3:$AL$24,12,TRUE)</f>
        <v>15438.01433</v>
      </c>
      <c r="AL14" s="24">
        <f>HLOOKUP(AL$2,PLANEL_Pot_anual!$C$3:$AL$24,12,TRUE)</f>
        <v>15438.01433</v>
      </c>
      <c r="AM14" s="24">
        <f>HLOOKUP(AM$2,PLANEL_Pot_anual!$C$3:$AL$24,12,TRUE)</f>
        <v>15468.393766000001</v>
      </c>
      <c r="AN14" s="24">
        <f>HLOOKUP(AN$2,PLANEL_Pot_anual!$C$3:$AL$24,12,TRUE)</f>
        <v>15468.393766000001</v>
      </c>
      <c r="AO14" s="24">
        <f>HLOOKUP(AO$2,PLANEL_Pot_anual!$C$3:$AL$24,12,TRUE)</f>
        <v>15468.393766000001</v>
      </c>
      <c r="AP14" s="24">
        <f>HLOOKUP(AP$2,PLANEL_Pot_anual!$C$3:$AL$24,12,TRUE)</f>
        <v>15468.393766000001</v>
      </c>
      <c r="AQ14" s="24">
        <f>HLOOKUP(AQ$2,PLANEL_Pot_anual!$C$3:$AL$24,12,TRUE)</f>
        <v>15468.393766000001</v>
      </c>
      <c r="AR14" s="24">
        <f>HLOOKUP(AR$2,PLANEL_Pot_anual!$C$3:$AL$24,12,TRUE)</f>
        <v>15468.393766000001</v>
      </c>
      <c r="AS14" s="24">
        <f>HLOOKUP(AS$2,PLANEL_Pot_anual!$C$3:$AL$24,12,TRUE)</f>
        <v>15468.393766000001</v>
      </c>
      <c r="AT14" s="24">
        <f>HLOOKUP(AT$2,PLANEL_Pot_anual!$C$3:$AL$24,12,TRUE)</f>
        <v>15468.393766000001</v>
      </c>
      <c r="AU14" s="24">
        <f>HLOOKUP(AU$2,PLANEL_Pot_anual!$C$3:$AL$24,12,TRUE)</f>
        <v>15468.393766000001</v>
      </c>
      <c r="AV14" s="24">
        <f>HLOOKUP(AV$2,PLANEL_Pot_anual!$C$3:$AL$24,12,TRUE)</f>
        <v>15468.393766000001</v>
      </c>
      <c r="AW14" s="24">
        <f>HLOOKUP(AW$2,PLANEL_Pot_anual!$C$3:$AL$24,12,TRUE)</f>
        <v>15468.393766000001</v>
      </c>
      <c r="AX14" s="24">
        <f>HLOOKUP(AX$2,PLANEL_Pot_anual!$C$3:$AL$24,12,TRUE)</f>
        <v>15468.393766000001</v>
      </c>
      <c r="AY14" s="24">
        <f>HLOOKUP(AY$2,PLANEL_Pot_anual!$C$3:$AL$24,12,TRUE)</f>
        <v>15643.434733</v>
      </c>
      <c r="AZ14" s="24">
        <f>HLOOKUP(AZ$2,PLANEL_Pot_anual!$C$3:$AL$24,12,TRUE)</f>
        <v>15643.434733</v>
      </c>
      <c r="BA14" s="24">
        <f>HLOOKUP(BA$2,PLANEL_Pot_anual!$C$3:$AL$24,12,TRUE)</f>
        <v>15643.434733</v>
      </c>
      <c r="BB14" s="24">
        <f>HLOOKUP(BB$2,PLANEL_Pot_anual!$C$3:$AL$24,12,TRUE)</f>
        <v>15643.434733</v>
      </c>
      <c r="BC14" s="24">
        <f>HLOOKUP(BC$2,PLANEL_Pot_anual!$C$3:$AL$24,12,TRUE)</f>
        <v>17114.414032000001</v>
      </c>
      <c r="BD14" s="24">
        <f>HLOOKUP(BD$2,PLANEL_Pot_anual!$C$3:$AL$24,12,TRUE)</f>
        <v>17114.414032000001</v>
      </c>
      <c r="BE14" s="24">
        <f>HLOOKUP(BE$2,PLANEL_Pot_anual!$C$3:$AL$24,12,TRUE)</f>
        <v>17114.414032000001</v>
      </c>
      <c r="BF14" s="24">
        <f>HLOOKUP(BF$2,PLANEL_Pot_anual!$C$3:$AL$24,12,TRUE)</f>
        <v>17114.414032000001</v>
      </c>
      <c r="BG14" s="24">
        <f>HLOOKUP(BG$2,PLANEL_Pot_anual!$C$3:$AL$24,12,TRUE)</f>
        <v>23652.099759999997</v>
      </c>
      <c r="BH14" s="24">
        <f>HLOOKUP(BH$2,PLANEL_Pot_anual!$C$3:$AL$24,12,TRUE)</f>
        <v>23652.099759999997</v>
      </c>
      <c r="BI14" s="24">
        <f>HLOOKUP(BI$2,PLANEL_Pot_anual!$C$3:$AL$24,12,TRUE)</f>
        <v>23652.099759999997</v>
      </c>
      <c r="BJ14" s="24">
        <f>HLOOKUP(BJ$2,PLANEL_Pot_anual!$C$3:$AL$24,12,TRUE)</f>
        <v>23652.099759999997</v>
      </c>
      <c r="BK14" s="24">
        <f>HLOOKUP(BK$2,PLANEL_Pot_anual!$C$3:$AL$24,12,TRUE)</f>
        <v>23652.099759999997</v>
      </c>
      <c r="BL14" s="24">
        <f>HLOOKUP(BL$2,PLANEL_Pot_anual!$C$3:$AL$24,12,TRUE)</f>
        <v>23652.099759999997</v>
      </c>
      <c r="BM14" s="24">
        <f>HLOOKUP(BM$2,PLANEL_Pot_anual!$C$3:$AL$24,12,TRUE)</f>
        <v>23652.099759999997</v>
      </c>
      <c r="BN14" s="24">
        <f>HLOOKUP(BN$2,PLANEL_Pot_anual!$C$3:$AL$24,12,TRUE)</f>
        <v>23652.099759999997</v>
      </c>
      <c r="BO14" s="24">
        <f>HLOOKUP(BO$2,PLANEL_Pot_anual!$C$3:$AL$24,12,TRUE)</f>
        <v>23952.193769999998</v>
      </c>
      <c r="BP14" s="24">
        <f>HLOOKUP(BP$2,PLANEL_Pot_anual!$C$3:$AL$24,12,TRUE)</f>
        <v>23952.193769999998</v>
      </c>
      <c r="BQ14" s="24">
        <f>HLOOKUP(BQ$2,PLANEL_Pot_anual!$C$3:$AL$24,12,TRUE)</f>
        <v>23952.193769999998</v>
      </c>
      <c r="BR14" s="24">
        <f>HLOOKUP(BR$2,PLANEL_Pot_anual!$C$3:$AL$24,12,TRUE)</f>
        <v>23952.193769999998</v>
      </c>
      <c r="BS14" s="24">
        <f>HLOOKUP(BS$2,PLANEL_Pot_anual!$C$3:$AL$24,12,TRUE)</f>
        <v>23952.193769999998</v>
      </c>
      <c r="BT14" s="24">
        <f>HLOOKUP(BT$2,PLANEL_Pot_anual!$C$3:$AL$24,12,TRUE)</f>
        <v>23952.193769999998</v>
      </c>
      <c r="BU14" s="24">
        <f>HLOOKUP(BU$2,PLANEL_Pot_anual!$C$3:$AL$24,12,TRUE)</f>
        <v>23952.193769999998</v>
      </c>
      <c r="BV14" s="24">
        <f>HLOOKUP(BV$2,PLANEL_Pot_anual!$C$3:$AL$24,12,TRUE)</f>
        <v>23952.193769999998</v>
      </c>
      <c r="BW14" s="24">
        <f>HLOOKUP(BW$2,PLANEL_Pot_anual!$C$3:$AL$24,12,TRUE)</f>
        <v>23952.193769999998</v>
      </c>
      <c r="BX14" s="24">
        <f>HLOOKUP(BX$2,PLANEL_Pot_anual!$C$3:$AL$24,12,TRUE)</f>
        <v>23952.193769999998</v>
      </c>
      <c r="BY14" s="24">
        <f>HLOOKUP(BY$2,PLANEL_Pot_anual!$C$3:$AL$24,12,TRUE)</f>
        <v>23952.193769999998</v>
      </c>
      <c r="BZ14" s="24">
        <f>HLOOKUP(BZ$2,PLANEL_Pot_anual!$C$3:$AL$24,12,TRUE)</f>
        <v>23952.193769999998</v>
      </c>
      <c r="CA14" s="24">
        <f>HLOOKUP(CA$2,PLANEL_Pot_anual!$C$3:$AL$24,12,TRUE)</f>
        <v>23952.193769999998</v>
      </c>
      <c r="CB14" s="24">
        <f>HLOOKUP(CB$2,PLANEL_Pot_anual!$C$3:$AL$24,12,TRUE)</f>
        <v>23952.193769999998</v>
      </c>
      <c r="CC14" s="24">
        <f>HLOOKUP(CC$2,PLANEL_Pot_anual!$C$3:$AL$24,12,TRUE)</f>
        <v>23952.193769999998</v>
      </c>
      <c r="CD14" s="24">
        <f>HLOOKUP(CD$2,PLANEL_Pot_anual!$C$3:$AL$24,12,TRUE)</f>
        <v>23952.193769999998</v>
      </c>
      <c r="CE14" s="24">
        <f>HLOOKUP(CE$2,PLANEL_Pot_anual!$C$3:$AL$24,12,TRUE)</f>
        <v>23952.193769999998</v>
      </c>
      <c r="CF14" s="24">
        <f>HLOOKUP(CF$2,PLANEL_Pot_anual!$C$3:$AL$24,12,TRUE)</f>
        <v>23952.193769999998</v>
      </c>
      <c r="CG14" s="24">
        <f>HLOOKUP(CG$2,PLANEL_Pot_anual!$C$3:$AL$24,12,TRUE)</f>
        <v>23952.193769999998</v>
      </c>
      <c r="CH14" s="24">
        <f>HLOOKUP(CH$2,PLANEL_Pot_anual!$C$3:$AL$24,12,TRUE)</f>
        <v>23952.193769999998</v>
      </c>
      <c r="CI14" s="24">
        <f>HLOOKUP(CI$2,PLANEL_Pot_anual!$C$3:$AL$24,12,TRUE)</f>
        <v>23960.355380000001</v>
      </c>
      <c r="CJ14" s="24">
        <f>HLOOKUP(CJ$2,PLANEL_Pot_anual!$C$3:$AL$24,12,TRUE)</f>
        <v>23960.355380000001</v>
      </c>
      <c r="CK14" s="24">
        <f>HLOOKUP(CK$2,PLANEL_Pot_anual!$C$3:$AL$24,12,TRUE)</f>
        <v>23960.355380000001</v>
      </c>
      <c r="CL14" s="24">
        <f>HLOOKUP(CL$2,PLANEL_Pot_anual!$C$3:$AL$24,12,TRUE)</f>
        <v>23960.355380000001</v>
      </c>
      <c r="CM14" s="24">
        <f>HLOOKUP(CM$2,PLANEL_Pot_anual!$C$3:$AL$24,12,TRUE)</f>
        <v>23960.355380000001</v>
      </c>
      <c r="CN14" s="24">
        <f>HLOOKUP(CN$2,PLANEL_Pot_anual!$C$3:$AL$24,12,TRUE)</f>
        <v>23960.355380000001</v>
      </c>
      <c r="CO14" s="24">
        <f>HLOOKUP(CO$2,PLANEL_Pot_anual!$C$3:$AL$24,12,TRUE)</f>
        <v>23960.355380000001</v>
      </c>
      <c r="CP14" s="24">
        <f>HLOOKUP(CP$2,PLANEL_Pot_anual!$C$3:$AL$24,12,TRUE)</f>
        <v>23960.355380000001</v>
      </c>
      <c r="CQ14" s="24">
        <f>HLOOKUP(CQ$2,PLANEL_Pot_anual!$C$3:$AL$24,12,TRUE)</f>
        <v>23960.355380000001</v>
      </c>
      <c r="CR14" s="24">
        <f>HLOOKUP(CR$2,PLANEL_Pot_anual!$C$3:$AL$24,12,TRUE)</f>
        <v>23960.355380000001</v>
      </c>
      <c r="CS14" s="24">
        <f>HLOOKUP(CS$2,PLANEL_Pot_anual!$C$3:$AL$24,12,TRUE)</f>
        <v>23960.355380000001</v>
      </c>
      <c r="CT14" s="24">
        <f>HLOOKUP(CT$2,PLANEL_Pot_anual!$C$3:$AL$24,12,TRUE)</f>
        <v>23960.355380000001</v>
      </c>
      <c r="CU14" s="24">
        <f>HLOOKUP(CU$2,PLANEL_Pot_anual!$C$3:$AL$24,12,TRUE)</f>
        <v>23960.355380000001</v>
      </c>
      <c r="CV14" s="24">
        <f>HLOOKUP(CV$2,PLANEL_Pot_anual!$C$3:$AL$24,12,TRUE)</f>
        <v>23960.355380000001</v>
      </c>
      <c r="CW14" s="24">
        <f>HLOOKUP(CW$2,PLANEL_Pot_anual!$C$3:$AL$24,12,TRUE)</f>
        <v>23960.355380000001</v>
      </c>
      <c r="CX14" s="24">
        <f>HLOOKUP(CX$2,PLANEL_Pot_anual!$C$3:$AL$24,12,TRUE)</f>
        <v>23960.355380000001</v>
      </c>
      <c r="CY14" s="24">
        <f>HLOOKUP(CY$2,PLANEL_Pot_anual!$C$3:$AL$24,12,TRUE)</f>
        <v>23960.355380000001</v>
      </c>
      <c r="CZ14" s="24">
        <f>HLOOKUP(CZ$2,PLANEL_Pot_anual!$C$3:$AL$24,12,TRUE)</f>
        <v>23960.355380000001</v>
      </c>
      <c r="DA14" s="24">
        <f>HLOOKUP(DA$2,PLANEL_Pot_anual!$C$3:$AL$24,12,TRUE)</f>
        <v>23960.355380000001</v>
      </c>
      <c r="DB14" s="24">
        <f>HLOOKUP(DB$2,PLANEL_Pot_anual!$C$3:$AL$24,12,TRUE)</f>
        <v>23960.355380000001</v>
      </c>
      <c r="DC14" s="24">
        <f>HLOOKUP(DC$2,PLANEL_Pot_anual!$C$3:$AL$24,12,TRUE)</f>
        <v>23960.355380000001</v>
      </c>
      <c r="DD14" s="24">
        <f>HLOOKUP(DD$2,PLANEL_Pot_anual!$C$3:$AL$24,12,TRUE)</f>
        <v>23960.355380000001</v>
      </c>
      <c r="DE14" s="24">
        <f>HLOOKUP(DE$2,PLANEL_Pot_anual!$C$3:$AL$24,12,TRUE)</f>
        <v>23960.355380000001</v>
      </c>
      <c r="DF14" s="24">
        <f>HLOOKUP(DF$2,PLANEL_Pot_anual!$C$3:$AL$24,12,TRUE)</f>
        <v>23960.355380000001</v>
      </c>
      <c r="DG14" s="24">
        <f>HLOOKUP(DG$2,PLANEL_Pot_anual!$C$3:$AL$24,12,TRUE)</f>
        <v>23960.355380000001</v>
      </c>
      <c r="DH14" s="24">
        <f>HLOOKUP(DH$2,PLANEL_Pot_anual!$C$3:$AL$24,12,TRUE)</f>
        <v>23960.355380000001</v>
      </c>
      <c r="DI14" s="24">
        <f>HLOOKUP(DI$2,PLANEL_Pot_anual!$C$3:$AL$24,12,TRUE)</f>
        <v>23960.355380000001</v>
      </c>
      <c r="DJ14" s="24">
        <f>HLOOKUP(DJ$2,PLANEL_Pot_anual!$C$3:$AL$24,12,TRUE)</f>
        <v>23960.355380000001</v>
      </c>
      <c r="DK14" s="24">
        <f>HLOOKUP(DK$2,PLANEL_Pot_anual!$C$3:$AL$24,12,TRUE)</f>
        <v>23960.355380000001</v>
      </c>
      <c r="DL14" s="24">
        <f>HLOOKUP(DL$2,PLANEL_Pot_anual!$C$3:$AL$24,12,TRUE)</f>
        <v>23960.355380000001</v>
      </c>
      <c r="DM14" s="24">
        <f>HLOOKUP(DM$2,PLANEL_Pot_anual!$C$3:$AL$24,12,TRUE)</f>
        <v>23960.355380000001</v>
      </c>
      <c r="DN14" s="24">
        <f>HLOOKUP(DN$2,PLANEL_Pot_anual!$C$3:$AL$24,12,TRUE)</f>
        <v>23960.355380000001</v>
      </c>
      <c r="DO14" s="24">
        <f>HLOOKUP(DO$2,PLANEL_Pot_anual!$C$3:$AL$24,12,TRUE)</f>
        <v>23960.355380000001</v>
      </c>
      <c r="DP14" s="24">
        <f>HLOOKUP(DP$2,PLANEL_Pot_anual!$C$3:$AL$24,12,TRUE)</f>
        <v>23960.355380000001</v>
      </c>
      <c r="DQ14" s="24">
        <f>HLOOKUP(DQ$2,PLANEL_Pot_anual!$C$3:$AL$24,12,TRUE)</f>
        <v>23960.355380000001</v>
      </c>
      <c r="DR14" s="24">
        <f>HLOOKUP(DR$2,PLANEL_Pot_anual!$C$3:$AL$24,12,TRUE)</f>
        <v>23960.355380000001</v>
      </c>
      <c r="DS14" s="24">
        <f>HLOOKUP(DS$2,PLANEL_Pot_anual!$C$3:$AL$24,12,TRUE)</f>
        <v>23960.355380000001</v>
      </c>
      <c r="DT14" s="24">
        <f>HLOOKUP(DT$2,PLANEL_Pot_anual!$C$3:$AL$24,12,TRUE)</f>
        <v>23960.355380000001</v>
      </c>
      <c r="DU14" s="24">
        <f>HLOOKUP(DU$2,PLANEL_Pot_anual!$C$3:$AL$24,12,TRUE)</f>
        <v>23960.355380000001</v>
      </c>
      <c r="DV14" s="24">
        <f>HLOOKUP(DV$2,PLANEL_Pot_anual!$C$3:$AL$24,12,TRUE)</f>
        <v>23960.355380000001</v>
      </c>
      <c r="DW14" s="24">
        <f>HLOOKUP(DW$2,PLANEL_Pot_anual!$C$3:$AL$24,12,TRUE)</f>
        <v>24346.355380000001</v>
      </c>
      <c r="DX14" s="24">
        <f>HLOOKUP(DX$2,PLANEL_Pot_anual!$C$3:$AL$24,12,TRUE)</f>
        <v>24346.355380000001</v>
      </c>
      <c r="DY14" s="24">
        <f>HLOOKUP(DY$2,PLANEL_Pot_anual!$C$3:$AL$24,12,TRUE)</f>
        <v>24346.355380000001</v>
      </c>
      <c r="DZ14" s="24">
        <f>HLOOKUP(DZ$2,PLANEL_Pot_anual!$C$3:$AL$24,12,TRUE)</f>
        <v>24346.355380000001</v>
      </c>
      <c r="EA14" s="24">
        <f>HLOOKUP(EA$2,PLANEL_Pot_anual!$C$3:$AL$24,12,TRUE)</f>
        <v>24346.355380000001</v>
      </c>
      <c r="EB14" s="24">
        <f>HLOOKUP(EB$2,PLANEL_Pot_anual!$C$3:$AL$24,12,TRUE)</f>
        <v>24346.355380000001</v>
      </c>
      <c r="EC14" s="24">
        <f>HLOOKUP(EC$2,PLANEL_Pot_anual!$C$3:$AL$24,12,TRUE)</f>
        <v>24346.355380000001</v>
      </c>
      <c r="ED14" s="24">
        <f>HLOOKUP(ED$2,PLANEL_Pot_anual!$C$3:$AL$24,12,TRUE)</f>
        <v>24346.355380000001</v>
      </c>
      <c r="EE14" s="24">
        <f>HLOOKUP(EE$2,PLANEL_Pot_anual!$C$3:$AL$24,12,TRUE)</f>
        <v>24346.355380000001</v>
      </c>
      <c r="EF14" s="24">
        <f>HLOOKUP(EF$2,PLANEL_Pot_anual!$C$3:$AL$24,12,TRUE)</f>
        <v>24346.355380000001</v>
      </c>
      <c r="EG14" s="24">
        <f>HLOOKUP(EG$2,PLANEL_Pot_anual!$C$3:$AL$24,12,TRUE)</f>
        <v>24346.355380000001</v>
      </c>
      <c r="EH14" s="24">
        <f>HLOOKUP(EH$2,PLANEL_Pot_anual!$C$3:$AL$24,12,TRUE)</f>
        <v>24346.355380000001</v>
      </c>
      <c r="EI14" s="24">
        <f>HLOOKUP(EI$2,PLANEL_Pot_anual!$C$3:$AL$24,12,TRUE)</f>
        <v>24346.355380000001</v>
      </c>
      <c r="EJ14" s="24">
        <f>HLOOKUP(EJ$2,PLANEL_Pot_anual!$C$3:$AL$24,12,TRUE)</f>
        <v>24346.355380000001</v>
      </c>
      <c r="EK14" s="24">
        <f>HLOOKUP(EK$2,PLANEL_Pot_anual!$C$3:$AL$24,12,TRUE)</f>
        <v>24346.355380000001</v>
      </c>
      <c r="EL14" s="24">
        <f>HLOOKUP(EL$2,PLANEL_Pot_anual!$C$3:$AL$24,12,TRUE)</f>
        <v>24346.355380000001</v>
      </c>
      <c r="EM14" s="24">
        <f>HLOOKUP(EM$2,PLANEL_Pot_anual!$C$3:$AL$24,12,TRUE)</f>
        <v>24346.355380000001</v>
      </c>
      <c r="EN14" s="24">
        <f>HLOOKUP(EN$2,PLANEL_Pot_anual!$C$3:$AL$24,12,TRUE)</f>
        <v>24346.355380000001</v>
      </c>
      <c r="EO14" s="24">
        <f>HLOOKUP(EO$2,PLANEL_Pot_anual!$C$3:$AL$24,12,TRUE)</f>
        <v>24346.355380000001</v>
      </c>
      <c r="EP14" s="24">
        <f>HLOOKUP(EP$2,PLANEL_Pot_anual!$C$3:$AL$24,12,TRUE)</f>
        <v>24346.355380000001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17458.136864599997</v>
      </c>
      <c r="AF17" s="30">
        <f>HLOOKUP(AF$2,PLANEL_Pot_anual!$C$3:$AL$24,15,TRUE)</f>
        <v>17458.136864599997</v>
      </c>
      <c r="AG17" s="30">
        <f>HLOOKUP(AG$2,PLANEL_Pot_anual!$C$3:$AL$24,15,TRUE)</f>
        <v>17458.136864599997</v>
      </c>
      <c r="AH17" s="30">
        <f>HLOOKUP(AH$2,PLANEL_Pot_anual!$C$3:$AL$24,15,TRUE)</f>
        <v>17458.136864599997</v>
      </c>
      <c r="AI17" s="30">
        <f>HLOOKUP(AI$2,PLANEL_Pot_anual!$C$3:$AL$24,15,TRUE)</f>
        <v>23379.505971999999</v>
      </c>
      <c r="AJ17" s="30">
        <f>HLOOKUP(AJ$2,PLANEL_Pot_anual!$C$3:$AL$24,15,TRUE)</f>
        <v>23379.505971999999</v>
      </c>
      <c r="AK17" s="30">
        <f>HLOOKUP(AK$2,PLANEL_Pot_anual!$C$3:$AL$24,15,TRUE)</f>
        <v>23379.505971999999</v>
      </c>
      <c r="AL17" s="30">
        <f>HLOOKUP(AL$2,PLANEL_Pot_anual!$C$3:$AL$24,15,TRUE)</f>
        <v>23379.505971999999</v>
      </c>
      <c r="AM17" s="30">
        <f>HLOOKUP(AM$2,PLANEL_Pot_anual!$C$3:$AL$24,15,TRUE)</f>
        <v>26010.607483</v>
      </c>
      <c r="AN17" s="30">
        <f>HLOOKUP(AN$2,PLANEL_Pot_anual!$C$3:$AL$24,15,TRUE)</f>
        <v>26010.607483</v>
      </c>
      <c r="AO17" s="30">
        <f>HLOOKUP(AO$2,PLANEL_Pot_anual!$C$3:$AL$24,15,TRUE)</f>
        <v>26010.607483</v>
      </c>
      <c r="AP17" s="30">
        <f>HLOOKUP(AP$2,PLANEL_Pot_anual!$C$3:$AL$24,15,TRUE)</f>
        <v>26010.607483</v>
      </c>
      <c r="AQ17" s="30">
        <f>HLOOKUP(AQ$2,PLANEL_Pot_anual!$C$3:$AL$24,15,TRUE)</f>
        <v>34218.98992</v>
      </c>
      <c r="AR17" s="30">
        <f>HLOOKUP(AR$2,PLANEL_Pot_anual!$C$3:$AL$24,15,TRUE)</f>
        <v>34218.98992</v>
      </c>
      <c r="AS17" s="30">
        <f>HLOOKUP(AS$2,PLANEL_Pot_anual!$C$3:$AL$24,15,TRUE)</f>
        <v>34218.98992</v>
      </c>
      <c r="AT17" s="30">
        <f>HLOOKUP(AT$2,PLANEL_Pot_anual!$C$3:$AL$24,15,TRUE)</f>
        <v>34218.98992</v>
      </c>
      <c r="AU17" s="30">
        <f>HLOOKUP(AU$2,PLANEL_Pot_anual!$C$3:$AL$24,15,TRUE)</f>
        <v>36394.572109999994</v>
      </c>
      <c r="AV17" s="30">
        <f>HLOOKUP(AV$2,PLANEL_Pot_anual!$C$3:$AL$24,15,TRUE)</f>
        <v>36394.572109999994</v>
      </c>
      <c r="AW17" s="30">
        <f>HLOOKUP(AW$2,PLANEL_Pot_anual!$C$3:$AL$24,15,TRUE)</f>
        <v>36394.572109999994</v>
      </c>
      <c r="AX17" s="30">
        <f>HLOOKUP(AX$2,PLANEL_Pot_anual!$C$3:$AL$24,15,TRUE)</f>
        <v>36394.572109999994</v>
      </c>
      <c r="AY17" s="30">
        <f>HLOOKUP(AY$2,PLANEL_Pot_anual!$C$3:$AL$24,15,TRUE)</f>
        <v>41079.448499999999</v>
      </c>
      <c r="AZ17" s="30">
        <f>HLOOKUP(AZ$2,PLANEL_Pot_anual!$C$3:$AL$24,15,TRUE)</f>
        <v>41079.448499999999</v>
      </c>
      <c r="BA17" s="30">
        <f>HLOOKUP(BA$2,PLANEL_Pot_anual!$C$3:$AL$24,15,TRUE)</f>
        <v>41079.448499999999</v>
      </c>
      <c r="BB17" s="30">
        <f>HLOOKUP(BB$2,PLANEL_Pot_anual!$C$3:$AL$24,15,TRUE)</f>
        <v>41079.448499999999</v>
      </c>
      <c r="BC17" s="30">
        <f>HLOOKUP(BC$2,PLANEL_Pot_anual!$C$3:$AL$24,15,TRUE)</f>
        <v>41676.316290000002</v>
      </c>
      <c r="BD17" s="30">
        <f>HLOOKUP(BD$2,PLANEL_Pot_anual!$C$3:$AL$24,15,TRUE)</f>
        <v>41676.316290000002</v>
      </c>
      <c r="BE17" s="30">
        <f>HLOOKUP(BE$2,PLANEL_Pot_anual!$C$3:$AL$24,15,TRUE)</f>
        <v>41676.316290000002</v>
      </c>
      <c r="BF17" s="30">
        <f>HLOOKUP(BF$2,PLANEL_Pot_anual!$C$3:$AL$24,15,TRUE)</f>
        <v>41676.316290000002</v>
      </c>
      <c r="BG17" s="30">
        <f>HLOOKUP(BG$2,PLANEL_Pot_anual!$C$3:$AL$24,15,TRUE)</f>
        <v>42164.386109999999</v>
      </c>
      <c r="BH17" s="30">
        <f>HLOOKUP(BH$2,PLANEL_Pot_anual!$C$3:$AL$24,15,TRUE)</f>
        <v>42164.386109999999</v>
      </c>
      <c r="BI17" s="30">
        <f>HLOOKUP(BI$2,PLANEL_Pot_anual!$C$3:$AL$24,15,TRUE)</f>
        <v>42164.386109999999</v>
      </c>
      <c r="BJ17" s="30">
        <f>HLOOKUP(BJ$2,PLANEL_Pot_anual!$C$3:$AL$24,15,TRUE)</f>
        <v>42164.386109999999</v>
      </c>
      <c r="BK17" s="30">
        <f>HLOOKUP(BK$2,PLANEL_Pot_anual!$C$3:$AL$24,15,TRUE)</f>
        <v>44178.041657999995</v>
      </c>
      <c r="BL17" s="30">
        <f>HLOOKUP(BL$2,PLANEL_Pot_anual!$C$3:$AL$24,15,TRUE)</f>
        <v>44178.041657999995</v>
      </c>
      <c r="BM17" s="30">
        <f>HLOOKUP(BM$2,PLANEL_Pot_anual!$C$3:$AL$24,15,TRUE)</f>
        <v>44178.041657999995</v>
      </c>
      <c r="BN17" s="30">
        <f>HLOOKUP(BN$2,PLANEL_Pot_anual!$C$3:$AL$24,15,TRUE)</f>
        <v>44178.041657999995</v>
      </c>
      <c r="BO17" s="30">
        <f>HLOOKUP(BO$2,PLANEL_Pot_anual!$C$3:$AL$24,15,TRUE)</f>
        <v>44545.120281999996</v>
      </c>
      <c r="BP17" s="30">
        <f>HLOOKUP(BP$2,PLANEL_Pot_anual!$C$3:$AL$24,15,TRUE)</f>
        <v>44545.120281999996</v>
      </c>
      <c r="BQ17" s="30">
        <f>HLOOKUP(BQ$2,PLANEL_Pot_anual!$C$3:$AL$24,15,TRUE)</f>
        <v>44545.120281999996</v>
      </c>
      <c r="BR17" s="30">
        <f>HLOOKUP(BR$2,PLANEL_Pot_anual!$C$3:$AL$24,15,TRUE)</f>
        <v>44545.120281999996</v>
      </c>
      <c r="BS17" s="30">
        <f>HLOOKUP(BS$2,PLANEL_Pot_anual!$C$3:$AL$24,15,TRUE)</f>
        <v>47752.243821999997</v>
      </c>
      <c r="BT17" s="30">
        <f>HLOOKUP(BT$2,PLANEL_Pot_anual!$C$3:$AL$24,15,TRUE)</f>
        <v>47752.243821999997</v>
      </c>
      <c r="BU17" s="30">
        <f>HLOOKUP(BU$2,PLANEL_Pot_anual!$C$3:$AL$24,15,TRUE)</f>
        <v>47752.243821999997</v>
      </c>
      <c r="BV17" s="30">
        <f>HLOOKUP(BV$2,PLANEL_Pot_anual!$C$3:$AL$24,15,TRUE)</f>
        <v>47752.243821999997</v>
      </c>
      <c r="BW17" s="30">
        <f>HLOOKUP(BW$2,PLANEL_Pot_anual!$C$3:$AL$24,15,TRUE)</f>
        <v>52175.342769999996</v>
      </c>
      <c r="BX17" s="30">
        <f>HLOOKUP(BX$2,PLANEL_Pot_anual!$C$3:$AL$24,15,TRUE)</f>
        <v>52175.342769999996</v>
      </c>
      <c r="BY17" s="30">
        <f>HLOOKUP(BY$2,PLANEL_Pot_anual!$C$3:$AL$24,15,TRUE)</f>
        <v>52175.342769999996</v>
      </c>
      <c r="BZ17" s="30">
        <f>HLOOKUP(BZ$2,PLANEL_Pot_anual!$C$3:$AL$24,15,TRUE)</f>
        <v>52175.342769999996</v>
      </c>
      <c r="CA17" s="30">
        <f>HLOOKUP(CA$2,PLANEL_Pot_anual!$C$3:$AL$24,15,TRUE)</f>
        <v>59155.551979999997</v>
      </c>
      <c r="CB17" s="30">
        <f>HLOOKUP(CB$2,PLANEL_Pot_anual!$C$3:$AL$24,15,TRUE)</f>
        <v>59155.551979999997</v>
      </c>
      <c r="CC17" s="30">
        <f>HLOOKUP(CC$2,PLANEL_Pot_anual!$C$3:$AL$24,15,TRUE)</f>
        <v>59155.551979999997</v>
      </c>
      <c r="CD17" s="30">
        <f>HLOOKUP(CD$2,PLANEL_Pot_anual!$C$3:$AL$24,15,TRUE)</f>
        <v>59155.551979999997</v>
      </c>
      <c r="CE17" s="30">
        <f>HLOOKUP(CE$2,PLANEL_Pot_anual!$C$3:$AL$24,15,TRUE)</f>
        <v>66242.89417</v>
      </c>
      <c r="CF17" s="30">
        <f>HLOOKUP(CF$2,PLANEL_Pot_anual!$C$3:$AL$24,15,TRUE)</f>
        <v>66242.89417</v>
      </c>
      <c r="CG17" s="30">
        <f>HLOOKUP(CG$2,PLANEL_Pot_anual!$C$3:$AL$24,15,TRUE)</f>
        <v>66242.89417</v>
      </c>
      <c r="CH17" s="30">
        <f>HLOOKUP(CH$2,PLANEL_Pot_anual!$C$3:$AL$24,15,TRUE)</f>
        <v>66242.89417</v>
      </c>
      <c r="CI17" s="30">
        <f>HLOOKUP(CI$2,PLANEL_Pot_anual!$C$3:$AL$24,15,TRUE)</f>
        <v>73998.001510000002</v>
      </c>
      <c r="CJ17" s="30">
        <f>HLOOKUP(CJ$2,PLANEL_Pot_anual!$C$3:$AL$24,15,TRUE)</f>
        <v>73998.001510000002</v>
      </c>
      <c r="CK17" s="30">
        <f>HLOOKUP(CK$2,PLANEL_Pot_anual!$C$3:$AL$24,15,TRUE)</f>
        <v>73998.001510000002</v>
      </c>
      <c r="CL17" s="30">
        <f>HLOOKUP(CL$2,PLANEL_Pot_anual!$C$3:$AL$24,15,TRUE)</f>
        <v>73998.001510000002</v>
      </c>
      <c r="CM17" s="30">
        <f>HLOOKUP(CM$2,PLANEL_Pot_anual!$C$3:$AL$24,15,TRUE)</f>
        <v>80380.230080000008</v>
      </c>
      <c r="CN17" s="30">
        <f>HLOOKUP(CN$2,PLANEL_Pot_anual!$C$3:$AL$24,15,TRUE)</f>
        <v>80380.230080000008</v>
      </c>
      <c r="CO17" s="30">
        <f>HLOOKUP(CO$2,PLANEL_Pot_anual!$C$3:$AL$24,15,TRUE)</f>
        <v>80380.230080000008</v>
      </c>
      <c r="CP17" s="30">
        <f>HLOOKUP(CP$2,PLANEL_Pot_anual!$C$3:$AL$24,15,TRUE)</f>
        <v>80380.230080000008</v>
      </c>
      <c r="CQ17" s="30">
        <f>HLOOKUP(CQ$2,PLANEL_Pot_anual!$C$3:$AL$24,15,TRUE)</f>
        <v>82572.918250000002</v>
      </c>
      <c r="CR17" s="30">
        <f>HLOOKUP(CR$2,PLANEL_Pot_anual!$C$3:$AL$24,15,TRUE)</f>
        <v>82572.918250000002</v>
      </c>
      <c r="CS17" s="30">
        <f>HLOOKUP(CS$2,PLANEL_Pot_anual!$C$3:$AL$24,15,TRUE)</f>
        <v>82572.918250000002</v>
      </c>
      <c r="CT17" s="30">
        <f>HLOOKUP(CT$2,PLANEL_Pot_anual!$C$3:$AL$24,15,TRUE)</f>
        <v>82572.918250000002</v>
      </c>
      <c r="CU17" s="30">
        <f>HLOOKUP(CU$2,PLANEL_Pot_anual!$C$3:$AL$24,15,TRUE)</f>
        <v>83468.126530000009</v>
      </c>
      <c r="CV17" s="30">
        <f>HLOOKUP(CV$2,PLANEL_Pot_anual!$C$3:$AL$24,15,TRUE)</f>
        <v>83468.126530000009</v>
      </c>
      <c r="CW17" s="30">
        <f>HLOOKUP(CW$2,PLANEL_Pot_anual!$C$3:$AL$24,15,TRUE)</f>
        <v>83468.126530000009</v>
      </c>
      <c r="CX17" s="30">
        <f>HLOOKUP(CX$2,PLANEL_Pot_anual!$C$3:$AL$24,15,TRUE)</f>
        <v>83468.126530000009</v>
      </c>
      <c r="CY17" s="30">
        <f>HLOOKUP(CY$2,PLANEL_Pot_anual!$C$3:$AL$24,15,TRUE)</f>
        <v>98172.985880000007</v>
      </c>
      <c r="CZ17" s="30">
        <f>HLOOKUP(CZ$2,PLANEL_Pot_anual!$C$3:$AL$24,15,TRUE)</f>
        <v>98172.985880000007</v>
      </c>
      <c r="DA17" s="30">
        <f>HLOOKUP(DA$2,PLANEL_Pot_anual!$C$3:$AL$24,15,TRUE)</f>
        <v>98172.985880000007</v>
      </c>
      <c r="DB17" s="30">
        <f>HLOOKUP(DB$2,PLANEL_Pot_anual!$C$3:$AL$24,15,TRUE)</f>
        <v>98172.985880000007</v>
      </c>
      <c r="DC17" s="30">
        <f>HLOOKUP(DC$2,PLANEL_Pot_anual!$C$3:$AL$24,15,TRUE)</f>
        <v>102588.97474000001</v>
      </c>
      <c r="DD17" s="30">
        <f>HLOOKUP(DD$2,PLANEL_Pot_anual!$C$3:$AL$24,15,TRUE)</f>
        <v>102588.97474000001</v>
      </c>
      <c r="DE17" s="30">
        <f>HLOOKUP(DE$2,PLANEL_Pot_anual!$C$3:$AL$24,15,TRUE)</f>
        <v>102588.97474000001</v>
      </c>
      <c r="DF17" s="30">
        <f>HLOOKUP(DF$2,PLANEL_Pot_anual!$C$3:$AL$24,15,TRUE)</f>
        <v>102588.97474000001</v>
      </c>
      <c r="DG17" s="30">
        <f>HLOOKUP(DG$2,PLANEL_Pot_anual!$C$3:$AL$24,15,TRUE)</f>
        <v>105980.45555000001</v>
      </c>
      <c r="DH17" s="30">
        <f>HLOOKUP(DH$2,PLANEL_Pot_anual!$C$3:$AL$24,15,TRUE)</f>
        <v>105980.45555000001</v>
      </c>
      <c r="DI17" s="30">
        <f>HLOOKUP(DI$2,PLANEL_Pot_anual!$C$3:$AL$24,15,TRUE)</f>
        <v>105980.45555000001</v>
      </c>
      <c r="DJ17" s="30">
        <f>HLOOKUP(DJ$2,PLANEL_Pot_anual!$C$3:$AL$24,15,TRUE)</f>
        <v>105980.45555000001</v>
      </c>
      <c r="DK17" s="30">
        <f>HLOOKUP(DK$2,PLANEL_Pot_anual!$C$3:$AL$24,15,TRUE)</f>
        <v>109399.62453</v>
      </c>
      <c r="DL17" s="30">
        <f>HLOOKUP(DL$2,PLANEL_Pot_anual!$C$3:$AL$24,15,TRUE)</f>
        <v>109399.62453</v>
      </c>
      <c r="DM17" s="30">
        <f>HLOOKUP(DM$2,PLANEL_Pot_anual!$C$3:$AL$24,15,TRUE)</f>
        <v>109399.62453</v>
      </c>
      <c r="DN17" s="30">
        <f>HLOOKUP(DN$2,PLANEL_Pot_anual!$C$3:$AL$24,15,TRUE)</f>
        <v>109399.62453</v>
      </c>
      <c r="DO17" s="30">
        <f>HLOOKUP(DO$2,PLANEL_Pot_anual!$C$3:$AL$24,15,TRUE)</f>
        <v>112892.03203</v>
      </c>
      <c r="DP17" s="30">
        <f>HLOOKUP(DP$2,PLANEL_Pot_anual!$C$3:$AL$24,15,TRUE)</f>
        <v>112892.03203</v>
      </c>
      <c r="DQ17" s="30">
        <f>HLOOKUP(DQ$2,PLANEL_Pot_anual!$C$3:$AL$24,15,TRUE)</f>
        <v>112892.03203</v>
      </c>
      <c r="DR17" s="30">
        <f>HLOOKUP(DR$2,PLANEL_Pot_anual!$C$3:$AL$24,15,TRUE)</f>
        <v>112892.03203</v>
      </c>
      <c r="DS17" s="30">
        <f>HLOOKUP(DS$2,PLANEL_Pot_anual!$C$3:$AL$24,15,TRUE)</f>
        <v>117286.57603000001</v>
      </c>
      <c r="DT17" s="30">
        <f>HLOOKUP(DT$2,PLANEL_Pot_anual!$C$3:$AL$24,15,TRUE)</f>
        <v>117286.57603000001</v>
      </c>
      <c r="DU17" s="30">
        <f>HLOOKUP(DU$2,PLANEL_Pot_anual!$C$3:$AL$24,15,TRUE)</f>
        <v>117286.57603000001</v>
      </c>
      <c r="DV17" s="30">
        <f>HLOOKUP(DV$2,PLANEL_Pot_anual!$C$3:$AL$24,15,TRUE)</f>
        <v>117286.57603000001</v>
      </c>
      <c r="DW17" s="30">
        <f>HLOOKUP(DW$2,PLANEL_Pot_anual!$C$3:$AL$24,15,TRUE)</f>
        <v>122154.30142</v>
      </c>
      <c r="DX17" s="30">
        <f>HLOOKUP(DX$2,PLANEL_Pot_anual!$C$3:$AL$24,15,TRUE)</f>
        <v>122154.30142</v>
      </c>
      <c r="DY17" s="30">
        <f>HLOOKUP(DY$2,PLANEL_Pot_anual!$C$3:$AL$24,15,TRUE)</f>
        <v>122154.30142</v>
      </c>
      <c r="DZ17" s="30">
        <f>HLOOKUP(DZ$2,PLANEL_Pot_anual!$C$3:$AL$24,15,TRUE)</f>
        <v>122154.30142</v>
      </c>
      <c r="EA17" s="30">
        <f>HLOOKUP(EA$2,PLANEL_Pot_anual!$C$3:$AL$24,15,TRUE)</f>
        <v>127110.05588</v>
      </c>
      <c r="EB17" s="30">
        <f>HLOOKUP(EB$2,PLANEL_Pot_anual!$C$3:$AL$24,15,TRUE)</f>
        <v>127110.05588</v>
      </c>
      <c r="EC17" s="30">
        <f>HLOOKUP(EC$2,PLANEL_Pot_anual!$C$3:$AL$24,15,TRUE)</f>
        <v>127110.05588</v>
      </c>
      <c r="ED17" s="30">
        <f>HLOOKUP(ED$2,PLANEL_Pot_anual!$C$3:$AL$24,15,TRUE)</f>
        <v>127110.05588</v>
      </c>
      <c r="EE17" s="30">
        <f>HLOOKUP(EE$2,PLANEL_Pot_anual!$C$3:$AL$24,15,TRUE)</f>
        <v>131965.25336999999</v>
      </c>
      <c r="EF17" s="30">
        <f>HLOOKUP(EF$2,PLANEL_Pot_anual!$C$3:$AL$24,15,TRUE)</f>
        <v>131965.25336999999</v>
      </c>
      <c r="EG17" s="30">
        <f>HLOOKUP(EG$2,PLANEL_Pot_anual!$C$3:$AL$24,15,TRUE)</f>
        <v>131965.25336999999</v>
      </c>
      <c r="EH17" s="30">
        <f>HLOOKUP(EH$2,PLANEL_Pot_anual!$C$3:$AL$24,15,TRUE)</f>
        <v>131965.25336999999</v>
      </c>
      <c r="EI17" s="30">
        <f>HLOOKUP(EI$2,PLANEL_Pot_anual!$C$3:$AL$24,15,TRUE)</f>
        <v>134587.77632</v>
      </c>
      <c r="EJ17" s="30">
        <f>HLOOKUP(EJ$2,PLANEL_Pot_anual!$C$3:$AL$24,15,TRUE)</f>
        <v>134587.77632</v>
      </c>
      <c r="EK17" s="30">
        <f>HLOOKUP(EK$2,PLANEL_Pot_anual!$C$3:$AL$24,15,TRUE)</f>
        <v>134587.77632</v>
      </c>
      <c r="EL17" s="30">
        <f>HLOOKUP(EL$2,PLANEL_Pot_anual!$C$3:$AL$24,15,TRUE)</f>
        <v>134587.77632</v>
      </c>
      <c r="EM17" s="30">
        <f>HLOOKUP(EM$2,PLANEL_Pot_anual!$C$3:$AL$24,15,TRUE)</f>
        <v>135717.66241000002</v>
      </c>
      <c r="EN17" s="30">
        <f>HLOOKUP(EN$2,PLANEL_Pot_anual!$C$3:$AL$24,15,TRUE)</f>
        <v>135717.66241000002</v>
      </c>
      <c r="EO17" s="30">
        <f>HLOOKUP(EO$2,PLANEL_Pot_anual!$C$3:$AL$24,15,TRUE)</f>
        <v>135717.66241000002</v>
      </c>
      <c r="EP17" s="30">
        <f>HLOOKUP(EP$2,PLANEL_Pot_anual!$C$3:$AL$24,15,TRUE)</f>
        <v>135717.66241000002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25634.926820000001</v>
      </c>
      <c r="DT20" s="26">
        <f>HLOOKUP(DT$2,PLANEL_Pot_anual!$C$3:$AL$24,18,TRUE)</f>
        <v>25634.926820000001</v>
      </c>
      <c r="DU20" s="26">
        <f>HLOOKUP(DU$2,PLANEL_Pot_anual!$C$3:$AL$24,18,TRUE)</f>
        <v>25634.926820000001</v>
      </c>
      <c r="DV20" s="26">
        <f>HLOOKUP(DV$2,PLANEL_Pot_anual!$C$3:$AL$24,18,TRUE)</f>
        <v>25634.926820000001</v>
      </c>
      <c r="DW20" s="26">
        <f>HLOOKUP(DW$2,PLANEL_Pot_anual!$C$3:$AL$24,18,TRUE)</f>
        <v>29913.148249999998</v>
      </c>
      <c r="DX20" s="26">
        <f>HLOOKUP(DX$2,PLANEL_Pot_anual!$C$3:$AL$24,18,TRUE)</f>
        <v>29913.148249999998</v>
      </c>
      <c r="DY20" s="26">
        <f>HLOOKUP(DY$2,PLANEL_Pot_anual!$C$3:$AL$24,18,TRUE)</f>
        <v>29913.148249999998</v>
      </c>
      <c r="DZ20" s="26">
        <f>HLOOKUP(DZ$2,PLANEL_Pot_anual!$C$3:$AL$24,18,TRUE)</f>
        <v>29913.148249999998</v>
      </c>
      <c r="EA20" s="26">
        <f>HLOOKUP(EA$2,PLANEL_Pot_anual!$C$3:$AL$24,18,TRUE)</f>
        <v>34140.969100000002</v>
      </c>
      <c r="EB20" s="26">
        <f>HLOOKUP(EB$2,PLANEL_Pot_anual!$C$3:$AL$24,18,TRUE)</f>
        <v>34140.969100000002</v>
      </c>
      <c r="EC20" s="26">
        <f>HLOOKUP(EC$2,PLANEL_Pot_anual!$C$3:$AL$24,18,TRUE)</f>
        <v>34140.969100000002</v>
      </c>
      <c r="ED20" s="26">
        <f>HLOOKUP(ED$2,PLANEL_Pot_anual!$C$3:$AL$24,18,TRUE)</f>
        <v>34140.969100000002</v>
      </c>
      <c r="EE20" s="26">
        <f>HLOOKUP(EE$2,PLANEL_Pot_anual!$C$3:$AL$24,18,TRUE)</f>
        <v>38834.119339999997</v>
      </c>
      <c r="EF20" s="26">
        <f>HLOOKUP(EF$2,PLANEL_Pot_anual!$C$3:$AL$24,18,TRUE)</f>
        <v>38834.119339999997</v>
      </c>
      <c r="EG20" s="26">
        <f>HLOOKUP(EG$2,PLANEL_Pot_anual!$C$3:$AL$24,18,TRUE)</f>
        <v>38834.119339999997</v>
      </c>
      <c r="EH20" s="26">
        <f>HLOOKUP(EH$2,PLANEL_Pot_anual!$C$3:$AL$24,18,TRUE)</f>
        <v>38834.119339999997</v>
      </c>
      <c r="EI20" s="26">
        <f>HLOOKUP(EI$2,PLANEL_Pot_anual!$C$3:$AL$24,18,TRUE)</f>
        <v>39206.085469999998</v>
      </c>
      <c r="EJ20" s="26">
        <f>HLOOKUP(EJ$2,PLANEL_Pot_anual!$C$3:$AL$24,18,TRUE)</f>
        <v>39206.085469999998</v>
      </c>
      <c r="EK20" s="26">
        <f>HLOOKUP(EK$2,PLANEL_Pot_anual!$C$3:$AL$24,18,TRUE)</f>
        <v>39206.085469999998</v>
      </c>
      <c r="EL20" s="26">
        <f>HLOOKUP(EL$2,PLANEL_Pot_anual!$C$3:$AL$24,18,TRUE)</f>
        <v>39206.085469999998</v>
      </c>
      <c r="EM20" s="26">
        <f>HLOOKUP(EM$2,PLANEL_Pot_anual!$C$3:$AL$24,18,TRUE)</f>
        <v>39206.085469999998</v>
      </c>
      <c r="EN20" s="26">
        <f>HLOOKUP(EN$2,PLANEL_Pot_anual!$C$3:$AL$24,18,TRUE)</f>
        <v>39206.085469999998</v>
      </c>
      <c r="EO20" s="26">
        <f>HLOOKUP(EO$2,PLANEL_Pot_anual!$C$3:$AL$24,18,TRUE)</f>
        <v>39206.085469999998</v>
      </c>
      <c r="EP20" s="26">
        <f>HLOOKUP(EP$2,PLANEL_Pot_anual!$C$3:$AL$24,18,TRUE)</f>
        <v>39206.085469999998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4581.1146010000002</v>
      </c>
      <c r="AR23" s="32">
        <f>HLOOKUP(AR$2,PLANEL_Pot_anual!$C$3:$AL$24,21,TRUE)</f>
        <v>4581.1146010000002</v>
      </c>
      <c r="AS23" s="32">
        <f>HLOOKUP(AS$2,PLANEL_Pot_anual!$C$3:$AL$24,21,TRUE)</f>
        <v>4581.1146010000002</v>
      </c>
      <c r="AT23" s="32">
        <f>HLOOKUP(AT$2,PLANEL_Pot_anual!$C$3:$AL$24,21,TRUE)</f>
        <v>4581.1146010000002</v>
      </c>
      <c r="AU23" s="32">
        <f>HLOOKUP(AU$2,PLANEL_Pot_anual!$C$3:$AL$24,21,TRUE)</f>
        <v>5972.209973</v>
      </c>
      <c r="AV23" s="32">
        <f>HLOOKUP(AV$2,PLANEL_Pot_anual!$C$3:$AL$24,21,TRUE)</f>
        <v>5972.209973</v>
      </c>
      <c r="AW23" s="32">
        <f>HLOOKUP(AW$2,PLANEL_Pot_anual!$C$3:$AL$24,21,TRUE)</f>
        <v>5972.209973</v>
      </c>
      <c r="AX23" s="32">
        <f>HLOOKUP(AX$2,PLANEL_Pot_anual!$C$3:$AL$24,21,TRUE)</f>
        <v>5972.209973</v>
      </c>
      <c r="AY23" s="32">
        <f>HLOOKUP(AY$2,PLANEL_Pot_anual!$C$3:$AL$24,21,TRUE)</f>
        <v>10288.180710000001</v>
      </c>
      <c r="AZ23" s="32">
        <f>HLOOKUP(AZ$2,PLANEL_Pot_anual!$C$3:$AL$24,21,TRUE)</f>
        <v>10288.180710000001</v>
      </c>
      <c r="BA23" s="32">
        <f>HLOOKUP(BA$2,PLANEL_Pot_anual!$C$3:$AL$24,21,TRUE)</f>
        <v>10288.180710000001</v>
      </c>
      <c r="BB23" s="32">
        <f>HLOOKUP(BB$2,PLANEL_Pot_anual!$C$3:$AL$24,21,TRUE)</f>
        <v>10288.180710000001</v>
      </c>
      <c r="BC23" s="32">
        <f>HLOOKUP(BC$2,PLANEL_Pot_anual!$C$3:$AL$24,21,TRUE)</f>
        <v>11136.970439999999</v>
      </c>
      <c r="BD23" s="32">
        <f>HLOOKUP(BD$2,PLANEL_Pot_anual!$C$3:$AL$24,21,TRUE)</f>
        <v>11136.970439999999</v>
      </c>
      <c r="BE23" s="32">
        <f>HLOOKUP(BE$2,PLANEL_Pot_anual!$C$3:$AL$24,21,TRUE)</f>
        <v>11136.970439999999</v>
      </c>
      <c r="BF23" s="32">
        <f>HLOOKUP(BF$2,PLANEL_Pot_anual!$C$3:$AL$24,21,TRUE)</f>
        <v>11136.970439999999</v>
      </c>
      <c r="BG23" s="32">
        <f>HLOOKUP(BG$2,PLANEL_Pot_anual!$C$3:$AL$24,21,TRUE)</f>
        <v>12769.19786</v>
      </c>
      <c r="BH23" s="32">
        <f>HLOOKUP(BH$2,PLANEL_Pot_anual!$C$3:$AL$24,21,TRUE)</f>
        <v>12769.19786</v>
      </c>
      <c r="BI23" s="32">
        <f>HLOOKUP(BI$2,PLANEL_Pot_anual!$C$3:$AL$24,21,TRUE)</f>
        <v>12769.19786</v>
      </c>
      <c r="BJ23" s="32">
        <f>HLOOKUP(BJ$2,PLANEL_Pot_anual!$C$3:$AL$24,21,TRUE)</f>
        <v>12769.19786</v>
      </c>
      <c r="BK23" s="32">
        <f>HLOOKUP(BK$2,PLANEL_Pot_anual!$C$3:$AL$24,21,TRUE)</f>
        <v>12769.19786</v>
      </c>
      <c r="BL23" s="32">
        <f>HLOOKUP(BL$2,PLANEL_Pot_anual!$C$3:$AL$24,21,TRUE)</f>
        <v>12769.19786</v>
      </c>
      <c r="BM23" s="32">
        <f>HLOOKUP(BM$2,PLANEL_Pot_anual!$C$3:$AL$24,21,TRUE)</f>
        <v>12769.19786</v>
      </c>
      <c r="BN23" s="32">
        <f>HLOOKUP(BN$2,PLANEL_Pot_anual!$C$3:$AL$24,21,TRUE)</f>
        <v>12769.19786</v>
      </c>
      <c r="BO23" s="32">
        <f>HLOOKUP(BO$2,PLANEL_Pot_anual!$C$3:$AL$24,21,TRUE)</f>
        <v>12769.19786</v>
      </c>
      <c r="BP23" s="32">
        <f>HLOOKUP(BP$2,PLANEL_Pot_anual!$C$3:$AL$24,21,TRUE)</f>
        <v>12769.19786</v>
      </c>
      <c r="BQ23" s="32">
        <f>HLOOKUP(BQ$2,PLANEL_Pot_anual!$C$3:$AL$24,21,TRUE)</f>
        <v>12769.19786</v>
      </c>
      <c r="BR23" s="32">
        <f>HLOOKUP(BR$2,PLANEL_Pot_anual!$C$3:$AL$24,21,TRUE)</f>
        <v>12769.19786</v>
      </c>
      <c r="BS23" s="32">
        <f>HLOOKUP(BS$2,PLANEL_Pot_anual!$C$3:$AL$24,21,TRUE)</f>
        <v>13990.886429</v>
      </c>
      <c r="BT23" s="32">
        <f>HLOOKUP(BT$2,PLANEL_Pot_anual!$C$3:$AL$24,21,TRUE)</f>
        <v>13990.886429</v>
      </c>
      <c r="BU23" s="32">
        <f>HLOOKUP(BU$2,PLANEL_Pot_anual!$C$3:$AL$24,21,TRUE)</f>
        <v>13990.886429</v>
      </c>
      <c r="BV23" s="32">
        <f>HLOOKUP(BV$2,PLANEL_Pot_anual!$C$3:$AL$24,21,TRUE)</f>
        <v>13990.886429</v>
      </c>
      <c r="BW23" s="32">
        <f>HLOOKUP(BW$2,PLANEL_Pot_anual!$C$3:$AL$24,21,TRUE)</f>
        <v>15892.236163</v>
      </c>
      <c r="BX23" s="32">
        <f>HLOOKUP(BX$2,PLANEL_Pot_anual!$C$3:$AL$24,21,TRUE)</f>
        <v>15892.236163</v>
      </c>
      <c r="BY23" s="32">
        <f>HLOOKUP(BY$2,PLANEL_Pot_anual!$C$3:$AL$24,21,TRUE)</f>
        <v>15892.236163</v>
      </c>
      <c r="BZ23" s="32">
        <f>HLOOKUP(BZ$2,PLANEL_Pot_anual!$C$3:$AL$24,21,TRUE)</f>
        <v>15892.236163</v>
      </c>
      <c r="CA23" s="32">
        <f>HLOOKUP(CA$2,PLANEL_Pot_anual!$C$3:$AL$24,21,TRUE)</f>
        <v>17177.903484000002</v>
      </c>
      <c r="CB23" s="32">
        <f>HLOOKUP(CB$2,PLANEL_Pot_anual!$C$3:$AL$24,21,TRUE)</f>
        <v>17177.903484000002</v>
      </c>
      <c r="CC23" s="32">
        <f>HLOOKUP(CC$2,PLANEL_Pot_anual!$C$3:$AL$24,21,TRUE)</f>
        <v>17177.903484000002</v>
      </c>
      <c r="CD23" s="32">
        <f>HLOOKUP(CD$2,PLANEL_Pot_anual!$C$3:$AL$24,21,TRUE)</f>
        <v>17177.903484000002</v>
      </c>
      <c r="CE23" s="32">
        <f>HLOOKUP(CE$2,PLANEL_Pot_anual!$C$3:$AL$24,21,TRUE)</f>
        <v>18331.308668999998</v>
      </c>
      <c r="CF23" s="32">
        <f>HLOOKUP(CF$2,PLANEL_Pot_anual!$C$3:$AL$24,21,TRUE)</f>
        <v>18331.308668999998</v>
      </c>
      <c r="CG23" s="32">
        <f>HLOOKUP(CG$2,PLANEL_Pot_anual!$C$3:$AL$24,21,TRUE)</f>
        <v>18331.308668999998</v>
      </c>
      <c r="CH23" s="32">
        <f>HLOOKUP(CH$2,PLANEL_Pot_anual!$C$3:$AL$24,21,TRUE)</f>
        <v>18331.308668999998</v>
      </c>
      <c r="CI23" s="32">
        <f>HLOOKUP(CI$2,PLANEL_Pot_anual!$C$3:$AL$24,21,TRUE)</f>
        <v>19694.702234</v>
      </c>
      <c r="CJ23" s="32">
        <f>HLOOKUP(CJ$2,PLANEL_Pot_anual!$C$3:$AL$24,21,TRUE)</f>
        <v>19694.702234</v>
      </c>
      <c r="CK23" s="32">
        <f>HLOOKUP(CK$2,PLANEL_Pot_anual!$C$3:$AL$24,21,TRUE)</f>
        <v>19694.702234</v>
      </c>
      <c r="CL23" s="32">
        <f>HLOOKUP(CL$2,PLANEL_Pot_anual!$C$3:$AL$24,21,TRUE)</f>
        <v>19694.702234</v>
      </c>
      <c r="CM23" s="32">
        <f>HLOOKUP(CM$2,PLANEL_Pot_anual!$C$3:$AL$24,21,TRUE)</f>
        <v>21080.015937</v>
      </c>
      <c r="CN23" s="32">
        <f>HLOOKUP(CN$2,PLANEL_Pot_anual!$C$3:$AL$24,21,TRUE)</f>
        <v>21080.015937</v>
      </c>
      <c r="CO23" s="32">
        <f>HLOOKUP(CO$2,PLANEL_Pot_anual!$C$3:$AL$24,21,TRUE)</f>
        <v>21080.015937</v>
      </c>
      <c r="CP23" s="32">
        <f>HLOOKUP(CP$2,PLANEL_Pot_anual!$C$3:$AL$24,21,TRUE)</f>
        <v>21080.015937</v>
      </c>
      <c r="CQ23" s="32">
        <f>HLOOKUP(CQ$2,PLANEL_Pot_anual!$C$3:$AL$24,21,TRUE)</f>
        <v>24635.123370000001</v>
      </c>
      <c r="CR23" s="32">
        <f>HLOOKUP(CR$2,PLANEL_Pot_anual!$C$3:$AL$24,21,TRUE)</f>
        <v>24635.123370000001</v>
      </c>
      <c r="CS23" s="32">
        <f>HLOOKUP(CS$2,PLANEL_Pot_anual!$C$3:$AL$24,21,TRUE)</f>
        <v>24635.123370000001</v>
      </c>
      <c r="CT23" s="32">
        <f>HLOOKUP(CT$2,PLANEL_Pot_anual!$C$3:$AL$24,21,TRUE)</f>
        <v>24635.123370000001</v>
      </c>
      <c r="CU23" s="32">
        <f>HLOOKUP(CU$2,PLANEL_Pot_anual!$C$3:$AL$24,21,TRUE)</f>
        <v>28008.491889999998</v>
      </c>
      <c r="CV23" s="32">
        <f>HLOOKUP(CV$2,PLANEL_Pot_anual!$C$3:$AL$24,21,TRUE)</f>
        <v>28008.491889999998</v>
      </c>
      <c r="CW23" s="32">
        <f>HLOOKUP(CW$2,PLANEL_Pot_anual!$C$3:$AL$24,21,TRUE)</f>
        <v>28008.491889999998</v>
      </c>
      <c r="CX23" s="32">
        <f>HLOOKUP(CX$2,PLANEL_Pot_anual!$C$3:$AL$24,21,TRUE)</f>
        <v>28008.491889999998</v>
      </c>
      <c r="CY23" s="32">
        <f>HLOOKUP(CY$2,PLANEL_Pot_anual!$C$3:$AL$24,21,TRUE)</f>
        <v>28815.833570000003</v>
      </c>
      <c r="CZ23" s="32">
        <f>HLOOKUP(CZ$2,PLANEL_Pot_anual!$C$3:$AL$24,21,TRUE)</f>
        <v>28815.833570000003</v>
      </c>
      <c r="DA23" s="32">
        <f>HLOOKUP(DA$2,PLANEL_Pot_anual!$C$3:$AL$24,21,TRUE)</f>
        <v>28815.833570000003</v>
      </c>
      <c r="DB23" s="32">
        <f>HLOOKUP(DB$2,PLANEL_Pot_anual!$C$3:$AL$24,21,TRUE)</f>
        <v>28815.833570000003</v>
      </c>
      <c r="DC23" s="32">
        <f>HLOOKUP(DC$2,PLANEL_Pot_anual!$C$3:$AL$24,21,TRUE)</f>
        <v>31361.58712</v>
      </c>
      <c r="DD23" s="32">
        <f>HLOOKUP(DD$2,PLANEL_Pot_anual!$C$3:$AL$24,21,TRUE)</f>
        <v>31361.58712</v>
      </c>
      <c r="DE23" s="32">
        <f>HLOOKUP(DE$2,PLANEL_Pot_anual!$C$3:$AL$24,21,TRUE)</f>
        <v>31361.58712</v>
      </c>
      <c r="DF23" s="32">
        <f>HLOOKUP(DF$2,PLANEL_Pot_anual!$C$3:$AL$24,21,TRUE)</f>
        <v>31361.58712</v>
      </c>
      <c r="DG23" s="32">
        <f>HLOOKUP(DG$2,PLANEL_Pot_anual!$C$3:$AL$24,21,TRUE)</f>
        <v>34150.962769999998</v>
      </c>
      <c r="DH23" s="32">
        <f>HLOOKUP(DH$2,PLANEL_Pot_anual!$C$3:$AL$24,21,TRUE)</f>
        <v>34150.962769999998</v>
      </c>
      <c r="DI23" s="32">
        <f>HLOOKUP(DI$2,PLANEL_Pot_anual!$C$3:$AL$24,21,TRUE)</f>
        <v>34150.962769999998</v>
      </c>
      <c r="DJ23" s="32">
        <f>HLOOKUP(DJ$2,PLANEL_Pot_anual!$C$3:$AL$24,21,TRUE)</f>
        <v>34150.962769999998</v>
      </c>
      <c r="DK23" s="32">
        <f>HLOOKUP(DK$2,PLANEL_Pot_anual!$C$3:$AL$24,21,TRUE)</f>
        <v>36990.155030000002</v>
      </c>
      <c r="DL23" s="32">
        <f>HLOOKUP(DL$2,PLANEL_Pot_anual!$C$3:$AL$24,21,TRUE)</f>
        <v>36990.155030000002</v>
      </c>
      <c r="DM23" s="32">
        <f>HLOOKUP(DM$2,PLANEL_Pot_anual!$C$3:$AL$24,21,TRUE)</f>
        <v>36990.155030000002</v>
      </c>
      <c r="DN23" s="32">
        <f>HLOOKUP(DN$2,PLANEL_Pot_anual!$C$3:$AL$24,21,TRUE)</f>
        <v>36990.155030000002</v>
      </c>
      <c r="DO23" s="32">
        <f>HLOOKUP(DO$2,PLANEL_Pot_anual!$C$3:$AL$24,21,TRUE)</f>
        <v>39926.699950000002</v>
      </c>
      <c r="DP23" s="32">
        <f>HLOOKUP(DP$2,PLANEL_Pot_anual!$C$3:$AL$24,21,TRUE)</f>
        <v>39926.699950000002</v>
      </c>
      <c r="DQ23" s="32">
        <f>HLOOKUP(DQ$2,PLANEL_Pot_anual!$C$3:$AL$24,21,TRUE)</f>
        <v>39926.699950000002</v>
      </c>
      <c r="DR23" s="32">
        <f>HLOOKUP(DR$2,PLANEL_Pot_anual!$C$3:$AL$24,21,TRUE)</f>
        <v>39926.699950000002</v>
      </c>
      <c r="DS23" s="32">
        <f>HLOOKUP(DS$2,PLANEL_Pot_anual!$C$3:$AL$24,21,TRUE)</f>
        <v>43334.589330000003</v>
      </c>
      <c r="DT23" s="32">
        <f>HLOOKUP(DT$2,PLANEL_Pot_anual!$C$3:$AL$24,21,TRUE)</f>
        <v>43334.589330000003</v>
      </c>
      <c r="DU23" s="32">
        <f>HLOOKUP(DU$2,PLANEL_Pot_anual!$C$3:$AL$24,21,TRUE)</f>
        <v>43334.589330000003</v>
      </c>
      <c r="DV23" s="32">
        <f>HLOOKUP(DV$2,PLANEL_Pot_anual!$C$3:$AL$24,21,TRUE)</f>
        <v>43334.589330000003</v>
      </c>
      <c r="DW23" s="32">
        <f>HLOOKUP(DW$2,PLANEL_Pot_anual!$C$3:$AL$24,21,TRUE)</f>
        <v>46459.422599999998</v>
      </c>
      <c r="DX23" s="32">
        <f>HLOOKUP(DX$2,PLANEL_Pot_anual!$C$3:$AL$24,21,TRUE)</f>
        <v>46459.422599999998</v>
      </c>
      <c r="DY23" s="32">
        <f>HLOOKUP(DY$2,PLANEL_Pot_anual!$C$3:$AL$24,21,TRUE)</f>
        <v>46459.422599999998</v>
      </c>
      <c r="DZ23" s="32">
        <f>HLOOKUP(DZ$2,PLANEL_Pot_anual!$C$3:$AL$24,21,TRUE)</f>
        <v>46459.422599999998</v>
      </c>
      <c r="EA23" s="32">
        <f>HLOOKUP(EA$2,PLANEL_Pot_anual!$C$3:$AL$24,21,TRUE)</f>
        <v>49985.220520000003</v>
      </c>
      <c r="EB23" s="32">
        <f>HLOOKUP(EB$2,PLANEL_Pot_anual!$C$3:$AL$24,21,TRUE)</f>
        <v>49985.220520000003</v>
      </c>
      <c r="EC23" s="32">
        <f>HLOOKUP(EC$2,PLANEL_Pot_anual!$C$3:$AL$24,21,TRUE)</f>
        <v>49985.220520000003</v>
      </c>
      <c r="ED23" s="32">
        <f>HLOOKUP(ED$2,PLANEL_Pot_anual!$C$3:$AL$24,21,TRUE)</f>
        <v>49985.220520000003</v>
      </c>
      <c r="EE23" s="32">
        <f>HLOOKUP(EE$2,PLANEL_Pot_anual!$C$3:$AL$24,21,TRUE)</f>
        <v>54183.963159999999</v>
      </c>
      <c r="EF23" s="32">
        <f>HLOOKUP(EF$2,PLANEL_Pot_anual!$C$3:$AL$24,21,TRUE)</f>
        <v>54183.963159999999</v>
      </c>
      <c r="EG23" s="32">
        <f>HLOOKUP(EG$2,PLANEL_Pot_anual!$C$3:$AL$24,21,TRUE)</f>
        <v>54183.963159999999</v>
      </c>
      <c r="EH23" s="32">
        <f>HLOOKUP(EH$2,PLANEL_Pot_anual!$C$3:$AL$24,21,TRUE)</f>
        <v>54183.963159999999</v>
      </c>
      <c r="EI23" s="32">
        <f>HLOOKUP(EI$2,PLANEL_Pot_anual!$C$3:$AL$24,21,TRUE)</f>
        <v>57736.031009999999</v>
      </c>
      <c r="EJ23" s="32">
        <f>HLOOKUP(EJ$2,PLANEL_Pot_anual!$C$3:$AL$24,21,TRUE)</f>
        <v>57736.031009999999</v>
      </c>
      <c r="EK23" s="32">
        <f>HLOOKUP(EK$2,PLANEL_Pot_anual!$C$3:$AL$24,21,TRUE)</f>
        <v>57736.031009999999</v>
      </c>
      <c r="EL23" s="32">
        <f>HLOOKUP(EL$2,PLANEL_Pot_anual!$C$3:$AL$24,21,TRUE)</f>
        <v>57736.031009999999</v>
      </c>
      <c r="EM23" s="32">
        <f>HLOOKUP(EM$2,PLANEL_Pot_anual!$C$3:$AL$24,21,TRUE)</f>
        <v>60541.754809999999</v>
      </c>
      <c r="EN23" s="32">
        <f>HLOOKUP(EN$2,PLANEL_Pot_anual!$C$3:$AL$24,21,TRUE)</f>
        <v>60541.754809999999</v>
      </c>
      <c r="EO23" s="32">
        <f>HLOOKUP(EO$2,PLANEL_Pot_anual!$C$3:$AL$24,21,TRUE)</f>
        <v>60541.754809999999</v>
      </c>
      <c r="EP23" s="32">
        <f>HLOOKUP(EP$2,PLANEL_Pot_anual!$C$3:$AL$24,21,TRUE)</f>
        <v>60541.754809999999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175182.72223899994</v>
      </c>
      <c r="AB24" s="28">
        <f t="shared" si="0"/>
        <v>175182.72223899994</v>
      </c>
      <c r="AC24" s="28">
        <f t="shared" si="0"/>
        <v>175182.72223899994</v>
      </c>
      <c r="AD24" s="28">
        <f t="shared" si="0"/>
        <v>175182.72223899994</v>
      </c>
      <c r="AE24" s="28">
        <f t="shared" si="0"/>
        <v>181024.25319459997</v>
      </c>
      <c r="AF24" s="28">
        <f t="shared" si="0"/>
        <v>181024.25319459997</v>
      </c>
      <c r="AG24" s="28">
        <f t="shared" si="0"/>
        <v>181024.25319459997</v>
      </c>
      <c r="AH24" s="28">
        <f t="shared" si="0"/>
        <v>181024.25319459997</v>
      </c>
      <c r="AI24" s="28">
        <f t="shared" ref="AI24:BN24" si="1">SUM(AI4:AI23)</f>
        <v>187493.67141799998</v>
      </c>
      <c r="AJ24" s="28">
        <f t="shared" si="1"/>
        <v>187493.67141799998</v>
      </c>
      <c r="AK24" s="28">
        <f t="shared" si="1"/>
        <v>187493.67141799998</v>
      </c>
      <c r="AL24" s="28">
        <f t="shared" si="1"/>
        <v>187493.67141799998</v>
      </c>
      <c r="AM24" s="28">
        <f t="shared" si="1"/>
        <v>193353.08419699999</v>
      </c>
      <c r="AN24" s="28">
        <f t="shared" si="1"/>
        <v>193353.08419699999</v>
      </c>
      <c r="AO24" s="28">
        <f t="shared" si="1"/>
        <v>193353.08419699999</v>
      </c>
      <c r="AP24" s="28">
        <f t="shared" si="1"/>
        <v>193353.08419699999</v>
      </c>
      <c r="AQ24" s="28">
        <f t="shared" si="1"/>
        <v>204783.37425099997</v>
      </c>
      <c r="AR24" s="28">
        <f t="shared" si="1"/>
        <v>204783.37425099997</v>
      </c>
      <c r="AS24" s="28">
        <f t="shared" si="1"/>
        <v>204783.37425099997</v>
      </c>
      <c r="AT24" s="28">
        <f t="shared" si="1"/>
        <v>204783.37425099997</v>
      </c>
      <c r="AU24" s="28">
        <f t="shared" si="1"/>
        <v>211070.05247699996</v>
      </c>
      <c r="AV24" s="28">
        <f t="shared" si="1"/>
        <v>211070.05247699996</v>
      </c>
      <c r="AW24" s="28">
        <f t="shared" si="1"/>
        <v>211070.05247699996</v>
      </c>
      <c r="AX24" s="28">
        <f t="shared" si="1"/>
        <v>211070.05247699996</v>
      </c>
      <c r="AY24" s="28">
        <f t="shared" si="1"/>
        <v>219019.01645199995</v>
      </c>
      <c r="AZ24" s="28">
        <f t="shared" si="1"/>
        <v>219019.01645199995</v>
      </c>
      <c r="BA24" s="28">
        <f t="shared" si="1"/>
        <v>219019.01645199995</v>
      </c>
      <c r="BB24" s="28">
        <f t="shared" si="1"/>
        <v>219019.01645199995</v>
      </c>
      <c r="BC24" s="28">
        <f t="shared" si="1"/>
        <v>225747.17784500003</v>
      </c>
      <c r="BD24" s="28">
        <f t="shared" si="1"/>
        <v>225747.17784500003</v>
      </c>
      <c r="BE24" s="28">
        <f t="shared" si="1"/>
        <v>225747.17784500003</v>
      </c>
      <c r="BF24" s="28">
        <f t="shared" si="1"/>
        <v>225747.17784500003</v>
      </c>
      <c r="BG24" s="28">
        <f t="shared" si="1"/>
        <v>237108.968513</v>
      </c>
      <c r="BH24" s="28">
        <f t="shared" si="1"/>
        <v>237108.968513</v>
      </c>
      <c r="BI24" s="28">
        <f t="shared" si="1"/>
        <v>237108.968513</v>
      </c>
      <c r="BJ24" s="28">
        <f t="shared" si="1"/>
        <v>237108.968513</v>
      </c>
      <c r="BK24" s="28">
        <f t="shared" si="1"/>
        <v>243851.75026100001</v>
      </c>
      <c r="BL24" s="28">
        <f t="shared" si="1"/>
        <v>243851.75026100001</v>
      </c>
      <c r="BM24" s="28">
        <f t="shared" si="1"/>
        <v>243851.75026100001</v>
      </c>
      <c r="BN24" s="28">
        <f t="shared" si="1"/>
        <v>243851.75026100001</v>
      </c>
      <c r="BO24" s="28">
        <f t="shared" ref="BO24:CT24" si="2">SUM(BO4:BO23)</f>
        <v>249850.325495</v>
      </c>
      <c r="BP24" s="28">
        <f t="shared" si="2"/>
        <v>249850.325495</v>
      </c>
      <c r="BQ24" s="28">
        <f t="shared" si="2"/>
        <v>249850.325495</v>
      </c>
      <c r="BR24" s="28">
        <f t="shared" si="2"/>
        <v>249850.325495</v>
      </c>
      <c r="BS24" s="28">
        <f t="shared" si="2"/>
        <v>257862.03690400001</v>
      </c>
      <c r="BT24" s="28">
        <f t="shared" si="2"/>
        <v>257862.03690400001</v>
      </c>
      <c r="BU24" s="28">
        <f t="shared" si="2"/>
        <v>257862.03690400001</v>
      </c>
      <c r="BV24" s="28">
        <f t="shared" si="2"/>
        <v>257862.03690400001</v>
      </c>
      <c r="BW24" s="28">
        <f t="shared" si="2"/>
        <v>266943.356386</v>
      </c>
      <c r="BX24" s="28">
        <f t="shared" si="2"/>
        <v>266943.356386</v>
      </c>
      <c r="BY24" s="28">
        <f t="shared" si="2"/>
        <v>266943.356386</v>
      </c>
      <c r="BZ24" s="28">
        <f t="shared" si="2"/>
        <v>266943.356386</v>
      </c>
      <c r="CA24" s="28">
        <f t="shared" si="2"/>
        <v>277535.24451699998</v>
      </c>
      <c r="CB24" s="28">
        <f t="shared" si="2"/>
        <v>277535.24451699998</v>
      </c>
      <c r="CC24" s="28">
        <f t="shared" si="2"/>
        <v>277535.24451699998</v>
      </c>
      <c r="CD24" s="28">
        <f t="shared" si="2"/>
        <v>277535.24451699998</v>
      </c>
      <c r="CE24" s="28">
        <f t="shared" si="2"/>
        <v>288323.99579199997</v>
      </c>
      <c r="CF24" s="28">
        <f t="shared" si="2"/>
        <v>288323.99579199997</v>
      </c>
      <c r="CG24" s="28">
        <f t="shared" si="2"/>
        <v>288323.99579199997</v>
      </c>
      <c r="CH24" s="28">
        <f t="shared" si="2"/>
        <v>288323.99579199997</v>
      </c>
      <c r="CI24" s="28">
        <f t="shared" si="2"/>
        <v>300065.65980700002</v>
      </c>
      <c r="CJ24" s="28">
        <f t="shared" si="2"/>
        <v>300065.65980700002</v>
      </c>
      <c r="CK24" s="28">
        <f t="shared" si="2"/>
        <v>300065.65980700002</v>
      </c>
      <c r="CL24" s="28">
        <f t="shared" si="2"/>
        <v>300065.65980700002</v>
      </c>
      <c r="CM24" s="28">
        <f t="shared" si="2"/>
        <v>310678.79677999998</v>
      </c>
      <c r="CN24" s="28">
        <f t="shared" si="2"/>
        <v>310678.79677999998</v>
      </c>
      <c r="CO24" s="28">
        <f t="shared" si="2"/>
        <v>310678.79677999998</v>
      </c>
      <c r="CP24" s="28">
        <f t="shared" si="2"/>
        <v>310678.79677999998</v>
      </c>
      <c r="CQ24" s="28">
        <f t="shared" si="2"/>
        <v>317440.64748300001</v>
      </c>
      <c r="CR24" s="28">
        <f t="shared" si="2"/>
        <v>317440.64748300001</v>
      </c>
      <c r="CS24" s="28">
        <f t="shared" si="2"/>
        <v>317440.64748300001</v>
      </c>
      <c r="CT24" s="28">
        <f t="shared" si="2"/>
        <v>317440.64748300001</v>
      </c>
      <c r="CU24" s="28">
        <f t="shared" ref="CU24:DZ24" si="3">SUM(CU4:CU23)</f>
        <v>322989.08288299997</v>
      </c>
      <c r="CV24" s="28">
        <f t="shared" si="3"/>
        <v>322989.08288299997</v>
      </c>
      <c r="CW24" s="28">
        <f t="shared" si="3"/>
        <v>322989.08288299997</v>
      </c>
      <c r="CX24" s="28">
        <f t="shared" si="3"/>
        <v>322989.08288299997</v>
      </c>
      <c r="CY24" s="28">
        <f t="shared" si="3"/>
        <v>343163.404591</v>
      </c>
      <c r="CZ24" s="28">
        <f t="shared" si="3"/>
        <v>343163.404591</v>
      </c>
      <c r="DA24" s="28">
        <f t="shared" si="3"/>
        <v>343163.404591</v>
      </c>
      <c r="DB24" s="28">
        <f t="shared" si="3"/>
        <v>343163.404591</v>
      </c>
      <c r="DC24" s="28">
        <f t="shared" si="3"/>
        <v>354461.54712799995</v>
      </c>
      <c r="DD24" s="28">
        <f t="shared" si="3"/>
        <v>354461.54712799995</v>
      </c>
      <c r="DE24" s="28">
        <f t="shared" si="3"/>
        <v>354461.54712799995</v>
      </c>
      <c r="DF24" s="28">
        <f t="shared" si="3"/>
        <v>354461.54712799995</v>
      </c>
      <c r="DG24" s="28">
        <f t="shared" si="3"/>
        <v>364998.93440299993</v>
      </c>
      <c r="DH24" s="28">
        <f t="shared" si="3"/>
        <v>364998.93440299993</v>
      </c>
      <c r="DI24" s="28">
        <f t="shared" si="3"/>
        <v>364998.93440299993</v>
      </c>
      <c r="DJ24" s="28">
        <f t="shared" si="3"/>
        <v>364998.93440299993</v>
      </c>
      <c r="DK24" s="28">
        <f t="shared" si="3"/>
        <v>375600.51875300001</v>
      </c>
      <c r="DL24" s="28">
        <f t="shared" si="3"/>
        <v>375600.51875300001</v>
      </c>
      <c r="DM24" s="28">
        <f t="shared" si="3"/>
        <v>375600.51875300001</v>
      </c>
      <c r="DN24" s="28">
        <f t="shared" si="3"/>
        <v>375600.51875300001</v>
      </c>
      <c r="DO24" s="28">
        <f t="shared" si="3"/>
        <v>386439.10168299999</v>
      </c>
      <c r="DP24" s="28">
        <f t="shared" si="3"/>
        <v>386439.10168299999</v>
      </c>
      <c r="DQ24" s="28">
        <f t="shared" si="3"/>
        <v>386439.10168299999</v>
      </c>
      <c r="DR24" s="28">
        <f t="shared" si="3"/>
        <v>386439.10168299999</v>
      </c>
      <c r="DS24" s="28">
        <f t="shared" si="3"/>
        <v>398009.15664299997</v>
      </c>
      <c r="DT24" s="28">
        <f t="shared" si="3"/>
        <v>398009.15664299997</v>
      </c>
      <c r="DU24" s="28">
        <f t="shared" si="3"/>
        <v>398009.15664299997</v>
      </c>
      <c r="DV24" s="28">
        <f t="shared" si="3"/>
        <v>398009.15664299997</v>
      </c>
      <c r="DW24" s="28">
        <f t="shared" si="3"/>
        <v>410790.53883299994</v>
      </c>
      <c r="DX24" s="28">
        <f t="shared" si="3"/>
        <v>410790.53883299994</v>
      </c>
      <c r="DY24" s="28">
        <f t="shared" si="3"/>
        <v>410790.53883299994</v>
      </c>
      <c r="DZ24" s="28">
        <f t="shared" si="3"/>
        <v>410790.53883299994</v>
      </c>
      <c r="EA24" s="28">
        <f t="shared" ref="EA24:EP24" si="4">SUM(EA4:EA23)</f>
        <v>423675.10996299994</v>
      </c>
      <c r="EB24" s="28">
        <f t="shared" si="4"/>
        <v>423675.10996299994</v>
      </c>
      <c r="EC24" s="28">
        <f t="shared" si="4"/>
        <v>423675.10996299994</v>
      </c>
      <c r="ED24" s="28">
        <f t="shared" si="4"/>
        <v>423675.10996299994</v>
      </c>
      <c r="EE24" s="28">
        <f t="shared" si="4"/>
        <v>437422.20033299999</v>
      </c>
      <c r="EF24" s="28">
        <f t="shared" si="4"/>
        <v>437422.20033299999</v>
      </c>
      <c r="EG24" s="28">
        <f t="shared" si="4"/>
        <v>437422.20033299999</v>
      </c>
      <c r="EH24" s="28">
        <f t="shared" si="4"/>
        <v>437422.20033299999</v>
      </c>
      <c r="EI24" s="28">
        <f t="shared" si="4"/>
        <v>446668.782763</v>
      </c>
      <c r="EJ24" s="28">
        <f t="shared" si="4"/>
        <v>446668.782763</v>
      </c>
      <c r="EK24" s="28">
        <f t="shared" si="4"/>
        <v>446668.782763</v>
      </c>
      <c r="EL24" s="28">
        <f t="shared" si="4"/>
        <v>446668.782763</v>
      </c>
      <c r="EM24" s="28">
        <f t="shared" si="4"/>
        <v>454360.80595300003</v>
      </c>
      <c r="EN24" s="28">
        <f t="shared" si="4"/>
        <v>454360.80595300003</v>
      </c>
      <c r="EO24" s="28">
        <f t="shared" si="4"/>
        <v>454360.80595300003</v>
      </c>
      <c r="EP24" s="28">
        <f t="shared" si="4"/>
        <v>454360.80595300003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1164.0962469999999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884.38334899999995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8.563624136535844E-2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8.920075722173354E-2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5.7713882414373099E-2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2.6818964318947886E-2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2.5829037550972829E-2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2.4683563826373746E-2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2.4250688515610502E-2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2.4250688515610502E-2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2.4250688515610502E-2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6194.4094001000012</v>
      </c>
      <c r="AF31" s="1">
        <f>PLANEL_GerMed_Trim!AF17</f>
        <v>7352.8849135999999</v>
      </c>
      <c r="AG31" s="1">
        <f>PLANEL_GerMed_Trim!AG17</f>
        <v>9689.1409815000006</v>
      </c>
      <c r="AH31" s="1">
        <f>PLANEL_GerMed_Trim!AH17</f>
        <v>8060.4035745000001</v>
      </c>
      <c r="AI31" s="1">
        <f>PLANEL_GerMed_Trim!AI17</f>
        <v>8291.4938899000008</v>
      </c>
      <c r="AJ31" s="1">
        <f>PLANEL_GerMed_Trim!AJ17</f>
        <v>9899.9875341999996</v>
      </c>
      <c r="AK31" s="1">
        <f>PLANEL_GerMed_Trim!AK17</f>
        <v>13073.277325200001</v>
      </c>
      <c r="AL31" s="1">
        <f>PLANEL_GerMed_Trim!AL17</f>
        <v>10841.515622499999</v>
      </c>
      <c r="AM31" s="1">
        <f>PLANEL_GerMed_Trim!AM17</f>
        <v>9223.3125399000019</v>
      </c>
      <c r="AN31" s="1">
        <f>PLANEL_GerMed_Trim!AN17</f>
        <v>11031.767268199999</v>
      </c>
      <c r="AO31" s="1">
        <f>PLANEL_GerMed_Trim!AO17</f>
        <v>14576.984674200001</v>
      </c>
      <c r="AP31" s="1">
        <f>PLANEL_GerMed_Trim!AP17</f>
        <v>12077.275120499999</v>
      </c>
      <c r="AQ31" s="1">
        <f>PLANEL_GerMed_Trim!AQ17</f>
        <v>12130.328778999999</v>
      </c>
      <c r="AR31" s="1">
        <f>PLANEL_GerMed_Trim!AR17</f>
        <v>14562.9957872</v>
      </c>
      <c r="AS31" s="1">
        <f>PLANEL_GerMed_Trim!AS17</f>
        <v>19268.834622099999</v>
      </c>
      <c r="AT31" s="1">
        <f>PLANEL_GerMed_Trim!AT17</f>
        <v>15932.854596199999</v>
      </c>
      <c r="AU31" s="1">
        <f>PLANEL_GerMed_Trim!AU17</f>
        <v>12900.822829000001</v>
      </c>
      <c r="AV31" s="1">
        <f>PLANEL_GerMed_Trim!AV17</f>
        <v>15498.8319082</v>
      </c>
      <c r="AW31" s="1">
        <f>PLANEL_GerMed_Trim!AW17</f>
        <v>20512.2069921</v>
      </c>
      <c r="AX31" s="1">
        <f>PLANEL_GerMed_Trim!AX17</f>
        <v>16954.6685932</v>
      </c>
      <c r="AY31" s="1">
        <f>PLANEL_GerMed_Trim!AY17</f>
        <v>14559.127811800001</v>
      </c>
      <c r="AZ31" s="1">
        <f>PLANEL_GerMed_Trim!AZ17</f>
        <v>17525.883702200001</v>
      </c>
      <c r="BA31" s="1">
        <f>PLANEL_GerMed_Trim!BA17</f>
        <v>23211.433510700001</v>
      </c>
      <c r="BB31" s="1">
        <f>PLANEL_GerMed_Trim!BB17</f>
        <v>19165.537610399999</v>
      </c>
      <c r="BC31" s="1">
        <f>PLANEL_GerMed_Trim!BC17</f>
        <v>14770.5002528</v>
      </c>
      <c r="BD31" s="1">
        <f>PLANEL_GerMed_Trim!BD17</f>
        <v>17782.7851639</v>
      </c>
      <c r="BE31" s="1">
        <f>PLANEL_GerMed_Trim!BE17</f>
        <v>23552.838176199999</v>
      </c>
      <c r="BF31" s="1">
        <f>PLANEL_GerMed_Trim!BF17</f>
        <v>19446.0094703</v>
      </c>
      <c r="BG31" s="1">
        <f>PLANEL_GerMed_Trim!BG17</f>
        <v>14943.352787799999</v>
      </c>
      <c r="BH31" s="1">
        <f>PLANEL_GerMed_Trim!BH17</f>
        <v>17992.730516899999</v>
      </c>
      <c r="BI31" s="1">
        <f>PLANEL_GerMed_Trim!BI17</f>
        <v>23831.776180200002</v>
      </c>
      <c r="BJ31" s="1">
        <f>PLANEL_GerMed_Trim!BJ17</f>
        <v>19675.243081299999</v>
      </c>
      <c r="BK31" s="1">
        <f>PLANEL_GerMed_Trim!BK17</f>
        <v>15656.4996524</v>
      </c>
      <c r="BL31" s="1">
        <f>PLANEL_GerMed_Trim!BL17</f>
        <v>18858.913190700001</v>
      </c>
      <c r="BM31" s="1">
        <f>PLANEL_GerMed_Trim!BM17</f>
        <v>24982.605456200003</v>
      </c>
      <c r="BN31" s="1">
        <f>PLANEL_GerMed_Trim!BN17</f>
        <v>20621.004374299999</v>
      </c>
      <c r="BO31" s="1">
        <f>PLANEL_GerMed_Trim!BO17</f>
        <v>15786.3031832</v>
      </c>
      <c r="BP31" s="1">
        <f>PLANEL_GerMed_Trim!BP17</f>
        <v>19019.527545099998</v>
      </c>
      <c r="BQ31" s="1">
        <f>PLANEL_GerMed_Trim!BQ17</f>
        <v>25197.386860300001</v>
      </c>
      <c r="BR31" s="1">
        <f>PLANEL_GerMed_Trim!BR17</f>
        <v>20795.821189599999</v>
      </c>
      <c r="BS31" s="1">
        <f>PLANEL_GerMed_Trim!BS17</f>
        <v>16920.543592000002</v>
      </c>
      <c r="BT31" s="1">
        <f>PLANEL_GerMed_Trim!BT17</f>
        <v>20420.591398100001</v>
      </c>
      <c r="BU31" s="1">
        <f>PLANEL_GerMed_Trim!BU17</f>
        <v>27069.8513609</v>
      </c>
      <c r="BV31" s="1">
        <f>PLANEL_GerMed_Trim!BV17</f>
        <v>22321.2175628</v>
      </c>
      <c r="BW31" s="1">
        <f>PLANEL_GerMed_Trim!BW17</f>
        <v>18485.930460299998</v>
      </c>
      <c r="BX31" s="1">
        <f>PLANEL_GerMed_Trim!BX17</f>
        <v>22337.873673099999</v>
      </c>
      <c r="BY31" s="1">
        <f>PLANEL_GerMed_Trim!BY17</f>
        <v>29624.683281699999</v>
      </c>
      <c r="BZ31" s="1">
        <f>PLANEL_GerMed_Trim!BZ17</f>
        <v>24411.653860000002</v>
      </c>
      <c r="CA31" s="1">
        <f>PLANEL_GerMed_Trim!CA17</f>
        <v>20956.669243199998</v>
      </c>
      <c r="CB31" s="1">
        <f>PLANEL_GerMed_Trim!CB17</f>
        <v>25358.679914100001</v>
      </c>
      <c r="CC31" s="1">
        <f>PLANEL_GerMed_Trim!CC17</f>
        <v>33647.505051799999</v>
      </c>
      <c r="CD31" s="1">
        <f>PLANEL_GerMed_Trim!CD17</f>
        <v>27706.269293699996</v>
      </c>
      <c r="CE31" s="1">
        <f>PLANEL_GerMed_Trim!CE17</f>
        <v>23463.5872647</v>
      </c>
      <c r="CF31" s="1">
        <f>PLANEL_GerMed_Trim!CF17</f>
        <v>28449.566633599999</v>
      </c>
      <c r="CG31" s="1">
        <f>PLANEL_GerMed_Trim!CG17</f>
        <v>37775.689511100005</v>
      </c>
      <c r="CH31" s="1">
        <f>PLANEL_GerMed_Trim!CH17</f>
        <v>31072.508407499998</v>
      </c>
      <c r="CI31" s="1">
        <f>PLANEL_GerMed_Trim!CI17</f>
        <v>26209.864387199999</v>
      </c>
      <c r="CJ31" s="1">
        <f>PLANEL_GerMed_Trim!CJ17</f>
        <v>31788.666974599997</v>
      </c>
      <c r="CK31" s="1">
        <f>PLANEL_GerMed_Trim!CK17</f>
        <v>42213.728929299999</v>
      </c>
      <c r="CL31" s="1">
        <f>PLANEL_GerMed_Trim!CL17</f>
        <v>34717.726942599998</v>
      </c>
      <c r="CM31" s="1">
        <f>PLANEL_GerMed_Trim!CM17</f>
        <v>28468.722435299998</v>
      </c>
      <c r="CN31" s="1">
        <f>PLANEL_GerMed_Trim!CN17</f>
        <v>34553.647486999995</v>
      </c>
      <c r="CO31" s="1">
        <f>PLANEL_GerMed_Trim!CO17</f>
        <v>45897.368950400007</v>
      </c>
      <c r="CP31" s="1">
        <f>PLANEL_GerMed_Trim!CP17</f>
        <v>37732.727988099999</v>
      </c>
      <c r="CQ31" s="1">
        <f>PLANEL_GerMed_Trim!CQ17</f>
        <v>29245.274658300001</v>
      </c>
      <c r="CR31" s="1">
        <f>PLANEL_GerMed_Trim!CR17</f>
        <v>35496.841824000003</v>
      </c>
      <c r="CS31" s="1">
        <f>PLANEL_GerMed_Trim!CS17</f>
        <v>47150.517606399997</v>
      </c>
      <c r="CT31" s="1">
        <f>PLANEL_GerMed_Trim!CT17</f>
        <v>38762.576213100001</v>
      </c>
      <c r="CU31" s="1">
        <f>PLANEL_GerMed_Trim!CU17</f>
        <v>29560.781112299999</v>
      </c>
      <c r="CV31" s="1">
        <f>PLANEL_GerMed_Trim!CV17</f>
        <v>35902.837423899997</v>
      </c>
      <c r="CW31" s="1">
        <f>PLANEL_GerMed_Trim!CW17</f>
        <v>47700.612473599998</v>
      </c>
      <c r="CX31" s="1">
        <f>PLANEL_GerMed_Trim!CX17</f>
        <v>39201.604557300001</v>
      </c>
      <c r="CY31" s="1">
        <f>PLANEL_GerMed_Trim!CY17</f>
        <v>34768.487198100003</v>
      </c>
      <c r="CZ31" s="1">
        <f>PLANEL_GerMed_Trim!CZ17</f>
        <v>42229.535952099992</v>
      </c>
      <c r="DA31" s="1">
        <f>PLANEL_GerMed_Trim!DA17</f>
        <v>56107.086642199996</v>
      </c>
      <c r="DB31" s="1">
        <f>PLANEL_GerMed_Trim!DB17</f>
        <v>46109.281293300002</v>
      </c>
      <c r="DC31" s="1">
        <f>PLANEL_GerMed_Trim!DC17</f>
        <v>36332.433231000003</v>
      </c>
      <c r="DD31" s="1">
        <f>PLANEL_GerMed_Trim!DD17</f>
        <v>44129.092722000001</v>
      </c>
      <c r="DE31" s="1">
        <f>PLANEL_GerMed_Trim!DE17</f>
        <v>58630.879379999998</v>
      </c>
      <c r="DF31" s="1">
        <f>PLANEL_GerMed_Trim!DF17</f>
        <v>48183.355647000004</v>
      </c>
      <c r="DG31" s="1">
        <f>PLANEL_GerMed_Trim!DG17</f>
        <v>37533.544273</v>
      </c>
      <c r="DH31" s="1">
        <f>PLANEL_GerMed_Trim!DH17</f>
        <v>45587.95291</v>
      </c>
      <c r="DI31" s="1">
        <f>PLANEL_GerMed_Trim!DI17</f>
        <v>60569.153000000006</v>
      </c>
      <c r="DJ31" s="1">
        <f>PLANEL_GerMed_Trim!DJ17</f>
        <v>49776.2454</v>
      </c>
      <c r="DK31" s="1">
        <f>PLANEL_GerMed_Trim!DK17</f>
        <v>38744.461223000006</v>
      </c>
      <c r="DL31" s="1">
        <f>PLANEL_GerMed_Trim!DL17</f>
        <v>47058.723289999994</v>
      </c>
      <c r="DM31" s="1">
        <f>PLANEL_GerMed_Trim!DM17</f>
        <v>62523.25073</v>
      </c>
      <c r="DN31" s="1">
        <f>PLANEL_GerMed_Trim!DN17</f>
        <v>51382.139550000007</v>
      </c>
      <c r="DO31" s="1">
        <f>PLANEL_GerMed_Trim!DO17</f>
        <v>39981.315989000002</v>
      </c>
      <c r="DP31" s="1">
        <f>PLANEL_GerMed_Trim!DP17</f>
        <v>48560.997530000001</v>
      </c>
      <c r="DQ31" s="1">
        <f>PLANEL_GerMed_Trim!DQ17</f>
        <v>64519.20521</v>
      </c>
      <c r="DR31" s="1">
        <f>PLANEL_GerMed_Trim!DR17</f>
        <v>53022.431920000003</v>
      </c>
      <c r="DS31" s="1">
        <f>PLANEL_GerMed_Trim!DS17</f>
        <v>41537.667219000003</v>
      </c>
      <c r="DT31" s="1">
        <f>PLANEL_GerMed_Trim!DT17</f>
        <v>50451.329709999998</v>
      </c>
      <c r="DU31" s="1">
        <f>PLANEL_GerMed_Trim!DU17</f>
        <v>67030.741949999996</v>
      </c>
      <c r="DV31" s="1">
        <f>PLANEL_GerMed_Trim!DV17</f>
        <v>55086.43419</v>
      </c>
      <c r="DW31" s="1">
        <f>PLANEL_GerMed_Trim!DW17</f>
        <v>43261.598159000001</v>
      </c>
      <c r="DX31" s="1">
        <f>PLANEL_GerMed_Trim!DX17</f>
        <v>52545.20291</v>
      </c>
      <c r="DY31" s="1">
        <f>PLANEL_GerMed_Trim!DY17</f>
        <v>69812.707760000005</v>
      </c>
      <c r="DZ31" s="1">
        <f>PLANEL_GerMed_Trim!DZ17</f>
        <v>57372.677370000005</v>
      </c>
      <c r="EA31" s="1">
        <f>PLANEL_GerMed_Trim!EA17</f>
        <v>45016.705059</v>
      </c>
      <c r="EB31" s="1">
        <f>PLANEL_GerMed_Trim!EB17</f>
        <v>54676.942199999998</v>
      </c>
      <c r="EC31" s="1">
        <f>PLANEL_GerMed_Trim!EC17</f>
        <v>72644.98328</v>
      </c>
      <c r="ED31" s="1">
        <f>PLANEL_GerMed_Trim!ED17</f>
        <v>59700.265500000009</v>
      </c>
      <c r="EE31" s="1">
        <f>PLANEL_GerMed_Trim!EE17</f>
        <v>46736.199179000003</v>
      </c>
      <c r="EF31" s="1">
        <f>PLANEL_GerMed_Trim!EF17</f>
        <v>56765.426469999999</v>
      </c>
      <c r="EG31" s="1">
        <f>PLANEL_GerMed_Trim!EG17</f>
        <v>75419.789239999998</v>
      </c>
      <c r="EH31" s="1">
        <f>PLANEL_GerMed_Trim!EH17</f>
        <v>61980.624650000005</v>
      </c>
      <c r="EI31" s="1">
        <f>PLANEL_GerMed_Trim!EI17</f>
        <v>47664.979689</v>
      </c>
      <c r="EJ31" s="1">
        <f>PLANEL_GerMed_Trim!EJ17</f>
        <v>57893.516099999993</v>
      </c>
      <c r="EK31" s="1">
        <f>PLANEL_GerMed_Trim!EK17</f>
        <v>76918.593829999998</v>
      </c>
      <c r="EL31" s="1">
        <f>PLANEL_GerMed_Trim!EL17</f>
        <v>63212.355020000003</v>
      </c>
      <c r="EM31" s="1">
        <f>PLANEL_GerMed_Trim!EM17</f>
        <v>48065.134879000005</v>
      </c>
      <c r="EN31" s="1">
        <f>PLANEL_GerMed_Trim!EN17</f>
        <v>58379.541499999999</v>
      </c>
      <c r="EO31" s="1">
        <f>PLANEL_GerMed_Trim!EO17</f>
        <v>77564.337840000007</v>
      </c>
      <c r="EP31" s="1">
        <f>PLANEL_GerMed_Trim!EP17</f>
        <v>63743.032940000005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0.35481503256286495</v>
      </c>
      <c r="AF32" s="33">
        <f t="shared" si="15"/>
        <v>0.42117237197913732</v>
      </c>
      <c r="AG32" s="33">
        <f t="shared" si="15"/>
        <v>0.55499284125482762</v>
      </c>
      <c r="AH32" s="33">
        <f t="shared" si="15"/>
        <v>0.46169895659623017</v>
      </c>
      <c r="AI32" s="33">
        <f t="shared" si="15"/>
        <v>0.35464795106578145</v>
      </c>
      <c r="AJ32" s="33">
        <f t="shared" si="15"/>
        <v>0.42344725102645553</v>
      </c>
      <c r="AK32" s="33">
        <f t="shared" si="15"/>
        <v>0.55917679958066491</v>
      </c>
      <c r="AL32" s="33">
        <f t="shared" si="15"/>
        <v>0.46371876443771415</v>
      </c>
      <c r="AM32" s="33">
        <f t="shared" si="15"/>
        <v>0.35459812101382754</v>
      </c>
      <c r="AN32" s="33">
        <f t="shared" si="15"/>
        <v>0.42412570623005003</v>
      </c>
      <c r="AO32" s="33">
        <f t="shared" si="15"/>
        <v>0.56042461460107074</v>
      </c>
      <c r="AP32" s="33">
        <f t="shared" si="15"/>
        <v>0.4643211477622527</v>
      </c>
      <c r="AQ32" s="33">
        <f t="shared" si="15"/>
        <v>0.35449114095299983</v>
      </c>
      <c r="AR32" s="33">
        <f t="shared" si="15"/>
        <v>0.42558228110317053</v>
      </c>
      <c r="AS32" s="33">
        <f t="shared" si="15"/>
        <v>0.56310354768356063</v>
      </c>
      <c r="AT32" s="33">
        <f t="shared" si="15"/>
        <v>0.46561440397420123</v>
      </c>
      <c r="AU32" s="33">
        <f t="shared" si="15"/>
        <v>0.35447106755392493</v>
      </c>
      <c r="AV32" s="33">
        <f t="shared" si="15"/>
        <v>0.42585558806285423</v>
      </c>
      <c r="AW32" s="33">
        <f t="shared" si="15"/>
        <v>0.56360621386352117</v>
      </c>
      <c r="AX32" s="33">
        <f t="shared" si="15"/>
        <v>0.46585706632175056</v>
      </c>
      <c r="AY32" s="33">
        <f t="shared" si="15"/>
        <v>0.35441390630645886</v>
      </c>
      <c r="AZ32" s="33">
        <f t="shared" si="15"/>
        <v>0.42663386053490959</v>
      </c>
      <c r="BA32" s="33">
        <f t="shared" si="15"/>
        <v>0.56503761268119268</v>
      </c>
      <c r="BB32" s="33">
        <f t="shared" si="15"/>
        <v>0.46654807477271754</v>
      </c>
      <c r="BC32" s="33">
        <f t="shared" si="15"/>
        <v>0.35440992793175674</v>
      </c>
      <c r="BD32" s="33">
        <f t="shared" si="15"/>
        <v>0.42668802684384272</v>
      </c>
      <c r="BE32" s="33">
        <f t="shared" si="15"/>
        <v>0.56513723555388629</v>
      </c>
      <c r="BF32" s="33">
        <f t="shared" si="15"/>
        <v>0.46659616783275926</v>
      </c>
      <c r="BG32" s="33">
        <f t="shared" si="15"/>
        <v>0.35440698101984058</v>
      </c>
      <c r="BH32" s="33">
        <f t="shared" si="15"/>
        <v>0.42672815086077387</v>
      </c>
      <c r="BI32" s="33">
        <f t="shared" si="15"/>
        <v>0.56521103184158283</v>
      </c>
      <c r="BJ32" s="33">
        <f t="shared" si="15"/>
        <v>0.46663179276393357</v>
      </c>
      <c r="BK32" s="33">
        <f t="shared" si="15"/>
        <v>0.3543955110913079</v>
      </c>
      <c r="BL32" s="33">
        <f t="shared" si="15"/>
        <v>0.42688431815729722</v>
      </c>
      <c r="BM32" s="33">
        <f t="shared" si="15"/>
        <v>0.56549825475742921</v>
      </c>
      <c r="BN32" s="33">
        <f t="shared" si="15"/>
        <v>0.4667704497617956</v>
      </c>
      <c r="BO32" s="33">
        <f t="shared" si="15"/>
        <v>0.35438905728084885</v>
      </c>
      <c r="BP32" s="33">
        <f t="shared" ref="BP32:EA32" si="16">BP31/BP17</f>
        <v>0.4269721896516126</v>
      </c>
      <c r="BQ32" s="33">
        <f t="shared" si="16"/>
        <v>0.56565986803456636</v>
      </c>
      <c r="BR32" s="33">
        <f t="shared" si="16"/>
        <v>0.4668484686526545</v>
      </c>
      <c r="BS32" s="33">
        <f t="shared" si="16"/>
        <v>0.3543402830466475</v>
      </c>
      <c r="BT32" s="33">
        <f t="shared" si="16"/>
        <v>0.42763626928651266</v>
      </c>
      <c r="BU32" s="33">
        <f t="shared" si="16"/>
        <v>0.56688124356637282</v>
      </c>
      <c r="BV32" s="33">
        <f t="shared" si="16"/>
        <v>0.46743808827086708</v>
      </c>
      <c r="BW32" s="33">
        <f t="shared" si="16"/>
        <v>0.35430395813190746</v>
      </c>
      <c r="BX32" s="33">
        <f t="shared" si="16"/>
        <v>0.42813084662558126</v>
      </c>
      <c r="BY32" s="33">
        <f t="shared" si="16"/>
        <v>0.56779087034064923</v>
      </c>
      <c r="BZ32" s="33">
        <f t="shared" si="16"/>
        <v>0.46787721103456403</v>
      </c>
      <c r="CA32" s="33">
        <f t="shared" si="16"/>
        <v>0.35426377646320123</v>
      </c>
      <c r="CB32" s="33">
        <f t="shared" si="16"/>
        <v>0.42867793580344854</v>
      </c>
      <c r="CC32" s="33">
        <f t="shared" si="16"/>
        <v>0.56879707695358739</v>
      </c>
      <c r="CD32" s="33">
        <f t="shared" si="16"/>
        <v>0.46836295776712988</v>
      </c>
      <c r="CE32" s="33">
        <f t="shared" si="16"/>
        <v>0.35420534622906258</v>
      </c>
      <c r="CF32" s="33">
        <f t="shared" si="16"/>
        <v>0.42947348527057871</v>
      </c>
      <c r="CG32" s="33">
        <f t="shared" si="16"/>
        <v>0.5702602518264942</v>
      </c>
      <c r="CH32" s="33">
        <f t="shared" si="16"/>
        <v>0.46906930617732695</v>
      </c>
      <c r="CI32" s="33">
        <f t="shared" si="16"/>
        <v>0.35419692224604243</v>
      </c>
      <c r="CJ32" s="33">
        <f t="shared" si="16"/>
        <v>0.42958818246333469</v>
      </c>
      <c r="CK32" s="33">
        <f t="shared" si="16"/>
        <v>0.57047120284181307</v>
      </c>
      <c r="CL32" s="33">
        <f t="shared" si="16"/>
        <v>0.46917114292483003</v>
      </c>
      <c r="CM32" s="33">
        <f t="shared" si="16"/>
        <v>0.35417567736452038</v>
      </c>
      <c r="CN32" s="33">
        <f t="shared" si="16"/>
        <v>0.42987743942272616</v>
      </c>
      <c r="CO32" s="33">
        <f t="shared" si="16"/>
        <v>0.57100320445362929</v>
      </c>
      <c r="CP32" s="33">
        <f t="shared" si="16"/>
        <v>0.46942796693348299</v>
      </c>
      <c r="CQ32" s="33">
        <f t="shared" si="16"/>
        <v>0.35417513729811773</v>
      </c>
      <c r="CR32" s="33">
        <f t="shared" si="16"/>
        <v>0.42988479245130712</v>
      </c>
      <c r="CS32" s="33">
        <f t="shared" si="16"/>
        <v>0.57101672807113124</v>
      </c>
      <c r="CT32" s="33">
        <f t="shared" si="16"/>
        <v>0.46943449540854759</v>
      </c>
      <c r="CU32" s="33">
        <f t="shared" si="16"/>
        <v>0.3541565186763273</v>
      </c>
      <c r="CV32" s="33">
        <f t="shared" si="16"/>
        <v>0.43013829250133995</v>
      </c>
      <c r="CW32" s="33">
        <f t="shared" si="16"/>
        <v>0.57148296549408595</v>
      </c>
      <c r="CX32" s="33">
        <f t="shared" si="16"/>
        <v>0.46965957170741346</v>
      </c>
      <c r="CY32" s="33">
        <f t="shared" si="16"/>
        <v>0.35415534005045585</v>
      </c>
      <c r="CZ32" s="33">
        <f t="shared" si="16"/>
        <v>0.43015434005153425</v>
      </c>
      <c r="DA32" s="33">
        <f t="shared" si="16"/>
        <v>0.57151248013156586</v>
      </c>
      <c r="DB32" s="33">
        <f t="shared" si="16"/>
        <v>0.46967381994127039</v>
      </c>
      <c r="DC32" s="33">
        <f t="shared" si="16"/>
        <v>0.35415534001660887</v>
      </c>
      <c r="DD32" s="33">
        <f t="shared" si="16"/>
        <v>0.4301543400140232</v>
      </c>
      <c r="DE32" s="33">
        <f t="shared" si="16"/>
        <v>0.57151248005541766</v>
      </c>
      <c r="DF32" s="33">
        <f t="shared" si="16"/>
        <v>0.46967381991208307</v>
      </c>
      <c r="DG32" s="33">
        <f t="shared" si="16"/>
        <v>0.35415534004090243</v>
      </c>
      <c r="DH32" s="33">
        <f t="shared" si="16"/>
        <v>0.43015433999990949</v>
      </c>
      <c r="DI32" s="33">
        <f t="shared" si="16"/>
        <v>0.57151248016125367</v>
      </c>
      <c r="DJ32" s="33">
        <f t="shared" si="16"/>
        <v>0.46967381996689289</v>
      </c>
      <c r="DK32" s="33">
        <f t="shared" si="16"/>
        <v>0.35415534001558979</v>
      </c>
      <c r="DL32" s="33">
        <f t="shared" si="16"/>
        <v>0.43015434003702052</v>
      </c>
      <c r="DM32" s="33">
        <f t="shared" si="16"/>
        <v>0.57151248003465149</v>
      </c>
      <c r="DN32" s="33">
        <f t="shared" si="16"/>
        <v>0.46967381991251528</v>
      </c>
      <c r="DO32" s="33">
        <f t="shared" si="16"/>
        <v>0.35415534001881854</v>
      </c>
      <c r="DP32" s="33">
        <f t="shared" si="16"/>
        <v>0.43015434000776398</v>
      </c>
      <c r="DQ32" s="33">
        <f t="shared" si="16"/>
        <v>0.57151248010891176</v>
      </c>
      <c r="DR32" s="33">
        <f t="shared" si="16"/>
        <v>0.46967381990174284</v>
      </c>
      <c r="DS32" s="33">
        <f t="shared" si="16"/>
        <v>0.35415534006530586</v>
      </c>
      <c r="DT32" s="33">
        <f t="shared" si="16"/>
        <v>0.43015434005930364</v>
      </c>
      <c r="DU32" s="33">
        <f t="shared" si="16"/>
        <v>0.57151248010560574</v>
      </c>
      <c r="DV32" s="33">
        <f t="shared" si="16"/>
        <v>0.46967381992556234</v>
      </c>
      <c r="DW32" s="33">
        <f t="shared" si="16"/>
        <v>0.35415534005842952</v>
      </c>
      <c r="DX32" s="33">
        <f t="shared" si="16"/>
        <v>0.43015434003699288</v>
      </c>
      <c r="DY32" s="33">
        <f t="shared" si="16"/>
        <v>0.57151248010468958</v>
      </c>
      <c r="DZ32" s="33">
        <f t="shared" si="16"/>
        <v>0.46967381993972523</v>
      </c>
      <c r="EA32" s="33">
        <f t="shared" si="16"/>
        <v>0.35415534001101096</v>
      </c>
      <c r="EB32" s="33">
        <f t="shared" ref="EB32:EP32" si="17">EB31/EB17</f>
        <v>0.43015434004386338</v>
      </c>
      <c r="EC32" s="33">
        <f t="shared" si="17"/>
        <v>0.57151248008718913</v>
      </c>
      <c r="ED32" s="33">
        <f t="shared" si="17"/>
        <v>0.4696738199561557</v>
      </c>
      <c r="EE32" s="33">
        <f t="shared" si="17"/>
        <v>0.35415534002698823</v>
      </c>
      <c r="EF32" s="33">
        <f t="shared" si="17"/>
        <v>0.43015434002799885</v>
      </c>
      <c r="EG32" s="33">
        <f t="shared" si="17"/>
        <v>0.57151248009610822</v>
      </c>
      <c r="EH32" s="33">
        <f t="shared" si="17"/>
        <v>0.46967381994274426</v>
      </c>
      <c r="EI32" s="33">
        <f t="shared" si="17"/>
        <v>0.35415534004864074</v>
      </c>
      <c r="EJ32" s="33">
        <f t="shared" si="17"/>
        <v>0.43015434003717101</v>
      </c>
      <c r="EK32" s="33">
        <f t="shared" si="17"/>
        <v>0.57151248005700017</v>
      </c>
      <c r="EL32" s="33">
        <f t="shared" si="17"/>
        <v>0.46967381992926593</v>
      </c>
      <c r="EM32" s="33">
        <f t="shared" si="17"/>
        <v>0.35415534003080829</v>
      </c>
      <c r="EN32" s="33">
        <f t="shared" si="17"/>
        <v>0.43015433999766894</v>
      </c>
      <c r="EO32" s="33">
        <f t="shared" si="17"/>
        <v>0.57151248011979372</v>
      </c>
      <c r="EP32" s="33">
        <f t="shared" si="17"/>
        <v>0.46967381995892127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4047.3177660000001</v>
      </c>
      <c r="O5" s="41">
        <v>4047.3177660000001</v>
      </c>
      <c r="P5" s="41">
        <v>2026.325779</v>
      </c>
      <c r="Q5" s="41">
        <v>2026.325779</v>
      </c>
      <c r="R5" s="41">
        <v>2026.325779</v>
      </c>
      <c r="S5" s="41">
        <v>2079.858581</v>
      </c>
      <c r="T5" s="41">
        <v>2529.7283670000002</v>
      </c>
      <c r="U5" s="41">
        <v>4529.1496289999995</v>
      </c>
      <c r="V5" s="41">
        <v>4529.1496289999995</v>
      </c>
      <c r="W5" s="41">
        <v>3605.228885</v>
      </c>
      <c r="X5" s="41">
        <v>3605.228885</v>
      </c>
      <c r="Y5" s="41">
        <v>3605.228885</v>
      </c>
      <c r="Z5" s="41">
        <v>3605.228885</v>
      </c>
      <c r="AA5" s="41">
        <v>3605.228885</v>
      </c>
      <c r="AB5" s="41">
        <v>3349.254414</v>
      </c>
      <c r="AC5" s="41">
        <v>3349.254414</v>
      </c>
      <c r="AD5" s="41">
        <v>3349.254414</v>
      </c>
      <c r="AE5" s="41">
        <v>3349.254414</v>
      </c>
      <c r="AF5" s="41">
        <v>3349.254414</v>
      </c>
      <c r="AG5" s="41">
        <v>3349.254414</v>
      </c>
      <c r="AH5" s="41">
        <v>3349.254414</v>
      </c>
      <c r="AI5" s="41">
        <v>3349.254414</v>
      </c>
      <c r="AJ5" s="41">
        <v>3349.254414</v>
      </c>
      <c r="AK5" s="41">
        <v>3349.254414</v>
      </c>
      <c r="AL5" s="41">
        <v>3349.254414</v>
      </c>
      <c r="AM5" s="41">
        <v>3349.254414</v>
      </c>
      <c r="AN5" s="41">
        <v>3349.254414</v>
      </c>
      <c r="AO5" s="41">
        <v>3349.254414</v>
      </c>
      <c r="AP5" s="41">
        <v>3349.254414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4883.2835349999996</v>
      </c>
      <c r="O16" s="41">
        <v>4883.2835349999996</v>
      </c>
      <c r="P16" s="41">
        <v>2389.9946869999999</v>
      </c>
      <c r="Q16" s="41">
        <v>2389.9946869999999</v>
      </c>
      <c r="R16" s="41">
        <v>2389.9946869999999</v>
      </c>
      <c r="S16" s="41">
        <v>2443.5274880000002</v>
      </c>
      <c r="T16" s="41">
        <v>2893.3972749999998</v>
      </c>
      <c r="U16" s="41">
        <v>4892.8185359999998</v>
      </c>
      <c r="V16" s="41">
        <v>4892.8185359999998</v>
      </c>
      <c r="W16" s="41">
        <v>3734.3974499999999</v>
      </c>
      <c r="X16" s="41">
        <v>3734.3974499999999</v>
      </c>
      <c r="Y16" s="41">
        <v>3734.3974499999999</v>
      </c>
      <c r="Z16" s="41">
        <v>3734.3974499999999</v>
      </c>
      <c r="AA16" s="41">
        <v>3734.3974499999999</v>
      </c>
      <c r="AB16" s="41">
        <v>3349.254414</v>
      </c>
      <c r="AC16" s="41">
        <v>3349.254414</v>
      </c>
      <c r="AD16" s="41">
        <v>3349.254414</v>
      </c>
      <c r="AE16" s="41">
        <v>3349.254414</v>
      </c>
      <c r="AF16" s="41">
        <v>3349.254414</v>
      </c>
      <c r="AG16" s="41">
        <v>3349.254414</v>
      </c>
      <c r="AH16" s="41">
        <v>3349.254414</v>
      </c>
      <c r="AI16" s="41">
        <v>3349.254414</v>
      </c>
      <c r="AJ16" s="41">
        <v>3349.254414</v>
      </c>
      <c r="AK16" s="41">
        <v>3349.254414</v>
      </c>
      <c r="AL16" s="41">
        <v>3349.254414</v>
      </c>
      <c r="AM16" s="41">
        <v>3349.254414</v>
      </c>
      <c r="AN16" s="41">
        <v>3349.254414</v>
      </c>
      <c r="AO16" s="41">
        <v>3349.254414</v>
      </c>
      <c r="AP16" s="41">
        <v>3349.254414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1071.505956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305.99095829999999</v>
      </c>
      <c r="V54" s="41">
        <v>274.15011559999999</v>
      </c>
      <c r="W54" s="41">
        <v>246.9031176</v>
      </c>
      <c r="X54" s="41">
        <v>246.9031176</v>
      </c>
      <c r="Y54" s="41">
        <v>246.9031176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1071.505956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305.99095829999999</v>
      </c>
      <c r="V64" s="41">
        <v>274.15011559999999</v>
      </c>
      <c r="W64" s="41">
        <v>246.9031176</v>
      </c>
      <c r="X64" s="41">
        <v>246.9031176</v>
      </c>
      <c r="Y64" s="41">
        <v>246.9031176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15.180524249999999</v>
      </c>
      <c r="P102" s="41">
        <v>186.12934179999999</v>
      </c>
      <c r="Q102" s="41">
        <v>206.49832599999999</v>
      </c>
      <c r="R102" s="41">
        <v>346.32159869999998</v>
      </c>
      <c r="S102" s="41">
        <v>522.20154530000002</v>
      </c>
      <c r="T102" s="41">
        <v>593.03993730000002</v>
      </c>
      <c r="U102" s="41">
        <v>593.03993730000002</v>
      </c>
      <c r="V102" s="41">
        <v>593.03993730000002</v>
      </c>
      <c r="W102" s="41">
        <v>571.03971300000001</v>
      </c>
      <c r="X102" s="41">
        <v>593.03993730000002</v>
      </c>
      <c r="Y102" s="41">
        <v>593.03993730000002</v>
      </c>
      <c r="Z102" s="41">
        <v>535.44921710000006</v>
      </c>
      <c r="AA102" s="41">
        <v>593.03993730000002</v>
      </c>
      <c r="AB102" s="41">
        <v>593.03993730000002</v>
      </c>
      <c r="AC102" s="41">
        <v>512.31827799999996</v>
      </c>
      <c r="AD102" s="41">
        <v>593.03993730000002</v>
      </c>
      <c r="AE102" s="41">
        <v>593.03993730000002</v>
      </c>
      <c r="AF102" s="41">
        <v>357.18863709999999</v>
      </c>
      <c r="AG102" s="41">
        <v>324.34309819999999</v>
      </c>
      <c r="AH102" s="41">
        <v>406.95361259999999</v>
      </c>
      <c r="AI102" s="41">
        <v>490.39008790000003</v>
      </c>
      <c r="AJ102" s="41">
        <v>576.39008009999998</v>
      </c>
      <c r="AK102" s="41">
        <v>593.03993730000002</v>
      </c>
      <c r="AL102" s="41">
        <v>593.03993730000002</v>
      </c>
      <c r="AM102" s="41">
        <v>593.03993730000002</v>
      </c>
      <c r="AN102" s="41">
        <v>593.03993730000002</v>
      </c>
      <c r="AO102" s="41">
        <v>593.03993730000002</v>
      </c>
      <c r="AP102" s="41">
        <v>593.03993730000002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767.67732009999997</v>
      </c>
      <c r="W103" s="41">
        <v>894.1066118</v>
      </c>
      <c r="X103" s="41">
        <v>894.1066118</v>
      </c>
      <c r="Y103" s="41">
        <v>913.44001430000003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1065.5020159999999</v>
      </c>
      <c r="Q104" s="41">
        <v>1071.531246</v>
      </c>
      <c r="R104" s="41">
        <v>1071.531246</v>
      </c>
      <c r="S104" s="41">
        <v>1067.6145309999999</v>
      </c>
      <c r="T104" s="41">
        <v>962.05486189999999</v>
      </c>
      <c r="U104" s="41">
        <v>899.43572140000003</v>
      </c>
      <c r="V104" s="41">
        <v>899.43572140000003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321.92980679999999</v>
      </c>
      <c r="G107" s="41">
        <v>321.92980679999999</v>
      </c>
      <c r="H107" s="41">
        <v>654.57942609999998</v>
      </c>
      <c r="I107" s="41">
        <v>654.57942609999998</v>
      </c>
      <c r="J107" s="41">
        <v>591.31756189999999</v>
      </c>
      <c r="K107" s="41">
        <v>646.46067349999998</v>
      </c>
      <c r="L107" s="41">
        <v>638.34192089999999</v>
      </c>
      <c r="M107" s="41">
        <v>638.34192089999999</v>
      </c>
      <c r="N107" s="41">
        <v>646.46067349999998</v>
      </c>
      <c r="O107" s="41">
        <v>770.55223190000004</v>
      </c>
      <c r="P107" s="41">
        <v>791.98342239999999</v>
      </c>
      <c r="Q107" s="41">
        <v>855.240814</v>
      </c>
      <c r="R107" s="41">
        <v>855.24305030000005</v>
      </c>
      <c r="S107" s="41">
        <v>855.24528650000002</v>
      </c>
      <c r="T107" s="41">
        <v>855.24528650000002</v>
      </c>
      <c r="U107" s="41">
        <v>791.98342239999999</v>
      </c>
      <c r="V107" s="41">
        <v>791.98342239999999</v>
      </c>
      <c r="W107" s="41">
        <v>533.31547969999997</v>
      </c>
      <c r="X107" s="41">
        <v>533.31547969999997</v>
      </c>
      <c r="Y107" s="41">
        <v>533.31547969999997</v>
      </c>
      <c r="Z107" s="41">
        <v>533.31547969999997</v>
      </c>
      <c r="AA107" s="41">
        <v>533.31547969999997</v>
      </c>
      <c r="AB107" s="41">
        <v>533.31547969999997</v>
      </c>
      <c r="AC107" s="41">
        <v>137.40399629999999</v>
      </c>
      <c r="AD107" s="41">
        <v>137.40399629999999</v>
      </c>
      <c r="AE107" s="41">
        <v>137.40399629999999</v>
      </c>
      <c r="AF107" s="41">
        <v>137.40399629999999</v>
      </c>
      <c r="AG107" s="41">
        <v>137.40399629999999</v>
      </c>
      <c r="AH107" s="41">
        <v>137.40399629999999</v>
      </c>
      <c r="AI107" s="41">
        <v>137.40399629999999</v>
      </c>
      <c r="AJ107" s="41">
        <v>137.40399629999999</v>
      </c>
      <c r="AK107" s="41">
        <v>137.40399629999999</v>
      </c>
      <c r="AL107" s="41">
        <v>137.40399629999999</v>
      </c>
      <c r="AM107" s="41">
        <v>147.99365700000001</v>
      </c>
      <c r="AN107" s="41">
        <v>168.04171539999999</v>
      </c>
      <c r="AO107" s="41">
        <v>187.59689420000001</v>
      </c>
      <c r="AP107" s="41">
        <v>206.4786512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4217.9677279999996</v>
      </c>
      <c r="G112" s="41">
        <v>4886.7187649999996</v>
      </c>
      <c r="H112" s="41">
        <v>4242.6901690000004</v>
      </c>
      <c r="I112" s="41">
        <v>4286.8066449999997</v>
      </c>
      <c r="J112" s="41">
        <v>3994.6023970000001</v>
      </c>
      <c r="K112" s="41">
        <v>4208.5657140000003</v>
      </c>
      <c r="L112" s="41">
        <v>4962.5628450000004</v>
      </c>
      <c r="M112" s="41">
        <v>5296.4850539999998</v>
      </c>
      <c r="N112" s="41">
        <v>5113.0236590000004</v>
      </c>
      <c r="O112" s="41">
        <v>5201.8909009999998</v>
      </c>
      <c r="P112" s="41">
        <v>5137.5965829999996</v>
      </c>
      <c r="Q112" s="41">
        <v>3537.304877</v>
      </c>
      <c r="R112" s="41">
        <v>3554.0668449999998</v>
      </c>
      <c r="S112" s="41">
        <v>3726.0323119999998</v>
      </c>
      <c r="T112" s="41">
        <v>3691.3110360000001</v>
      </c>
      <c r="U112" s="41">
        <v>3565.4300309999999</v>
      </c>
      <c r="V112" s="41">
        <v>3439.0007390000001</v>
      </c>
      <c r="W112" s="41">
        <v>2825.6439129999999</v>
      </c>
      <c r="X112" s="41">
        <v>2847.6441369999998</v>
      </c>
      <c r="Y112" s="41">
        <v>2866.9775399999999</v>
      </c>
      <c r="Z112" s="41">
        <v>2255.5237350000002</v>
      </c>
      <c r="AA112" s="41">
        <v>2313.1144549999999</v>
      </c>
      <c r="AB112" s="41">
        <v>2313.1144549999999</v>
      </c>
      <c r="AC112" s="41">
        <v>1836.4813119999999</v>
      </c>
      <c r="AD112" s="41">
        <v>1917.2029709999999</v>
      </c>
      <c r="AE112" s="41">
        <v>1900.9069710000001</v>
      </c>
      <c r="AF112" s="41">
        <v>1518.753903</v>
      </c>
      <c r="AG112" s="41">
        <v>605.59775179999997</v>
      </c>
      <c r="AH112" s="41">
        <v>688.20826620000003</v>
      </c>
      <c r="AI112" s="41">
        <v>771.64474150000001</v>
      </c>
      <c r="AJ112" s="41">
        <v>857.64473369999996</v>
      </c>
      <c r="AK112" s="41">
        <v>730.4439337</v>
      </c>
      <c r="AL112" s="41">
        <v>730.4439337</v>
      </c>
      <c r="AM112" s="41">
        <v>741.03359439999997</v>
      </c>
      <c r="AN112" s="41">
        <v>761.08165269999995</v>
      </c>
      <c r="AO112" s="41">
        <v>780.63683149999997</v>
      </c>
      <c r="AP112" s="41">
        <v>799.51858860000004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464.73621079999998</v>
      </c>
      <c r="Y125" s="41">
        <v>760.34592689999999</v>
      </c>
      <c r="Z125" s="41">
        <v>999.24060589999999</v>
      </c>
      <c r="AA125" s="41">
        <v>879.94817139999998</v>
      </c>
      <c r="AB125" s="41">
        <v>841.1110989</v>
      </c>
      <c r="AC125" s="41">
        <v>998.50692330000004</v>
      </c>
      <c r="AD125" s="41">
        <v>2151.177048</v>
      </c>
      <c r="AE125" s="41">
        <v>3050.0125360000002</v>
      </c>
      <c r="AF125" s="41">
        <v>1900.8648169999999</v>
      </c>
      <c r="AG125" s="41">
        <v>2027.589138</v>
      </c>
      <c r="AH125" s="41">
        <v>2204.6420320000002</v>
      </c>
      <c r="AI125" s="41">
        <v>1760.373973</v>
      </c>
      <c r="AJ125" s="41">
        <v>2281.037781</v>
      </c>
      <c r="AK125" s="41">
        <v>2281.037781</v>
      </c>
      <c r="AL125" s="41">
        <v>2345.4128909999999</v>
      </c>
      <c r="AM125" s="41">
        <v>2700.6253259999999</v>
      </c>
      <c r="AN125" s="41">
        <v>2914.6593859999998</v>
      </c>
      <c r="AO125" s="41">
        <v>3075.4913999999999</v>
      </c>
      <c r="AP125" s="41">
        <v>3421.5566709999998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450.048991</v>
      </c>
      <c r="AE127" s="41">
        <v>405.04409190000001</v>
      </c>
      <c r="AF127" s="41">
        <v>405.04409190000001</v>
      </c>
      <c r="AG127" s="41">
        <v>450.048991</v>
      </c>
      <c r="AH127" s="41">
        <v>405.04409190000001</v>
      </c>
      <c r="AI127" s="41">
        <v>810.08818380000002</v>
      </c>
      <c r="AJ127" s="41">
        <v>548.54573300000004</v>
      </c>
      <c r="AK127" s="41">
        <v>810.08818380000002</v>
      </c>
      <c r="AL127" s="41">
        <v>810.08818380000002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554.74600899999996</v>
      </c>
      <c r="Y136" s="41">
        <v>895.36062419999996</v>
      </c>
      <c r="Z136" s="41">
        <v>1179.2602019999999</v>
      </c>
      <c r="AA136" s="41">
        <v>1104.972667</v>
      </c>
      <c r="AB136" s="41">
        <v>1111.140494</v>
      </c>
      <c r="AC136" s="41">
        <v>1313.541217</v>
      </c>
      <c r="AD136" s="41">
        <v>2601.2260390000001</v>
      </c>
      <c r="AE136" s="41">
        <v>3455.0566279999998</v>
      </c>
      <c r="AF136" s="41">
        <v>2305.9089090000002</v>
      </c>
      <c r="AG136" s="41">
        <v>2477.6381289999999</v>
      </c>
      <c r="AH136" s="41">
        <v>2609.6861239999998</v>
      </c>
      <c r="AI136" s="41">
        <v>2570.4621569999999</v>
      </c>
      <c r="AJ136" s="41">
        <v>2829.5835139999999</v>
      </c>
      <c r="AK136" s="41">
        <v>3091.1259650000002</v>
      </c>
      <c r="AL136" s="41">
        <v>3155.5010750000001</v>
      </c>
      <c r="AM136" s="41">
        <v>3510.7135090000002</v>
      </c>
      <c r="AN136" s="41">
        <v>3724.74757</v>
      </c>
      <c r="AO136" s="41">
        <v>3885.5795840000001</v>
      </c>
      <c r="AP136" s="41">
        <v>4231.6448549999996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249.12372210000001</v>
      </c>
      <c r="N137" s="41">
        <v>325.937072</v>
      </c>
      <c r="O137" s="41">
        <v>275.12470669999999</v>
      </c>
      <c r="P137" s="41">
        <v>179.19549760000001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291.02406180000003</v>
      </c>
      <c r="N148" s="41">
        <v>367.83741170000002</v>
      </c>
      <c r="O148" s="41">
        <v>317.02504640000001</v>
      </c>
      <c r="P148" s="41">
        <v>221.0958373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2998.3346969999998</v>
      </c>
      <c r="V149" s="41">
        <v>2962.5921060000001</v>
      </c>
      <c r="W149" s="41">
        <v>2962.5921060000001</v>
      </c>
      <c r="X149" s="41">
        <v>2962.5921060000001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2998.3346969999998</v>
      </c>
      <c r="V160" s="41">
        <v>2962.5921060000001</v>
      </c>
      <c r="W160" s="41">
        <v>2962.5921060000001</v>
      </c>
      <c r="X160" s="41">
        <v>2962.5921060000001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6.773237709</v>
      </c>
      <c r="O163" s="41">
        <v>6.9918910849999998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47.009585090000002</v>
      </c>
      <c r="O172" s="41">
        <v>47.228238470000001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20062.999260000001</v>
      </c>
      <c r="S233" s="41">
        <v>20062.999260000001</v>
      </c>
      <c r="T233" s="41">
        <v>20735.220740000001</v>
      </c>
      <c r="U233" s="41">
        <v>21360.196</v>
      </c>
      <c r="V233" s="41">
        <v>22251.314249999999</v>
      </c>
      <c r="W233" s="41">
        <v>22414.468840000001</v>
      </c>
      <c r="X233" s="41">
        <v>22814.268400000001</v>
      </c>
      <c r="Y233" s="41">
        <v>22837.996200000001</v>
      </c>
      <c r="Z233" s="41">
        <v>22837.996200000001</v>
      </c>
      <c r="AA233" s="41">
        <v>22837.996200000001</v>
      </c>
      <c r="AB233" s="41">
        <v>22837.996200000001</v>
      </c>
      <c r="AC233" s="41">
        <v>22837.996200000001</v>
      </c>
      <c r="AD233" s="41">
        <v>23088.60644</v>
      </c>
      <c r="AE233" s="41">
        <v>23178.057410000001</v>
      </c>
      <c r="AF233" s="41">
        <v>23178.057410000001</v>
      </c>
      <c r="AG233" s="41">
        <v>23178.057410000001</v>
      </c>
      <c r="AH233" s="41">
        <v>23178.057410000001</v>
      </c>
      <c r="AI233" s="41">
        <v>23172.52261</v>
      </c>
      <c r="AJ233" s="41">
        <v>22650.732609999999</v>
      </c>
      <c r="AK233" s="41">
        <v>23178.057410000001</v>
      </c>
      <c r="AL233" s="41">
        <v>23210.243210000001</v>
      </c>
      <c r="AM233" s="41">
        <v>23210.243210000001</v>
      </c>
      <c r="AN233" s="41">
        <v>23210.243210000001</v>
      </c>
      <c r="AO233" s="41">
        <v>23424.832900000001</v>
      </c>
      <c r="AP233" s="41">
        <v>23457.44253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7367.8935099999999</v>
      </c>
      <c r="G234" s="41">
        <v>7868.2101860000002</v>
      </c>
      <c r="H234" s="41">
        <v>7868.2101860000002</v>
      </c>
      <c r="I234" s="41">
        <v>7868.2101860000002</v>
      </c>
      <c r="J234" s="41">
        <v>7360.6217589999997</v>
      </c>
      <c r="K234" s="41">
        <v>8021.6328089999997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8338.0719019999997</v>
      </c>
      <c r="Q234" s="41">
        <v>8383.1858730000004</v>
      </c>
      <c r="R234" s="41">
        <v>8822.8000780000002</v>
      </c>
      <c r="S234" s="41">
        <v>8822.8000780000002</v>
      </c>
      <c r="T234" s="41">
        <v>9829.0971050000007</v>
      </c>
      <c r="U234" s="41">
        <v>9918.923213</v>
      </c>
      <c r="V234" s="41">
        <v>10236.45721</v>
      </c>
      <c r="W234" s="41">
        <v>10236.45721</v>
      </c>
      <c r="X234" s="41">
        <v>10236.45721</v>
      </c>
      <c r="Y234" s="41">
        <v>10236.45721</v>
      </c>
      <c r="Z234" s="41">
        <v>10236.45721</v>
      </c>
      <c r="AA234" s="41">
        <v>10261.29441</v>
      </c>
      <c r="AB234" s="41">
        <v>10261.29441</v>
      </c>
      <c r="AC234" s="41">
        <v>10261.29441</v>
      </c>
      <c r="AD234" s="41">
        <v>10261.29441</v>
      </c>
      <c r="AE234" s="41">
        <v>10261.29441</v>
      </c>
      <c r="AF234" s="41">
        <v>10261.29441</v>
      </c>
      <c r="AG234" s="41">
        <v>10261.29441</v>
      </c>
      <c r="AH234" s="41">
        <v>10261.29441</v>
      </c>
      <c r="AI234" s="41">
        <v>10261.29441</v>
      </c>
      <c r="AJ234" s="41">
        <v>10261.29441</v>
      </c>
      <c r="AK234" s="41">
        <v>10261.29441</v>
      </c>
      <c r="AL234" s="41">
        <v>10261.29441</v>
      </c>
      <c r="AM234" s="41">
        <v>10261.29441</v>
      </c>
      <c r="AN234" s="41">
        <v>10261.29441</v>
      </c>
      <c r="AO234" s="41">
        <v>10261.29441</v>
      </c>
      <c r="AP234" s="41">
        <v>10261.29441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4812.5892119999999</v>
      </c>
      <c r="I235" s="41">
        <v>5200.582539</v>
      </c>
      <c r="J235" s="41">
        <v>4562.6892939999998</v>
      </c>
      <c r="K235" s="41">
        <v>5200.582539</v>
      </c>
      <c r="L235" s="41">
        <v>5200.582539</v>
      </c>
      <c r="M235" s="41">
        <v>4865.0771599999998</v>
      </c>
      <c r="N235" s="41">
        <v>5200.582539</v>
      </c>
      <c r="O235" s="41">
        <v>5018.5906100000002</v>
      </c>
      <c r="P235" s="41">
        <v>5007.0900060000004</v>
      </c>
      <c r="Q235" s="41">
        <v>4633.2446220000002</v>
      </c>
      <c r="R235" s="41">
        <v>3651.3171010000001</v>
      </c>
      <c r="S235" s="41">
        <v>5200.582539</v>
      </c>
      <c r="T235" s="41">
        <v>5378.7396859999999</v>
      </c>
      <c r="U235" s="41">
        <v>4346.265907</v>
      </c>
      <c r="V235" s="41">
        <v>5342.7627389999998</v>
      </c>
      <c r="W235" s="41">
        <v>5523.8027160000001</v>
      </c>
      <c r="X235" s="41">
        <v>5490.2891669999999</v>
      </c>
      <c r="Y235" s="41">
        <v>5523.8027160000001</v>
      </c>
      <c r="Z235" s="41">
        <v>5387.7060119999996</v>
      </c>
      <c r="AA235" s="41">
        <v>5499.2086980000004</v>
      </c>
      <c r="AB235" s="41">
        <v>4359.67724</v>
      </c>
      <c r="AC235" s="41">
        <v>5142.1644800000004</v>
      </c>
      <c r="AD235" s="41">
        <v>5485.9418109999997</v>
      </c>
      <c r="AE235" s="41">
        <v>5455.3356020000001</v>
      </c>
      <c r="AF235" s="41">
        <v>4874.2943329999998</v>
      </c>
      <c r="AG235" s="41">
        <v>5455.3356020000001</v>
      </c>
      <c r="AH235" s="41">
        <v>5455.3356020000001</v>
      </c>
      <c r="AI235" s="41">
        <v>5200.9821769999999</v>
      </c>
      <c r="AJ235" s="41">
        <v>5455.3356020000001</v>
      </c>
      <c r="AK235" s="41">
        <v>4166.6348870000002</v>
      </c>
      <c r="AL235" s="41">
        <v>5243.9761509999998</v>
      </c>
      <c r="AM235" s="41">
        <v>4706.4576850000003</v>
      </c>
      <c r="AN235" s="41">
        <v>3780.5713930000002</v>
      </c>
      <c r="AO235" s="41">
        <v>3983.7814749999998</v>
      </c>
      <c r="AP235" s="41">
        <v>3559.376796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3562.8622220000002</v>
      </c>
      <c r="G236" s="41">
        <v>3674.4607540000002</v>
      </c>
      <c r="H236" s="41">
        <v>3795.1951410000001</v>
      </c>
      <c r="I236" s="41">
        <v>3771.3035159999999</v>
      </c>
      <c r="J236" s="41">
        <v>4346.9731499999998</v>
      </c>
      <c r="K236" s="41">
        <v>5998.1257649999998</v>
      </c>
      <c r="L236" s="41">
        <v>7206.4407639999999</v>
      </c>
      <c r="M236" s="41">
        <v>9645.0523859999994</v>
      </c>
      <c r="N236" s="41">
        <v>10101.715990000001</v>
      </c>
      <c r="O236" s="41">
        <v>10101.715990000001</v>
      </c>
      <c r="P236" s="41">
        <v>9739.0580879999998</v>
      </c>
      <c r="Q236" s="41">
        <v>9657.0984410000001</v>
      </c>
      <c r="R236" s="41">
        <v>10101.715990000001</v>
      </c>
      <c r="S236" s="41">
        <v>8758.4374800000005</v>
      </c>
      <c r="T236" s="41">
        <v>10065.41482</v>
      </c>
      <c r="U236" s="41">
        <v>10101.715990000001</v>
      </c>
      <c r="V236" s="41">
        <v>10101.715990000001</v>
      </c>
      <c r="W236" s="41">
        <v>10384.904710000001</v>
      </c>
      <c r="X236" s="41">
        <v>10660.02313</v>
      </c>
      <c r="Y236" s="41">
        <v>11095.347390000001</v>
      </c>
      <c r="Z236" s="41">
        <v>11095.347390000001</v>
      </c>
      <c r="AA236" s="41">
        <v>11548.628269999999</v>
      </c>
      <c r="AB236" s="41">
        <v>11317.06813</v>
      </c>
      <c r="AC236" s="41">
        <v>11095.347390000001</v>
      </c>
      <c r="AD236" s="41">
        <v>11548.628269999999</v>
      </c>
      <c r="AE236" s="41">
        <v>11548.628269999999</v>
      </c>
      <c r="AF236" s="41">
        <v>11548.628269999999</v>
      </c>
      <c r="AG236" s="41">
        <v>11274.501689999999</v>
      </c>
      <c r="AH236" s="41">
        <v>11548.628269999999</v>
      </c>
      <c r="AI236" s="41">
        <v>11548.628269999999</v>
      </c>
      <c r="AJ236" s="41">
        <v>11548.628269999999</v>
      </c>
      <c r="AK236" s="41">
        <v>11548.628269999999</v>
      </c>
      <c r="AL236" s="41">
        <v>11548.628269999999</v>
      </c>
      <c r="AM236" s="41">
        <v>11548.628269999999</v>
      </c>
      <c r="AN236" s="41">
        <v>11548.628269999999</v>
      </c>
      <c r="AO236" s="41">
        <v>11969.30573</v>
      </c>
      <c r="AP236" s="41">
        <v>12821.07307</v>
      </c>
    </row>
    <row r="237" spans="2:42" x14ac:dyDescent="0.25">
      <c r="B237" s="40" t="s">
        <v>1</v>
      </c>
      <c r="C237" s="42" t="s">
        <v>41</v>
      </c>
      <c r="D237" s="41">
        <v>8905.9792409999991</v>
      </c>
      <c r="E237" s="41">
        <v>9097.0530650000001</v>
      </c>
      <c r="F237" s="41">
        <v>9042.7802350000002</v>
      </c>
      <c r="G237" s="41">
        <v>9004.8676030000006</v>
      </c>
      <c r="H237" s="41">
        <v>8084.1788100000003</v>
      </c>
      <c r="I237" s="41">
        <v>8268.8646069999995</v>
      </c>
      <c r="J237" s="41">
        <v>9064.0988350000007</v>
      </c>
      <c r="K237" s="41">
        <v>7577.214363</v>
      </c>
      <c r="L237" s="41">
        <v>7443.9374330000001</v>
      </c>
      <c r="M237" s="41">
        <v>9188.9643629999991</v>
      </c>
      <c r="N237" s="41">
        <v>8788.5538269999997</v>
      </c>
      <c r="O237" s="41">
        <v>9272.0776079999996</v>
      </c>
      <c r="P237" s="41">
        <v>9233.7145939999991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2359.2130980000002</v>
      </c>
      <c r="I238" s="41">
        <v>2359.2130980000002</v>
      </c>
      <c r="J238" s="41">
        <v>1073.3774519999999</v>
      </c>
      <c r="K238" s="41">
        <v>2856.713733</v>
      </c>
      <c r="L238" s="41">
        <v>3141.9557540000001</v>
      </c>
      <c r="M238" s="41">
        <v>1580.43941</v>
      </c>
      <c r="N238" s="41">
        <v>2151.425569</v>
      </c>
      <c r="O238" s="41">
        <v>3159.2651700000001</v>
      </c>
      <c r="P238" s="41">
        <v>3165.1495140000002</v>
      </c>
      <c r="Q238" s="41">
        <v>4646.0225289999998</v>
      </c>
      <c r="R238" s="41">
        <v>4646.0225289999998</v>
      </c>
      <c r="S238" s="41">
        <v>4646.0225289999998</v>
      </c>
      <c r="T238" s="41">
        <v>4646.0225289999998</v>
      </c>
      <c r="U238" s="41">
        <v>4646.0225289999998</v>
      </c>
      <c r="V238" s="41">
        <v>4646.0225289999998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219.0126765</v>
      </c>
      <c r="I239" s="41">
        <v>219.0126765</v>
      </c>
      <c r="J239" s="41">
        <v>219.0126765</v>
      </c>
      <c r="K239" s="41">
        <v>251.6734902</v>
      </c>
      <c r="L239" s="41">
        <v>126.8591176</v>
      </c>
      <c r="M239" s="41">
        <v>126.8869608</v>
      </c>
      <c r="N239" s="41">
        <v>251.6734902</v>
      </c>
      <c r="O239" s="41">
        <v>126.8869608</v>
      </c>
      <c r="P239" s="41">
        <v>336.86987249999999</v>
      </c>
      <c r="Q239" s="41">
        <v>140.00696289999999</v>
      </c>
      <c r="R239" s="41">
        <v>272.21849989999998</v>
      </c>
      <c r="S239" s="41">
        <v>219.98643010000001</v>
      </c>
      <c r="T239" s="41">
        <v>427.98045560000003</v>
      </c>
      <c r="U239" s="41">
        <v>872.44638250000003</v>
      </c>
      <c r="V239" s="41">
        <v>654.51608850000002</v>
      </c>
      <c r="W239" s="41">
        <v>752.96205769999995</v>
      </c>
      <c r="X239" s="41">
        <v>771.74358070000005</v>
      </c>
      <c r="Y239" s="41">
        <v>791.27440809999996</v>
      </c>
      <c r="Z239" s="41">
        <v>790.91389349999997</v>
      </c>
      <c r="AA239" s="41">
        <v>871.65100949999999</v>
      </c>
      <c r="AB239" s="41">
        <v>951.95341240000005</v>
      </c>
      <c r="AC239" s="41">
        <v>1231.6244509999999</v>
      </c>
      <c r="AD239" s="41">
        <v>1252.999241</v>
      </c>
      <c r="AE239" s="41">
        <v>1695.2925029999999</v>
      </c>
      <c r="AF239" s="41">
        <v>1695.2925029999999</v>
      </c>
      <c r="AG239" s="41">
        <v>1695.2925029999999</v>
      </c>
      <c r="AH239" s="41">
        <v>1695.2925029999999</v>
      </c>
      <c r="AI239" s="41">
        <v>1601.6650050000001</v>
      </c>
      <c r="AJ239" s="41">
        <v>1695.2925029999999</v>
      </c>
      <c r="AK239" s="41">
        <v>1695.2925029999999</v>
      </c>
      <c r="AL239" s="41">
        <v>1926.5031469999999</v>
      </c>
      <c r="AM239" s="41">
        <v>1895.984582</v>
      </c>
      <c r="AN239" s="41">
        <v>2024.1902769999999</v>
      </c>
      <c r="AO239" s="41">
        <v>2024.1902769999999</v>
      </c>
      <c r="AP239" s="41">
        <v>1952.979065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764.91224550000004</v>
      </c>
      <c r="W240" s="41">
        <v>2422.4747010000001</v>
      </c>
      <c r="X240" s="41">
        <v>2916.49449</v>
      </c>
      <c r="Y240" s="41">
        <v>3637.7643459999999</v>
      </c>
      <c r="Z240" s="41">
        <v>4138.116779</v>
      </c>
      <c r="AA240" s="41">
        <v>3736.2645779999998</v>
      </c>
      <c r="AB240" s="41">
        <v>5451.7521589999997</v>
      </c>
      <c r="AC240" s="41">
        <v>4808.6032530000002</v>
      </c>
      <c r="AD240" s="41">
        <v>5232.0196919999998</v>
      </c>
      <c r="AE240" s="41">
        <v>5556.4749430000002</v>
      </c>
      <c r="AF240" s="41">
        <v>5683.6382139999996</v>
      </c>
      <c r="AG240" s="41">
        <v>4990.3941770000001</v>
      </c>
      <c r="AH240" s="41">
        <v>4848.2249750000001</v>
      </c>
      <c r="AI240" s="41">
        <v>5334.3365990000002</v>
      </c>
      <c r="AJ240" s="41">
        <v>5643.1570979999997</v>
      </c>
      <c r="AK240" s="41">
        <v>6606.2411249999996</v>
      </c>
      <c r="AL240" s="41">
        <v>5208.5850499999997</v>
      </c>
      <c r="AM240" s="41">
        <v>5291.1360050000003</v>
      </c>
      <c r="AN240" s="41">
        <v>5631.0599089999996</v>
      </c>
      <c r="AO240" s="41">
        <v>6601.8047989999995</v>
      </c>
      <c r="AP240" s="41">
        <v>7618.349937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1302.915667</v>
      </c>
      <c r="M241" s="41">
        <v>1609.783408</v>
      </c>
      <c r="N241" s="41">
        <v>575.84199020000005</v>
      </c>
      <c r="O241" s="41">
        <v>575.84199020000005</v>
      </c>
      <c r="P241" s="41">
        <v>1638.1279529999999</v>
      </c>
      <c r="Q241" s="41">
        <v>1848.1952060000001</v>
      </c>
      <c r="R241" s="41">
        <v>1848.1952060000001</v>
      </c>
      <c r="S241" s="41">
        <v>1848.1952060000001</v>
      </c>
      <c r="T241" s="41">
        <v>1411.3700879999999</v>
      </c>
      <c r="U241" s="41">
        <v>1411.3700879999999</v>
      </c>
      <c r="V241" s="41">
        <v>2160.8279349999998</v>
      </c>
      <c r="W241" s="41">
        <v>2160.8279349999998</v>
      </c>
      <c r="X241" s="41">
        <v>2160.8279349999998</v>
      </c>
      <c r="Y241" s="41">
        <v>1974.8828619999999</v>
      </c>
      <c r="Z241" s="41">
        <v>2234.2808879999998</v>
      </c>
      <c r="AA241" s="41">
        <v>2635.7790439999999</v>
      </c>
      <c r="AB241" s="41">
        <v>3026.748278</v>
      </c>
      <c r="AC241" s="41">
        <v>3660.1563919999999</v>
      </c>
      <c r="AD241" s="41">
        <v>3322.6194479999999</v>
      </c>
      <c r="AE241" s="41">
        <v>3791.2940290000001</v>
      </c>
      <c r="AF241" s="41">
        <v>3236.973422</v>
      </c>
      <c r="AG241" s="41">
        <v>3791.2940290000001</v>
      </c>
      <c r="AH241" s="41">
        <v>3791.2940290000001</v>
      </c>
      <c r="AI241" s="41">
        <v>3791.2940290000001</v>
      </c>
      <c r="AJ241" s="41">
        <v>3791.2940290000001</v>
      </c>
      <c r="AK241" s="41">
        <v>3777.4597220000001</v>
      </c>
      <c r="AL241" s="41">
        <v>3791.2940290000001</v>
      </c>
      <c r="AM241" s="41">
        <v>3791.2940290000001</v>
      </c>
      <c r="AN241" s="41">
        <v>3791.2940290000001</v>
      </c>
      <c r="AO241" s="41">
        <v>3236.973422</v>
      </c>
      <c r="AP241" s="41">
        <v>3929.7322650000001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45360.62399</v>
      </c>
      <c r="E244" s="41">
        <v>46094.109020000004</v>
      </c>
      <c r="F244" s="41">
        <v>45533.9545</v>
      </c>
      <c r="G244" s="41">
        <v>46065.433389999998</v>
      </c>
      <c r="H244" s="41">
        <v>46743.149819999999</v>
      </c>
      <c r="I244" s="41">
        <v>47291.937319999997</v>
      </c>
      <c r="J244" s="41">
        <v>46473.205419999998</v>
      </c>
      <c r="K244" s="41">
        <v>49842.116569999998</v>
      </c>
      <c r="L244" s="41">
        <v>52454.562409999999</v>
      </c>
      <c r="M244" s="41">
        <v>55048.074820000002</v>
      </c>
      <c r="N244" s="41">
        <v>55185.110990000001</v>
      </c>
      <c r="O244" s="41">
        <v>56446.170250000003</v>
      </c>
      <c r="P244" s="41">
        <v>57394.255799999999</v>
      </c>
      <c r="Q244" s="41">
        <v>58516.005109999998</v>
      </c>
      <c r="R244" s="41">
        <v>58677.346279999998</v>
      </c>
      <c r="S244" s="41">
        <v>58831.101139999999</v>
      </c>
      <c r="T244" s="41">
        <v>61765.923029999998</v>
      </c>
      <c r="U244" s="41">
        <v>61929.017720000003</v>
      </c>
      <c r="V244" s="41">
        <v>65430.606590000003</v>
      </c>
      <c r="W244" s="41">
        <v>67813.998300000007</v>
      </c>
      <c r="X244" s="41">
        <v>68968.204039999997</v>
      </c>
      <c r="Y244" s="41">
        <v>70015.625260000001</v>
      </c>
      <c r="Z244" s="41">
        <v>70638.9185</v>
      </c>
      <c r="AA244" s="41">
        <v>71308.922340000005</v>
      </c>
      <c r="AB244" s="41">
        <v>72124.589970000001</v>
      </c>
      <c r="AC244" s="41">
        <v>72955.28671</v>
      </c>
      <c r="AD244" s="41">
        <v>74110.209449999995</v>
      </c>
      <c r="AE244" s="41">
        <v>75404.477310000002</v>
      </c>
      <c r="AF244" s="41">
        <v>74396.278699999995</v>
      </c>
      <c r="AG244" s="41">
        <v>74564.269960000005</v>
      </c>
      <c r="AH244" s="41">
        <v>74696.227339999998</v>
      </c>
      <c r="AI244" s="41">
        <v>74828.823239999998</v>
      </c>
      <c r="AJ244" s="41">
        <v>74963.834659999993</v>
      </c>
      <c r="AK244" s="41">
        <v>75151.708469999998</v>
      </c>
      <c r="AL244" s="41">
        <v>75108.624400000001</v>
      </c>
      <c r="AM244" s="41">
        <v>74623.138330000002</v>
      </c>
      <c r="AN244" s="41">
        <v>74165.381640000007</v>
      </c>
      <c r="AO244" s="41">
        <v>75420.283150000003</v>
      </c>
      <c r="AP244" s="41">
        <v>77518.348209999996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2492.9049559999999</v>
      </c>
      <c r="N245" s="41">
        <v>4173.2139429999997</v>
      </c>
      <c r="O245" s="41">
        <v>3515.3440989999999</v>
      </c>
      <c r="P245" s="41">
        <v>3660.244518</v>
      </c>
      <c r="Q245" s="41">
        <v>3466.7688880000001</v>
      </c>
      <c r="R245" s="41">
        <v>4173.2139429999997</v>
      </c>
      <c r="S245" s="41">
        <v>4155.9237549999998</v>
      </c>
      <c r="T245" s="41">
        <v>3554.1030230000001</v>
      </c>
      <c r="U245" s="41">
        <v>5194.7787010000002</v>
      </c>
      <c r="V245" s="41">
        <v>4532.6114250000001</v>
      </c>
      <c r="W245" s="41">
        <v>4810.26224</v>
      </c>
      <c r="X245" s="41">
        <v>5187.4861719999999</v>
      </c>
      <c r="Y245" s="41">
        <v>5194.7787010000002</v>
      </c>
      <c r="Z245" s="41">
        <v>5194.7787010000002</v>
      </c>
      <c r="AA245" s="41">
        <v>5194.7787010000002</v>
      </c>
      <c r="AB245" s="41">
        <v>5149.7971509999998</v>
      </c>
      <c r="AC245" s="41">
        <v>5194.7787010000002</v>
      </c>
      <c r="AD245" s="41">
        <v>5194.7787010000002</v>
      </c>
      <c r="AE245" s="41">
        <v>5194.7787010000002</v>
      </c>
      <c r="AF245" s="41">
        <v>5194.7787010000002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970.21059849999995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2237.4271119999999</v>
      </c>
      <c r="Q246" s="41">
        <v>2240.3718869999998</v>
      </c>
      <c r="R246" s="41">
        <v>2261.5793699999999</v>
      </c>
      <c r="S246" s="41">
        <v>2605.9488150000002</v>
      </c>
      <c r="T246" s="41">
        <v>2605.9488150000002</v>
      </c>
      <c r="U246" s="41">
        <v>2605.9488150000002</v>
      </c>
      <c r="V246" s="41">
        <v>2240.3718869999998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2602.440016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42.857608210000002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93.384405470000004</v>
      </c>
      <c r="P247" s="41">
        <v>92.967175740000002</v>
      </c>
      <c r="Q247" s="41">
        <v>95.770652330000004</v>
      </c>
      <c r="R247" s="41">
        <v>80.898435939999999</v>
      </c>
      <c r="S247" s="41">
        <v>107.4813339</v>
      </c>
      <c r="T247" s="41">
        <v>107.4813339</v>
      </c>
      <c r="U247" s="41">
        <v>107.4813339</v>
      </c>
      <c r="V247" s="41">
        <v>95.770652330000004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81.315665679999995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81.315665679999995</v>
      </c>
      <c r="AL247" s="41">
        <v>107.4813339</v>
      </c>
      <c r="AM247" s="41">
        <v>93.533129630000005</v>
      </c>
      <c r="AN247" s="41">
        <v>65.33975925</v>
      </c>
      <c r="AO247" s="41">
        <v>79.345344010000005</v>
      </c>
      <c r="AP247" s="41">
        <v>65.33975925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66.458448329999996</v>
      </c>
      <c r="I248" s="41">
        <v>94.915795790000004</v>
      </c>
      <c r="J248" s="41">
        <v>94.915795790000004</v>
      </c>
      <c r="K248" s="41">
        <v>75.93363789</v>
      </c>
      <c r="L248" s="41">
        <v>66.458448329999996</v>
      </c>
      <c r="M248" s="41">
        <v>94.915795790000004</v>
      </c>
      <c r="N248" s="41">
        <v>94.915795790000004</v>
      </c>
      <c r="O248" s="41">
        <v>94.915795790000004</v>
      </c>
      <c r="P248" s="41">
        <v>69.916909689999997</v>
      </c>
      <c r="Q248" s="41">
        <v>94.915795790000004</v>
      </c>
      <c r="R248" s="41">
        <v>94.915795790000004</v>
      </c>
      <c r="S248" s="41">
        <v>69.916909689999997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69.190522209999997</v>
      </c>
      <c r="I250" s="41">
        <v>152.44187260000001</v>
      </c>
      <c r="J250" s="41">
        <v>91.726477610000003</v>
      </c>
      <c r="K250" s="41">
        <v>120.2050831</v>
      </c>
      <c r="L250" s="41">
        <v>206.15073599999999</v>
      </c>
      <c r="M250" s="41">
        <v>158.8175569</v>
      </c>
      <c r="N250" s="41">
        <v>161.9359322</v>
      </c>
      <c r="O250" s="41">
        <v>206.15073599999999</v>
      </c>
      <c r="P250" s="41">
        <v>206.15073599999999</v>
      </c>
      <c r="Q250" s="41">
        <v>228.7702262</v>
      </c>
      <c r="R250" s="41">
        <v>228.7702262</v>
      </c>
      <c r="S250" s="41">
        <v>228.7702262</v>
      </c>
      <c r="T250" s="41">
        <v>228.7702262</v>
      </c>
      <c r="U250" s="41">
        <v>228.7702262</v>
      </c>
      <c r="V250" s="41">
        <v>228.7702262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0.79675311609999999</v>
      </c>
      <c r="L252" s="41">
        <v>0.80156524220000003</v>
      </c>
      <c r="M252" s="41">
        <v>0.79675311609999999</v>
      </c>
      <c r="N252" s="41">
        <v>0.79675311609999999</v>
      </c>
      <c r="O252" s="41">
        <v>0.79675311609999999</v>
      </c>
      <c r="P252" s="41">
        <v>0.79675311609999999</v>
      </c>
      <c r="Q252" s="41">
        <v>0.79675311609999999</v>
      </c>
      <c r="R252" s="41">
        <v>1.3215026240000001</v>
      </c>
      <c r="S252" s="41">
        <v>1.033603609</v>
      </c>
      <c r="T252" s="41">
        <v>1.3215026240000001</v>
      </c>
      <c r="U252" s="41">
        <v>1.3215026240000001</v>
      </c>
      <c r="V252" s="41">
        <v>0.79675311609999999</v>
      </c>
      <c r="W252" s="41">
        <v>1.3215026240000001</v>
      </c>
      <c r="X252" s="41">
        <v>1.8143031460000001</v>
      </c>
      <c r="Y252" s="41">
        <v>1.3215026240000001</v>
      </c>
      <c r="Z252" s="41">
        <v>1.8143031460000001</v>
      </c>
      <c r="AA252" s="41">
        <v>1.8143031460000001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1.3215026240000001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1.5399</v>
      </c>
      <c r="M253" s="41">
        <v>1.4775450000000001</v>
      </c>
      <c r="N253" s="41">
        <v>1.0266</v>
      </c>
      <c r="O253" s="41">
        <v>1.0266</v>
      </c>
      <c r="P253" s="41">
        <v>1.5399</v>
      </c>
      <c r="Q253" s="41">
        <v>1.990845</v>
      </c>
      <c r="R253" s="41">
        <v>1.990845</v>
      </c>
      <c r="S253" s="41">
        <v>1.990845</v>
      </c>
      <c r="T253" s="41">
        <v>1.5399</v>
      </c>
      <c r="U253" s="41">
        <v>1.5399</v>
      </c>
      <c r="V253" s="41">
        <v>1.990845</v>
      </c>
      <c r="W253" s="41">
        <v>1.990845</v>
      </c>
      <c r="X253" s="41">
        <v>1.990845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2983.5650369999998</v>
      </c>
      <c r="I256" s="41">
        <v>3127.1847509999998</v>
      </c>
      <c r="J256" s="41">
        <v>3138.2170470000001</v>
      </c>
      <c r="K256" s="41">
        <v>3249.4461489999999</v>
      </c>
      <c r="L256" s="41">
        <v>3382.625411</v>
      </c>
      <c r="M256" s="41">
        <v>3896.8041090000002</v>
      </c>
      <c r="N256" s="41">
        <v>5579.7805259999996</v>
      </c>
      <c r="O256" s="41">
        <v>4952.0285569999996</v>
      </c>
      <c r="P256" s="41">
        <v>6269.0431049999997</v>
      </c>
      <c r="Q256" s="41">
        <v>6129.3850469999998</v>
      </c>
      <c r="R256" s="41">
        <v>6842.6901180000004</v>
      </c>
      <c r="S256" s="41">
        <v>7171.0654880000002</v>
      </c>
      <c r="T256" s="41">
        <v>6594.0805959999998</v>
      </c>
      <c r="U256" s="41">
        <v>8234.7562749999997</v>
      </c>
      <c r="V256" s="41">
        <v>7195.2275849999996</v>
      </c>
      <c r="W256" s="41">
        <v>7850.6907579999997</v>
      </c>
      <c r="X256" s="41">
        <v>8228.4074909999999</v>
      </c>
      <c r="Y256" s="41">
        <v>8235.2072200000002</v>
      </c>
      <c r="Z256" s="41">
        <v>8235.7000200000002</v>
      </c>
      <c r="AA256" s="41">
        <v>8232.1912209999991</v>
      </c>
      <c r="AB256" s="41">
        <v>8164.5528009999998</v>
      </c>
      <c r="AC256" s="41">
        <v>8235.7000200000002</v>
      </c>
      <c r="AD256" s="41">
        <v>8235.7000200000002</v>
      </c>
      <c r="AE256" s="41">
        <v>8235.7000200000002</v>
      </c>
      <c r="AF256" s="41">
        <v>8235.7000200000002</v>
      </c>
      <c r="AG256" s="41">
        <v>8235.7000200000002</v>
      </c>
      <c r="AH256" s="41">
        <v>8235.7000200000002</v>
      </c>
      <c r="AI256" s="41">
        <v>8235.7000200000002</v>
      </c>
      <c r="AJ256" s="41">
        <v>8235.7000200000002</v>
      </c>
      <c r="AK256" s="41">
        <v>8209.5343520000006</v>
      </c>
      <c r="AL256" s="41">
        <v>8235.2072200000002</v>
      </c>
      <c r="AM256" s="41">
        <v>8221.751816</v>
      </c>
      <c r="AN256" s="41">
        <v>8193.5584459999991</v>
      </c>
      <c r="AO256" s="41">
        <v>8207.5640299999995</v>
      </c>
      <c r="AP256" s="41">
        <v>8193.5584459999991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11029.67787</v>
      </c>
      <c r="AP305" s="41">
        <v>11029.67787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11029.67787</v>
      </c>
      <c r="AP316" s="41">
        <v>11029.67787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157.01876250000001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98.650575000000003</v>
      </c>
      <c r="S367" s="40">
        <v>158.05994999999999</v>
      </c>
      <c r="T367" s="40">
        <v>158.05994999999999</v>
      </c>
      <c r="U367" s="40">
        <v>128.35526250000001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124.48496249999999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124.48496249999999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254.8</v>
      </c>
      <c r="J368" s="40">
        <v>254.8</v>
      </c>
      <c r="K368" s="40">
        <v>254.8</v>
      </c>
      <c r="L368" s="40">
        <v>254.79750000000001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318.66608919999999</v>
      </c>
      <c r="I376" s="40">
        <v>318.67108919999998</v>
      </c>
      <c r="J376" s="40">
        <v>453.8706717</v>
      </c>
      <c r="K376" s="40">
        <v>625.27135920000001</v>
      </c>
      <c r="L376" s="40">
        <v>668.73364489999994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585.39569489999997</v>
      </c>
      <c r="S376" s="40">
        <v>644.80506990000003</v>
      </c>
      <c r="T376" s="40">
        <v>644.80506990000003</v>
      </c>
      <c r="U376" s="40">
        <v>615.10038239999994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314.37817319999999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314.37817319999999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438.33255650000001</v>
      </c>
      <c r="O415" s="40">
        <v>3140.6914320000001</v>
      </c>
      <c r="P415" s="40">
        <v>4341.4577399999998</v>
      </c>
      <c r="Q415" s="40">
        <v>8089.7406209999999</v>
      </c>
      <c r="R415" s="40">
        <v>9082.6197560000001</v>
      </c>
      <c r="S415" s="40">
        <v>11315.73821</v>
      </c>
      <c r="T415" s="40">
        <v>11595.685680000001</v>
      </c>
      <c r="U415" s="40">
        <v>11863.243979999999</v>
      </c>
      <c r="V415" s="40">
        <v>11863.243979999999</v>
      </c>
      <c r="W415" s="40">
        <v>11863.243979999999</v>
      </c>
      <c r="X415" s="40">
        <v>11863.243979999999</v>
      </c>
      <c r="Y415" s="40">
        <v>11863.243979999999</v>
      </c>
      <c r="Z415" s="40">
        <v>11863.243979999999</v>
      </c>
      <c r="AA415" s="40">
        <v>11863.243979999999</v>
      </c>
      <c r="AB415" s="40">
        <v>11863.243979999999</v>
      </c>
      <c r="AC415" s="40">
        <v>11863.243979999999</v>
      </c>
      <c r="AD415" s="40">
        <v>11863.243979999999</v>
      </c>
      <c r="AE415" s="40">
        <v>11863.243979999999</v>
      </c>
      <c r="AF415" s="40">
        <v>11863.243979999999</v>
      </c>
      <c r="AG415" s="40">
        <v>11863.243979999999</v>
      </c>
      <c r="AH415" s="40">
        <v>11863.243979999999</v>
      </c>
      <c r="AI415" s="40">
        <v>11863.243979999999</v>
      </c>
      <c r="AJ415" s="40">
        <v>11863.243979999999</v>
      </c>
      <c r="AK415" s="40">
        <v>11863.243979999999</v>
      </c>
      <c r="AL415" s="40">
        <v>11863.243979999999</v>
      </c>
      <c r="AM415" s="40">
        <v>11863.243979999999</v>
      </c>
      <c r="AN415" s="40">
        <v>11863.243979999999</v>
      </c>
      <c r="AO415" s="40">
        <v>11863.243979999999</v>
      </c>
      <c r="AP415" s="40">
        <v>11863.243979999999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438.33255650000001</v>
      </c>
      <c r="O424" s="40">
        <v>3140.6914320000001</v>
      </c>
      <c r="P424" s="40">
        <v>4341.4577399999998</v>
      </c>
      <c r="Q424" s="40">
        <v>8089.7406209999999</v>
      </c>
      <c r="R424" s="40">
        <v>9082.6197560000001</v>
      </c>
      <c r="S424" s="40">
        <v>11315.73821</v>
      </c>
      <c r="T424" s="40">
        <v>11595.685680000001</v>
      </c>
      <c r="U424" s="40">
        <v>11863.243979999999</v>
      </c>
      <c r="V424" s="40">
        <v>11863.243979999999</v>
      </c>
      <c r="W424" s="40">
        <v>11863.243979999999</v>
      </c>
      <c r="X424" s="40">
        <v>11863.243979999999</v>
      </c>
      <c r="Y424" s="40">
        <v>11863.243979999999</v>
      </c>
      <c r="Z424" s="40">
        <v>11863.243979999999</v>
      </c>
      <c r="AA424" s="40">
        <v>11863.243979999999</v>
      </c>
      <c r="AB424" s="40">
        <v>11863.243979999999</v>
      </c>
      <c r="AC424" s="40">
        <v>11863.243979999999</v>
      </c>
      <c r="AD424" s="40">
        <v>11863.243979999999</v>
      </c>
      <c r="AE424" s="40">
        <v>11863.243979999999</v>
      </c>
      <c r="AF424" s="40">
        <v>11863.243979999999</v>
      </c>
      <c r="AG424" s="40">
        <v>11863.243979999999</v>
      </c>
      <c r="AH424" s="40">
        <v>11863.243979999999</v>
      </c>
      <c r="AI424" s="40">
        <v>11863.243979999999</v>
      </c>
      <c r="AJ424" s="40">
        <v>11863.243979999999</v>
      </c>
      <c r="AK424" s="40">
        <v>11863.243979999999</v>
      </c>
      <c r="AL424" s="40">
        <v>11863.243979999999</v>
      </c>
      <c r="AM424" s="40">
        <v>11863.243979999999</v>
      </c>
      <c r="AN424" s="40">
        <v>11863.243979999999</v>
      </c>
      <c r="AO424" s="40">
        <v>11863.243979999999</v>
      </c>
      <c r="AP424" s="40">
        <v>11863.243979999999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1036.1449230000001</v>
      </c>
      <c r="W439" s="40">
        <v>1344.9269400000001</v>
      </c>
      <c r="X439" s="40">
        <v>3000.7081739999999</v>
      </c>
      <c r="Y439" s="40">
        <v>5838.3453550000004</v>
      </c>
      <c r="Z439" s="40">
        <v>9671.3836289999999</v>
      </c>
      <c r="AA439" s="40">
        <v>13577.45451</v>
      </c>
      <c r="AB439" s="40">
        <v>17362.486860000001</v>
      </c>
      <c r="AC439" s="40">
        <v>21833.233110000001</v>
      </c>
      <c r="AD439" s="40">
        <v>22874.081709999999</v>
      </c>
      <c r="AE439" s="40">
        <v>25611.964360000002</v>
      </c>
      <c r="AF439" s="40">
        <v>25611.964360000002</v>
      </c>
      <c r="AG439" s="40">
        <v>25611.964360000002</v>
      </c>
      <c r="AH439" s="40">
        <v>25611.964360000002</v>
      </c>
      <c r="AI439" s="40">
        <v>25611.964360000002</v>
      </c>
      <c r="AJ439" s="40">
        <v>25611.964360000002</v>
      </c>
      <c r="AK439" s="40">
        <v>25611.964360000002</v>
      </c>
      <c r="AL439" s="40">
        <v>25611.964360000002</v>
      </c>
      <c r="AM439" s="40">
        <v>25611.964360000002</v>
      </c>
      <c r="AN439" s="40">
        <v>25611.964360000002</v>
      </c>
      <c r="AO439" s="40">
        <v>25611.964360000002</v>
      </c>
      <c r="AP439" s="40">
        <v>25611.964360000002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1036.1449230000001</v>
      </c>
      <c r="W448" s="40">
        <v>1344.9269400000001</v>
      </c>
      <c r="X448" s="40">
        <v>3000.7081739999999</v>
      </c>
      <c r="Y448" s="40">
        <v>5838.3453550000004</v>
      </c>
      <c r="Z448" s="40">
        <v>9671.3836289999999</v>
      </c>
      <c r="AA448" s="40">
        <v>13577.45451</v>
      </c>
      <c r="AB448" s="40">
        <v>17362.486860000001</v>
      </c>
      <c r="AC448" s="40">
        <v>21833.233110000001</v>
      </c>
      <c r="AD448" s="40">
        <v>22874.081709999999</v>
      </c>
      <c r="AE448" s="40">
        <v>25611.964360000002</v>
      </c>
      <c r="AF448" s="40">
        <v>25611.964360000002</v>
      </c>
      <c r="AG448" s="40">
        <v>25611.964360000002</v>
      </c>
      <c r="AH448" s="40">
        <v>25611.964360000002</v>
      </c>
      <c r="AI448" s="40">
        <v>25611.964360000002</v>
      </c>
      <c r="AJ448" s="40">
        <v>25611.964360000002</v>
      </c>
      <c r="AK448" s="40">
        <v>25611.964360000002</v>
      </c>
      <c r="AL448" s="40">
        <v>25611.964360000002</v>
      </c>
      <c r="AM448" s="40">
        <v>25611.964360000002</v>
      </c>
      <c r="AN448" s="40">
        <v>25611.964360000002</v>
      </c>
      <c r="AO448" s="40">
        <v>25611.964360000002</v>
      </c>
      <c r="AP448" s="40">
        <v>25611.964360000002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7275.9064150000004</v>
      </c>
      <c r="AG463" s="40">
        <v>9343.731898</v>
      </c>
      <c r="AH463" s="40">
        <v>10891.51555</v>
      </c>
      <c r="AI463" s="40">
        <v>12451.93535</v>
      </c>
      <c r="AJ463" s="40">
        <v>14045.77932</v>
      </c>
      <c r="AK463" s="40">
        <v>16051.334919999999</v>
      </c>
      <c r="AL463" s="40">
        <v>18272.838199999998</v>
      </c>
      <c r="AM463" s="40">
        <v>20534.515660000001</v>
      </c>
      <c r="AN463" s="40">
        <v>22750.30154</v>
      </c>
      <c r="AO463" s="40">
        <v>23947.15281</v>
      </c>
      <c r="AP463" s="40">
        <v>24462.80344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7275.9064150000004</v>
      </c>
      <c r="AG472" s="40">
        <v>9343.731898</v>
      </c>
      <c r="AH472" s="40">
        <v>10891.51555</v>
      </c>
      <c r="AI472" s="40">
        <v>12451.93535</v>
      </c>
      <c r="AJ472" s="40">
        <v>14045.77932</v>
      </c>
      <c r="AK472" s="40">
        <v>16051.334919999999</v>
      </c>
      <c r="AL472" s="40">
        <v>18272.838199999998</v>
      </c>
      <c r="AM472" s="40">
        <v>20534.515660000001</v>
      </c>
      <c r="AN472" s="40">
        <v>22750.30154</v>
      </c>
      <c r="AO472" s="40">
        <v>23947.15281</v>
      </c>
      <c r="AP472" s="40">
        <v>24462.80344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587.85784060000003</v>
      </c>
      <c r="X653">
        <v>679.81084429999999</v>
      </c>
      <c r="Y653">
        <v>594.06087909999997</v>
      </c>
      <c r="Z653">
        <v>590.98538559999997</v>
      </c>
      <c r="AA653">
        <v>590.98538559999997</v>
      </c>
      <c r="AB653">
        <v>465.44540380000001</v>
      </c>
      <c r="AC653">
        <v>465.44540380000001</v>
      </c>
      <c r="AD653">
        <v>590.98538559999997</v>
      </c>
      <c r="AE653">
        <v>1385.43355</v>
      </c>
      <c r="AF653">
        <v>529.95785909999995</v>
      </c>
      <c r="AG653">
        <v>811.20988620000003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1114.7926070000001</v>
      </c>
      <c r="AO653">
        <v>1396.3362119999999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292.76871199999999</v>
      </c>
      <c r="AH655">
        <v>292.76871199999999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587.85784060000003</v>
      </c>
      <c r="X664">
        <v>679.81084429999999</v>
      </c>
      <c r="Y664">
        <v>594.06087909999997</v>
      </c>
      <c r="Z664">
        <v>590.98538559999997</v>
      </c>
      <c r="AA664">
        <v>590.98538559999997</v>
      </c>
      <c r="AB664">
        <v>465.44540380000001</v>
      </c>
      <c r="AC664">
        <v>465.44540380000001</v>
      </c>
      <c r="AD664">
        <v>590.98538559999997</v>
      </c>
      <c r="AE664">
        <v>1392.0658510000001</v>
      </c>
      <c r="AF664">
        <v>536.59015999999997</v>
      </c>
      <c r="AG664">
        <v>1103.9785979999999</v>
      </c>
      <c r="AH664">
        <v>1223.6595199999999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1700.330031</v>
      </c>
      <c r="AO664">
        <v>1981.873636</v>
      </c>
      <c r="AP664">
        <v>1981.873636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339.87575980000003</v>
      </c>
      <c r="AB665">
        <v>39.348307949999999</v>
      </c>
      <c r="AD665">
        <v>328.90263640000001</v>
      </c>
      <c r="AE665">
        <v>678.62650480000002</v>
      </c>
      <c r="AK665">
        <v>50.58317589</v>
      </c>
      <c r="AL665">
        <v>56.86988041</v>
      </c>
      <c r="AM665">
        <v>17.084954499999998</v>
      </c>
      <c r="AN665">
        <v>53.226287110000001</v>
      </c>
      <c r="AO665">
        <v>401.79579109999997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G666">
        <v>58.980104609999998</v>
      </c>
      <c r="AH666">
        <v>58.980104609999998</v>
      </c>
      <c r="AI666">
        <v>58.980104609999998</v>
      </c>
      <c r="AJ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286.80957619999998</v>
      </c>
      <c r="U667">
        <v>255.9589747</v>
      </c>
      <c r="V667">
        <v>234.72997659999999</v>
      </c>
      <c r="W667">
        <v>257.47539640000002</v>
      </c>
      <c r="X667">
        <v>234.4118995</v>
      </c>
      <c r="Y667">
        <v>190.78173219999999</v>
      </c>
      <c r="AE667">
        <v>204.7975137</v>
      </c>
      <c r="AP667">
        <v>166.81993320000001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D668">
        <v>42.162484419999998</v>
      </c>
      <c r="AE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1066.5786700000001</v>
      </c>
      <c r="U676">
        <v>1035.728069</v>
      </c>
      <c r="V676">
        <v>1014.49907</v>
      </c>
      <c r="W676">
        <v>1037.24449</v>
      </c>
      <c r="X676">
        <v>1014.1809929999999</v>
      </c>
      <c r="Y676">
        <v>970.55082609999999</v>
      </c>
      <c r="Z676">
        <v>779.76909390000003</v>
      </c>
      <c r="AA676">
        <v>441.01834889999998</v>
      </c>
      <c r="AB676">
        <v>140.49089699999999</v>
      </c>
      <c r="AC676">
        <v>58.980104609999998</v>
      </c>
      <c r="AD676">
        <v>430.04522539999999</v>
      </c>
      <c r="AE676">
        <v>984.5666076</v>
      </c>
      <c r="AF676">
        <v>58.980104609999998</v>
      </c>
      <c r="AG676">
        <v>58.980104609999998</v>
      </c>
      <c r="AH676">
        <v>58.980104609999998</v>
      </c>
      <c r="AI676">
        <v>58.980104609999998</v>
      </c>
      <c r="AJ676">
        <v>58.980104609999998</v>
      </c>
      <c r="AK676">
        <v>151.7257649</v>
      </c>
      <c r="AL676">
        <v>158.01246939999999</v>
      </c>
      <c r="AM676">
        <v>118.2275435</v>
      </c>
      <c r="AN676">
        <v>154.36887609999999</v>
      </c>
      <c r="AO676">
        <v>502.93838010000002</v>
      </c>
      <c r="AP676">
        <v>946.58902709999995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70.936357290000004</v>
      </c>
      <c r="R677">
        <v>3.7082838919999999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70.936357290000004</v>
      </c>
      <c r="R688">
        <v>3.7082838919999999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266.4763762</v>
      </c>
      <c r="X750">
        <v>313.84995429999998</v>
      </c>
      <c r="Y750">
        <v>361.22353229999999</v>
      </c>
      <c r="Z750">
        <v>408.5971103</v>
      </c>
      <c r="AA750">
        <v>455.97068830000001</v>
      </c>
      <c r="AB750">
        <v>503.34426619999999</v>
      </c>
      <c r="AC750">
        <v>550.71784419999994</v>
      </c>
      <c r="AD750">
        <v>598.09142229999998</v>
      </c>
      <c r="AE750">
        <v>645.46500030000004</v>
      </c>
      <c r="AF750">
        <v>692.83857820000003</v>
      </c>
      <c r="AG750">
        <v>740.21215629999995</v>
      </c>
      <c r="AH750">
        <v>787.58573420000005</v>
      </c>
      <c r="AI750">
        <v>834.95931229999997</v>
      </c>
      <c r="AJ750">
        <v>882.33289019999995</v>
      </c>
      <c r="AK750">
        <v>977.25226980000002</v>
      </c>
      <c r="AL750">
        <v>1110.2545</v>
      </c>
      <c r="AM750">
        <v>1215.020767</v>
      </c>
      <c r="AN750">
        <v>1421.632603</v>
      </c>
      <c r="AO750">
        <v>1606.4744350000001</v>
      </c>
      <c r="AP750">
        <v>1722.8581999999999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91.820236589999993</v>
      </c>
      <c r="AA755">
        <v>97.391402549999995</v>
      </c>
      <c r="AB755">
        <v>111.9513334</v>
      </c>
      <c r="AC755">
        <v>378.80607620000001</v>
      </c>
      <c r="AD755">
        <v>400.72548180000001</v>
      </c>
      <c r="AE755">
        <v>382.5535137</v>
      </c>
      <c r="AF755">
        <v>354.77671470000001</v>
      </c>
      <c r="AG755">
        <v>376.7738756</v>
      </c>
      <c r="AH755">
        <v>398.72057100000001</v>
      </c>
      <c r="AI755">
        <v>420.49412150000001</v>
      </c>
      <c r="AJ755">
        <v>442.04326049999997</v>
      </c>
      <c r="AK755">
        <v>463.31359279999998</v>
      </c>
      <c r="AL755">
        <v>463.31359279999998</v>
      </c>
      <c r="AM755">
        <v>463.31359279999998</v>
      </c>
      <c r="AN755">
        <v>463.31359279999998</v>
      </c>
      <c r="AO755">
        <v>463.31359279999998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531.53154519999998</v>
      </c>
      <c r="X760">
        <v>578.90512320000005</v>
      </c>
      <c r="Y760">
        <v>626.2787012</v>
      </c>
      <c r="Z760">
        <v>796.7390772</v>
      </c>
      <c r="AA760">
        <v>849.68382120000001</v>
      </c>
      <c r="AB760">
        <v>911.61733000000004</v>
      </c>
      <c r="AC760">
        <v>1225.8456510000001</v>
      </c>
      <c r="AD760">
        <v>1295.1386339999999</v>
      </c>
      <c r="AE760">
        <v>1324.340244</v>
      </c>
      <c r="AF760">
        <v>1343.937023</v>
      </c>
      <c r="AG760">
        <v>1414.7289699999999</v>
      </c>
      <c r="AH760">
        <v>1484.0492429999999</v>
      </c>
      <c r="AI760">
        <v>1553.196371</v>
      </c>
      <c r="AJ760">
        <v>1622.1190879999999</v>
      </c>
      <c r="AK760">
        <v>1738.3088</v>
      </c>
      <c r="AL760">
        <v>1871.3110300000001</v>
      </c>
      <c r="AM760">
        <v>1976.077297</v>
      </c>
      <c r="AN760">
        <v>2182.6891340000002</v>
      </c>
      <c r="AO760">
        <v>2367.5309649999999</v>
      </c>
      <c r="AP760">
        <v>2483.91473</v>
      </c>
    </row>
    <row r="761" spans="2:42" x14ac:dyDescent="0.25">
      <c r="B761" t="s">
        <v>15</v>
      </c>
      <c r="D761">
        <v>61545.265010000003</v>
      </c>
      <c r="E761">
        <v>64177.91001</v>
      </c>
      <c r="F761">
        <v>63290.918790000003</v>
      </c>
      <c r="G761">
        <v>65837.604630000002</v>
      </c>
      <c r="H761">
        <v>65882.185450000004</v>
      </c>
      <c r="I761">
        <v>67080.550690000004</v>
      </c>
      <c r="J761">
        <v>68156.607879999996</v>
      </c>
      <c r="K761">
        <v>73155.502009999997</v>
      </c>
      <c r="L761">
        <v>76830.756540000002</v>
      </c>
      <c r="M761">
        <v>80602.390610000002</v>
      </c>
      <c r="N761">
        <v>83898.824070000002</v>
      </c>
      <c r="O761">
        <v>87331.525370000003</v>
      </c>
      <c r="P761">
        <v>90801.376749999996</v>
      </c>
      <c r="Q761">
        <v>94390.836200000005</v>
      </c>
      <c r="R761">
        <v>97479.527189999993</v>
      </c>
      <c r="S761">
        <v>100376.2102</v>
      </c>
      <c r="T761">
        <v>103383.0864</v>
      </c>
      <c r="U761">
        <v>106477.12609999999</v>
      </c>
      <c r="V761">
        <v>109672.6293</v>
      </c>
      <c r="W761">
        <v>113023.12820000001</v>
      </c>
      <c r="X761">
        <v>116432.6441</v>
      </c>
      <c r="Y761">
        <v>119841.8269</v>
      </c>
      <c r="Z761">
        <v>123355.359</v>
      </c>
      <c r="AA761">
        <v>126990.2738</v>
      </c>
      <c r="AB761">
        <v>130866.59239999999</v>
      </c>
      <c r="AC761">
        <v>134691.1164</v>
      </c>
      <c r="AD761">
        <v>138544.2377</v>
      </c>
      <c r="AE761">
        <v>142249.05970000001</v>
      </c>
      <c r="AF761">
        <v>145923.5117</v>
      </c>
      <c r="AG761">
        <v>149167.19</v>
      </c>
      <c r="AH761">
        <v>152419.9295</v>
      </c>
      <c r="AI761">
        <v>155684.6685</v>
      </c>
      <c r="AJ761">
        <v>159011.845</v>
      </c>
      <c r="AK761">
        <v>162404.94779999999</v>
      </c>
      <c r="AL761">
        <v>165819.9497</v>
      </c>
      <c r="AM761">
        <v>169202.86360000001</v>
      </c>
      <c r="AN761">
        <v>172913.7401</v>
      </c>
      <c r="AO761">
        <v>176479.48420000001</v>
      </c>
      <c r="AP761">
        <v>180004.1758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46065.433389999998</v>
      </c>
      <c r="D4" s="1">
        <f>PLANEL_GerMed_Resultado!H244+PLANEL_GerMed_Resultado!H748</f>
        <v>46743.149819999999</v>
      </c>
      <c r="E4" s="1">
        <f>PLANEL_GerMed_Resultado!I244+PLANEL_GerMed_Resultado!I748</f>
        <v>47291.937319999997</v>
      </c>
      <c r="F4" s="1">
        <f>PLANEL_GerMed_Resultado!J244+PLANEL_GerMed_Resultado!J748</f>
        <v>46473.205419999998</v>
      </c>
      <c r="G4" s="1">
        <f>PLANEL_GerMed_Resultado!K244+PLANEL_GerMed_Resultado!K748</f>
        <v>49842.116569999998</v>
      </c>
      <c r="H4" s="1">
        <f>PLANEL_GerMed_Resultado!L244+PLANEL_GerMed_Resultado!L748</f>
        <v>52454.562409999999</v>
      </c>
      <c r="I4" s="1">
        <f>PLANEL_GerMed_Resultado!M244+PLANEL_GerMed_Resultado!M748</f>
        <v>55048.074820000002</v>
      </c>
      <c r="J4" s="1">
        <f>PLANEL_GerMed_Resultado!N244+PLANEL_GerMed_Resultado!N748</f>
        <v>55185.110990000001</v>
      </c>
      <c r="K4" s="1">
        <f>PLANEL_GerMed_Resultado!O244+PLANEL_GerMed_Resultado!O748</f>
        <v>56446.170250000003</v>
      </c>
      <c r="L4" s="1">
        <f>PLANEL_GerMed_Resultado!P244+PLANEL_GerMed_Resultado!P748</f>
        <v>57394.255799999999</v>
      </c>
      <c r="M4" s="1">
        <f>PLANEL_GerMed_Resultado!Q244+PLANEL_GerMed_Resultado!Q748</f>
        <v>58516.005109999998</v>
      </c>
      <c r="N4" s="1">
        <f>PLANEL_GerMed_Resultado!R244+PLANEL_GerMed_Resultado!R748</f>
        <v>58677.346279999998</v>
      </c>
      <c r="O4" s="1">
        <f>PLANEL_GerMed_Resultado!S244+PLANEL_GerMed_Resultado!S748</f>
        <v>58831.101139999999</v>
      </c>
      <c r="P4" s="1">
        <f>PLANEL_GerMed_Resultado!T244+PLANEL_GerMed_Resultado!T748</f>
        <v>61765.923029999998</v>
      </c>
      <c r="Q4" s="1">
        <f>PLANEL_GerMed_Resultado!U244+PLANEL_GerMed_Resultado!U748</f>
        <v>61929.017720000003</v>
      </c>
      <c r="R4" s="1">
        <f>PLANEL_GerMed_Resultado!V244+PLANEL_GerMed_Resultado!V748</f>
        <v>65430.606590000003</v>
      </c>
      <c r="S4" s="1">
        <f>PLANEL_GerMed_Resultado!W244+PLANEL_GerMed_Resultado!W748</f>
        <v>67813.998300000007</v>
      </c>
      <c r="T4" s="1">
        <f>PLANEL_GerMed_Resultado!X244+PLANEL_GerMed_Resultado!X748</f>
        <v>68968.204039999997</v>
      </c>
      <c r="U4" s="1">
        <f>PLANEL_GerMed_Resultado!Y244+PLANEL_GerMed_Resultado!Y748</f>
        <v>70015.625260000001</v>
      </c>
      <c r="V4" s="1">
        <f>PLANEL_GerMed_Resultado!Z244+PLANEL_GerMed_Resultado!Z748</f>
        <v>70638.9185</v>
      </c>
      <c r="W4" s="1">
        <f>PLANEL_GerMed_Resultado!AA244+PLANEL_GerMed_Resultado!AA748</f>
        <v>71308.922340000005</v>
      </c>
      <c r="X4" s="1">
        <f>PLANEL_GerMed_Resultado!AB244+PLANEL_GerMed_Resultado!AB748</f>
        <v>72124.589970000001</v>
      </c>
      <c r="Y4" s="1">
        <f>PLANEL_GerMed_Resultado!AC244+PLANEL_GerMed_Resultado!AC748</f>
        <v>72955.28671</v>
      </c>
      <c r="Z4" s="1">
        <f>PLANEL_GerMed_Resultado!AD244+PLANEL_GerMed_Resultado!AD748</f>
        <v>74110.209449999995</v>
      </c>
      <c r="AA4" s="1">
        <f>PLANEL_GerMed_Resultado!AE244+PLANEL_GerMed_Resultado!AE748</f>
        <v>75404.477310000002</v>
      </c>
      <c r="AB4" s="1">
        <f>PLANEL_GerMed_Resultado!AF244+PLANEL_GerMed_Resultado!AF748</f>
        <v>74396.278699999995</v>
      </c>
      <c r="AC4" s="1">
        <f>PLANEL_GerMed_Resultado!AG244+PLANEL_GerMed_Resultado!AG748</f>
        <v>74564.269960000005</v>
      </c>
      <c r="AD4" s="1">
        <f>PLANEL_GerMed_Resultado!AH244+PLANEL_GerMed_Resultado!AH748</f>
        <v>74696.227339999998</v>
      </c>
      <c r="AE4" s="1">
        <f>PLANEL_GerMed_Resultado!AI244+PLANEL_GerMed_Resultado!AI748</f>
        <v>74828.823239999998</v>
      </c>
      <c r="AF4" s="1">
        <f>PLANEL_GerMed_Resultado!AJ244+PLANEL_GerMed_Resultado!AJ748</f>
        <v>74963.834659999993</v>
      </c>
      <c r="AG4" s="1">
        <f>PLANEL_GerMed_Resultado!AK244+PLANEL_GerMed_Resultado!AK748</f>
        <v>75151.708469999998</v>
      </c>
      <c r="AH4" s="1">
        <f>PLANEL_GerMed_Resultado!AL244+PLANEL_GerMed_Resultado!AL748</f>
        <v>75108.624400000001</v>
      </c>
      <c r="AI4" s="1">
        <f>PLANEL_GerMed_Resultado!AM244+PLANEL_GerMed_Resultado!AM748</f>
        <v>74623.138330000002</v>
      </c>
      <c r="AJ4" s="1">
        <f>PLANEL_GerMed_Resultado!AN244+PLANEL_GerMed_Resultado!AN748</f>
        <v>74165.381640000007</v>
      </c>
      <c r="AK4" s="1">
        <f>PLANEL_GerMed_Resultado!AO244+PLANEL_GerMed_Resultado!AO748</f>
        <v>75420.283150000003</v>
      </c>
      <c r="AL4" s="1">
        <f>PLANEL_GerMed_Resultado!AP244+PLANEL_GerMed_Resultado!AP748</f>
        <v>77518.348209999996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2983.5650369999998</v>
      </c>
      <c r="E5" s="1">
        <f>PLANEL_GerMed_Resultado!I256</f>
        <v>3127.1847509999998</v>
      </c>
      <c r="F5" s="1">
        <f>PLANEL_GerMed_Resultado!J256</f>
        <v>3138.2170470000001</v>
      </c>
      <c r="G5" s="1">
        <f>PLANEL_GerMed_Resultado!K256</f>
        <v>3249.4461489999999</v>
      </c>
      <c r="H5" s="1">
        <f>PLANEL_GerMed_Resultado!L256</f>
        <v>3382.625411</v>
      </c>
      <c r="I5" s="1">
        <f>PLANEL_GerMed_Resultado!M256</f>
        <v>3896.8041090000002</v>
      </c>
      <c r="J5" s="1">
        <f>PLANEL_GerMed_Resultado!N256</f>
        <v>5579.7805259999996</v>
      </c>
      <c r="K5" s="1">
        <f>PLANEL_GerMed_Resultado!O256</f>
        <v>4952.0285569999996</v>
      </c>
      <c r="L5" s="1">
        <f>PLANEL_GerMed_Resultado!P256</f>
        <v>6269.0431049999997</v>
      </c>
      <c r="M5" s="1">
        <f>PLANEL_GerMed_Resultado!Q256</f>
        <v>6129.3850469999998</v>
      </c>
      <c r="N5" s="1">
        <f>PLANEL_GerMed_Resultado!R256</f>
        <v>6842.6901180000004</v>
      </c>
      <c r="O5" s="1">
        <f>PLANEL_GerMed_Resultado!S256</f>
        <v>7171.0654880000002</v>
      </c>
      <c r="P5" s="1">
        <f>PLANEL_GerMed_Resultado!T256</f>
        <v>6594.0805959999998</v>
      </c>
      <c r="Q5" s="1">
        <f>PLANEL_GerMed_Resultado!U256</f>
        <v>8234.7562749999997</v>
      </c>
      <c r="R5" s="1">
        <f>PLANEL_GerMed_Resultado!V256</f>
        <v>7195.2275849999996</v>
      </c>
      <c r="S5" s="1">
        <f>PLANEL_GerMed_Resultado!W256</f>
        <v>7850.6907579999997</v>
      </c>
      <c r="T5" s="1">
        <f>PLANEL_GerMed_Resultado!X256</f>
        <v>8228.4074909999999</v>
      </c>
      <c r="U5" s="1">
        <f>PLANEL_GerMed_Resultado!Y256</f>
        <v>8235.2072200000002</v>
      </c>
      <c r="V5" s="1">
        <f>PLANEL_GerMed_Resultado!Z256</f>
        <v>8235.7000200000002</v>
      </c>
      <c r="W5" s="1">
        <f>PLANEL_GerMed_Resultado!AA256</f>
        <v>8232.1912209999991</v>
      </c>
      <c r="X5" s="1">
        <f>PLANEL_GerMed_Resultado!AB256</f>
        <v>8164.5528009999998</v>
      </c>
      <c r="Y5" s="1">
        <f>PLANEL_GerMed_Resultado!AC256</f>
        <v>8235.7000200000002</v>
      </c>
      <c r="Z5" s="1">
        <f>PLANEL_GerMed_Resultado!AD256</f>
        <v>8235.7000200000002</v>
      </c>
      <c r="AA5" s="1">
        <f>PLANEL_GerMed_Resultado!AE256</f>
        <v>8235.7000200000002</v>
      </c>
      <c r="AB5" s="68">
        <f>PLANEL_GerMed_Resultado!AF256</f>
        <v>8235.7000200000002</v>
      </c>
      <c r="AC5" s="1">
        <f>PLANEL_GerMed_Resultado!AG256</f>
        <v>8235.7000200000002</v>
      </c>
      <c r="AD5" s="1">
        <f>PLANEL_GerMed_Resultado!AH256</f>
        <v>8235.7000200000002</v>
      </c>
      <c r="AE5" s="1">
        <f>PLANEL_GerMed_Resultado!AI256</f>
        <v>8235.7000200000002</v>
      </c>
      <c r="AF5" s="1">
        <f>PLANEL_GerMed_Resultado!AJ256</f>
        <v>8235.7000200000002</v>
      </c>
      <c r="AG5" s="1">
        <f>PLANEL_GerMed_Resultado!AK256</f>
        <v>8209.5343520000006</v>
      </c>
      <c r="AH5" s="1">
        <f>PLANEL_GerMed_Resultado!AL256</f>
        <v>8235.2072200000002</v>
      </c>
      <c r="AI5" s="1">
        <f>PLANEL_GerMed_Resultado!AM256</f>
        <v>8221.751816</v>
      </c>
      <c r="AJ5" s="1">
        <f>PLANEL_GerMed_Resultado!AN256</f>
        <v>8193.5584459999991</v>
      </c>
      <c r="AK5" s="1">
        <f>PLANEL_GerMed_Resultado!AO256</f>
        <v>8207.5640299999995</v>
      </c>
      <c r="AL5" s="1">
        <f>PLANEL_GerMed_Resultado!AP256</f>
        <v>8193.5584459999991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5804.2957044999994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3994.6023970000001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4229.1304015000005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5587.5091157999996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5671.0659864000008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5783.2605126399994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5907.5153213999993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4768.4649742900001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4766.3199188919989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4934.5771019999993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4861.2089210000004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4704.4773150000001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4556.8190240000004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5280.7313302000002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5675.2871064999999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5953.2285705999993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5602.2774937000004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5299.7746777000002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4941.8085798000002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4900.29368841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6834.5982549999999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9056.9363015999988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5764.1700996100008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5660.9235534099998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6064.5832578099998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6470.7116061100005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6884.7556723100006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7228.0326955999999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7431.6967400999993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7862.4801759000002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8523.2172638000011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9518.5593966000015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10443.5408367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1071.505956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305.99095829999999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2998.3346969999998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47.009585090000002</v>
      </c>
      <c r="K12" s="1">
        <f>PLANEL_GerMed_Resultado!O172</f>
        <v>47.228238470000001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4883.2835349999996</v>
      </c>
      <c r="K14" s="24">
        <f>PLANEL_GerMed_Resultado!O16+PLANEL_GerMed_Resultado!O28+PLANEL_GerMed_Resultado!O628+PLANEL_GerMed_Resultado!O712</f>
        <v>4883.2835349999996</v>
      </c>
      <c r="L14" s="24">
        <f>PLANEL_GerMed_Resultado!P16+PLANEL_GerMed_Resultado!P28+PLANEL_GerMed_Resultado!P628+PLANEL_GerMed_Resultado!P712</f>
        <v>4792.5961690000004</v>
      </c>
      <c r="M14" s="24">
        <f>PLANEL_GerMed_Resultado!Q16+PLANEL_GerMed_Resultado!Q28+PLANEL_GerMed_Resultado!Q628+PLANEL_GerMed_Resultado!Q712</f>
        <v>4792.5961690000004</v>
      </c>
      <c r="N14" s="24">
        <f>PLANEL_GerMed_Resultado!R16+PLANEL_GerMed_Resultado!R28+PLANEL_GerMed_Resultado!R628+PLANEL_GerMed_Resultado!R712</f>
        <v>4792.5961690000004</v>
      </c>
      <c r="O14" s="24">
        <f>PLANEL_GerMed_Resultado!S16+PLANEL_GerMed_Resultado!S28+PLANEL_GerMed_Resultado!S628+PLANEL_GerMed_Resultado!S712</f>
        <v>4846.1289699999998</v>
      </c>
      <c r="P14" s="24">
        <f>PLANEL_GerMed_Resultado!T16+PLANEL_GerMed_Resultado!T28+PLANEL_GerMed_Resultado!T628+PLANEL_GerMed_Resultado!T712</f>
        <v>5295.9987569999994</v>
      </c>
      <c r="Q14" s="24">
        <f>PLANEL_GerMed_Resultado!U16+PLANEL_GerMed_Resultado!U28+PLANEL_GerMed_Resultado!U628+PLANEL_GerMed_Resultado!U712</f>
        <v>7295.4200179999998</v>
      </c>
      <c r="R14" s="24">
        <f>PLANEL_GerMed_Resultado!V16+PLANEL_GerMed_Resultado!V28+PLANEL_GerMed_Resultado!V628+PLANEL_GerMed_Resultado!V712</f>
        <v>7295.4200179999998</v>
      </c>
      <c r="S14" s="24">
        <f>PLANEL_GerMed_Resultado!W16+PLANEL_GerMed_Resultado!W28+PLANEL_GerMed_Resultado!W628+PLANEL_GerMed_Resultado!W712</f>
        <v>7340.7463150000003</v>
      </c>
      <c r="T14" s="24">
        <f>PLANEL_GerMed_Resultado!X16+PLANEL_GerMed_Resultado!X28+PLANEL_GerMed_Resultado!X628+PLANEL_GerMed_Resultado!X712</f>
        <v>7340.7463150000003</v>
      </c>
      <c r="U14" s="24">
        <f>PLANEL_GerMed_Resultado!Y16+PLANEL_GerMed_Resultado!Y28+PLANEL_GerMed_Resultado!Y628+PLANEL_GerMed_Resultado!Y712</f>
        <v>7340.7463150000003</v>
      </c>
      <c r="V14" s="24">
        <f>PLANEL_GerMed_Resultado!Z16+PLANEL_GerMed_Resultado!Z28+PLANEL_GerMed_Resultado!Z628+PLANEL_GerMed_Resultado!Z712</f>
        <v>7340.7463150000003</v>
      </c>
      <c r="W14" s="24">
        <f>PLANEL_GerMed_Resultado!AA16+PLANEL_GerMed_Resultado!AA28+PLANEL_GerMed_Resultado!AA628+PLANEL_GerMed_Resultado!AA712</f>
        <v>7340.7463150000003</v>
      </c>
      <c r="X14" s="24">
        <f>PLANEL_GerMed_Resultado!AB16+PLANEL_GerMed_Resultado!AB28+PLANEL_GerMed_Resultado!AB628+PLANEL_GerMed_Resultado!AB712</f>
        <v>7327.7985440000002</v>
      </c>
      <c r="Y14" s="24">
        <f>PLANEL_GerMed_Resultado!AC16+PLANEL_GerMed_Resultado!AC28+PLANEL_GerMed_Resultado!AC628+PLANEL_GerMed_Resultado!AC712</f>
        <v>7327.7985440000002</v>
      </c>
      <c r="Z14" s="24">
        <f>PLANEL_GerMed_Resultado!AD16+PLANEL_GerMed_Resultado!AD28+PLANEL_GerMed_Resultado!AD628+PLANEL_GerMed_Resultado!AD712</f>
        <v>7327.7985440000002</v>
      </c>
      <c r="AA14" s="24">
        <f>PLANEL_GerMed_Resultado!AE16+PLANEL_GerMed_Resultado!AE28+PLANEL_GerMed_Resultado!AE628+PLANEL_GerMed_Resultado!AE712</f>
        <v>7327.7985440000002</v>
      </c>
      <c r="AB14" s="24">
        <f>PLANEL_GerMed_Resultado!AF16+PLANEL_GerMed_Resultado!AF28+PLANEL_GerMed_Resultado!AF628+PLANEL_GerMed_Resultado!AF712</f>
        <v>7327.7985440000002</v>
      </c>
      <c r="AC14" s="24">
        <f>PLANEL_GerMed_Resultado!AG16+PLANEL_GerMed_Resultado!AG28+PLANEL_GerMed_Resultado!AG628+PLANEL_GerMed_Resultado!AG712</f>
        <v>7327.7985440000002</v>
      </c>
      <c r="AD14" s="24">
        <f>PLANEL_GerMed_Resultado!AH16+PLANEL_GerMed_Resultado!AH28+PLANEL_GerMed_Resultado!AH628+PLANEL_GerMed_Resultado!AH712</f>
        <v>7327.7985440000002</v>
      </c>
      <c r="AE14" s="24">
        <f>PLANEL_GerMed_Resultado!AI16+PLANEL_GerMed_Resultado!AI28+PLANEL_GerMed_Resultado!AI628+PLANEL_GerMed_Resultado!AI712</f>
        <v>7327.7985440000002</v>
      </c>
      <c r="AF14" s="24">
        <f>PLANEL_GerMed_Resultado!AJ16+PLANEL_GerMed_Resultado!AJ28+PLANEL_GerMed_Resultado!AJ628+PLANEL_GerMed_Resultado!AJ712</f>
        <v>7327.7985440000002</v>
      </c>
      <c r="AG14" s="24">
        <f>PLANEL_GerMed_Resultado!AK16+PLANEL_GerMed_Resultado!AK28+PLANEL_GerMed_Resultado!AK628+PLANEL_GerMed_Resultado!AK712</f>
        <v>7327.7985440000002</v>
      </c>
      <c r="AH14" s="24">
        <f>PLANEL_GerMed_Resultado!AL16+PLANEL_GerMed_Resultado!AL28+PLANEL_GerMed_Resultado!AL628+PLANEL_GerMed_Resultado!AL712</f>
        <v>7445.8489730000001</v>
      </c>
      <c r="AI14" s="24">
        <f>PLANEL_GerMed_Resultado!AM16+PLANEL_GerMed_Resultado!AM28+PLANEL_GerMed_Resultado!AM628+PLANEL_GerMed_Resultado!AM712</f>
        <v>7445.8489730000001</v>
      </c>
      <c r="AJ14" s="24">
        <f>PLANEL_GerMed_Resultado!AN16+PLANEL_GerMed_Resultado!AN28+PLANEL_GerMed_Resultado!AN628+PLANEL_GerMed_Resultado!AN712</f>
        <v>7445.8489730000001</v>
      </c>
      <c r="AK14" s="24">
        <f>PLANEL_GerMed_Resultado!AO16+PLANEL_GerMed_Resultado!AO28+PLANEL_GerMed_Resultado!AO628+PLANEL_GerMed_Resultado!AO712</f>
        <v>7445.8489730000001</v>
      </c>
      <c r="AL14" s="24">
        <f>PLANEL_GerMed_Resultado!AP16+PLANEL_GerMed_Resultado!AP28+PLANEL_GerMed_Resultado!AP628+PLANEL_GerMed_Resultado!AP712</f>
        <v>7445.8489730000001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318.67108919999998</v>
      </c>
      <c r="F15" s="24">
        <f>PLANEL_GerMed_Resultado!J376</f>
        <v>453.8706717</v>
      </c>
      <c r="G15" s="24">
        <f>PLANEL_GerMed_Resultado!K376</f>
        <v>625.27135920000001</v>
      </c>
      <c r="H15" s="24">
        <f>PLANEL_GerMed_Resultado!L376</f>
        <v>668.73364489999994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585.39569489999997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615.10038239999994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314.37817319999999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314.37817319999999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7824.2097176999996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10526.5685932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11727.3349012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15473.7534459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16466.632580900001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18615.495656300001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18888.033263500001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19110.775636499999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20029.7556645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20199.759689499999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21683.050973899997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23715.035313800003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26917.280870499999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30190.337949699999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33732.496798200002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36663.116707900001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37663.802570899999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38091.458884500003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44803.597764419996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46818.940237999996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48366.723889999994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49927.143689999997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51520.987659999999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53526.543259999999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55748.046539999996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58009.724000000002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60225.509879999998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61422.361149999997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61938.011780000001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7211.7627060000004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8415.336174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9604.7306649999991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10925.034250000001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11029.67787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11029.67787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65833.832508195992</v>
      </c>
      <c r="D24" s="28">
        <f t="shared" si="0"/>
        <v>65882.185453295999</v>
      </c>
      <c r="E24" s="28">
        <f t="shared" si="0"/>
        <v>67080.550688299991</v>
      </c>
      <c r="F24" s="28">
        <f t="shared" si="0"/>
        <v>68156.607882700002</v>
      </c>
      <c r="G24" s="28">
        <f t="shared" si="0"/>
        <v>73155.502007800009</v>
      </c>
      <c r="H24" s="28">
        <f t="shared" si="0"/>
        <v>76830.756537000008</v>
      </c>
      <c r="I24" s="28">
        <f t="shared" si="0"/>
        <v>80602.390604300002</v>
      </c>
      <c r="J24" s="28">
        <f t="shared" si="0"/>
        <v>83898.824072489995</v>
      </c>
      <c r="K24" s="28">
        <f t="shared" si="0"/>
        <v>87331.525367609996</v>
      </c>
      <c r="L24" s="28">
        <f t="shared" si="0"/>
        <v>90801.376748900002</v>
      </c>
      <c r="M24" s="28">
        <f t="shared" si="0"/>
        <v>94390.836198490026</v>
      </c>
      <c r="N24" s="28">
        <f t="shared" si="0"/>
        <v>97479.527184092003</v>
      </c>
      <c r="O24" s="28">
        <f t="shared" si="0"/>
        <v>100376.21021160002</v>
      </c>
      <c r="P24" s="28">
        <f t="shared" si="0"/>
        <v>103383.08642279998</v>
      </c>
      <c r="Q24" s="28">
        <f t="shared" si="0"/>
        <v>106477.12611729999</v>
      </c>
      <c r="R24" s="28">
        <f t="shared" si="0"/>
        <v>109672.62928810001</v>
      </c>
      <c r="S24" s="28">
        <f t="shared" si="0"/>
        <v>113023.1282338</v>
      </c>
      <c r="T24" s="28">
        <f t="shared" si="0"/>
        <v>116432.6441355</v>
      </c>
      <c r="U24" s="28">
        <f t="shared" si="0"/>
        <v>119841.8269225</v>
      </c>
      <c r="V24" s="28">
        <f t="shared" si="0"/>
        <v>123355.35900110001</v>
      </c>
      <c r="W24" s="28">
        <f t="shared" si="0"/>
        <v>126990.2738433</v>
      </c>
      <c r="X24" s="28">
        <f t="shared" si="0"/>
        <v>130866.59240540001</v>
      </c>
      <c r="Y24" s="28">
        <f t="shared" si="0"/>
        <v>134691.11637021002</v>
      </c>
      <c r="Z24" s="28">
        <f t="shared" si="0"/>
        <v>138544.23771840002</v>
      </c>
      <c r="AA24" s="28">
        <f t="shared" si="0"/>
        <v>142249.05969630001</v>
      </c>
      <c r="AB24" s="76">
        <f t="shared" si="0"/>
        <v>145923.51167223</v>
      </c>
      <c r="AC24" s="28">
        <f t="shared" si="0"/>
        <v>149167.18995860999</v>
      </c>
      <c r="AD24" s="28">
        <f t="shared" si="0"/>
        <v>152419.92947100999</v>
      </c>
      <c r="AE24" s="28">
        <f t="shared" si="0"/>
        <v>155684.66849531</v>
      </c>
      <c r="AF24" s="28">
        <f t="shared" si="0"/>
        <v>159011.84503251</v>
      </c>
      <c r="AG24" s="28">
        <f t="shared" si="0"/>
        <v>162404.94783190003</v>
      </c>
      <c r="AH24" s="28">
        <f t="shared" si="0"/>
        <v>165819.94967820001</v>
      </c>
      <c r="AI24" s="28">
        <f t="shared" si="0"/>
        <v>169202.863591</v>
      </c>
      <c r="AJ24" s="28">
        <f t="shared" si="0"/>
        <v>172913.74008390002</v>
      </c>
      <c r="AK24" s="28">
        <f t="shared" si="0"/>
        <v>176479.48420070001</v>
      </c>
      <c r="AL24" s="28">
        <f t="shared" si="0"/>
        <v>180004.17574680003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0.51334114319958035</v>
      </c>
      <c r="D29" s="47">
        <f>IF(PLANEL_Pot_anual!D4&lt;&gt;0,D4/PLANEL_Pot_anual!D4,0)</f>
        <v>0.52089343786694942</v>
      </c>
      <c r="E29" s="47">
        <f>IF(PLANEL_Pot_anual!E4&lt;&gt;0,E4/PLANEL_Pot_anual!E4,0)</f>
        <v>0.52700898225439874</v>
      </c>
      <c r="F29" s="47">
        <f>IF(PLANEL_Pot_anual!F4&lt;&gt;0,F4/PLANEL_Pot_anual!F4,0)</f>
        <v>0.4636871065567737</v>
      </c>
      <c r="G29" s="47">
        <f>IF(PLANEL_Pot_anual!G4&lt;&gt;0,G4/PLANEL_Pot_anual!G4,0)</f>
        <v>0.47342914057619928</v>
      </c>
      <c r="H29" s="47">
        <f>IF(PLANEL_Pot_anual!H4&lt;&gt;0,H4/PLANEL_Pot_anual!H4,0)</f>
        <v>0.48071467972464382</v>
      </c>
      <c r="I29" s="47">
        <f>IF(PLANEL_Pot_anual!I4&lt;&gt;0,I4/PLANEL_Pot_anual!I4,0)</f>
        <v>0.50448266920457052</v>
      </c>
      <c r="J29" s="47">
        <f>IF(PLANEL_Pot_anual!J4&lt;&gt;0,J4/PLANEL_Pot_anual!J4,0)</f>
        <v>0.50508170102241934</v>
      </c>
      <c r="K29" s="47">
        <f>IF(PLANEL_Pot_anual!K4&lt;&gt;0,K4/PLANEL_Pot_anual!K4,0)</f>
        <v>0.51606619639378104</v>
      </c>
      <c r="L29" s="47">
        <f>IF(PLANEL_Pot_anual!L4&lt;&gt;0,L4/PLANEL_Pot_anual!L4,0)</f>
        <v>0.52362257992021544</v>
      </c>
      <c r="M29" s="47">
        <f>IF(PLANEL_Pot_anual!M4&lt;&gt;0,M4/PLANEL_Pot_anual!M4,0)</f>
        <v>0.53343270313935731</v>
      </c>
      <c r="N29" s="47">
        <f>IF(PLANEL_Pot_anual!N4&lt;&gt;0,N4/PLANEL_Pot_anual!N4,0)</f>
        <v>0.53040196533843564</v>
      </c>
      <c r="O29" s="47">
        <f>IF(PLANEL_Pot_anual!O4&lt;&gt;0,O4/PLANEL_Pot_anual!O4,0)</f>
        <v>0.53131799876657604</v>
      </c>
      <c r="P29" s="47">
        <f>IF(PLANEL_Pot_anual!P4&lt;&gt;0,P4/PLANEL_Pot_anual!P4,0)</f>
        <v>0.53972232675135512</v>
      </c>
      <c r="Q29" s="47">
        <f>IF(PLANEL_Pot_anual!Q4&lt;&gt;0,Q4/PLANEL_Pot_anual!Q4,0)</f>
        <v>0.53249858025999863</v>
      </c>
      <c r="R29" s="47">
        <f>IF(PLANEL_Pot_anual!R4&lt;&gt;0,R4/PLANEL_Pot_anual!R4,0)</f>
        <v>0.54062343885636288</v>
      </c>
      <c r="S29" s="47">
        <f>IF(PLANEL_Pot_anual!S4&lt;&gt;0,S4/PLANEL_Pot_anual!S4,0)</f>
        <v>0.530436436695506</v>
      </c>
      <c r="T29" s="47">
        <f>IF(PLANEL_Pot_anual!T4&lt;&gt;0,T4/PLANEL_Pot_anual!T4,0)</f>
        <v>0.52847350663133519</v>
      </c>
      <c r="U29" s="47">
        <f>IF(PLANEL_Pot_anual!U4&lt;&gt;0,U4/PLANEL_Pot_anual!U4,0)</f>
        <v>0.52907293365494934</v>
      </c>
      <c r="V29" s="47">
        <f>IF(PLANEL_Pot_anual!V4&lt;&gt;0,V4/PLANEL_Pot_anual!V4,0)</f>
        <v>0.5281918158903548</v>
      </c>
      <c r="W29" s="47">
        <f>IF(PLANEL_Pot_anual!W4&lt;&gt;0,W4/PLANEL_Pot_anual!W4,0)</f>
        <v>0.52677489427198088</v>
      </c>
      <c r="X29" s="47">
        <f>IF(PLANEL_Pot_anual!X4&lt;&gt;0,X4/PLANEL_Pot_anual!X4,0)</f>
        <v>0.52616162758099949</v>
      </c>
      <c r="Y29" s="47">
        <f>IF(PLANEL_Pot_anual!Y4&lt;&gt;0,Y4/PLANEL_Pot_anual!Y4,0)</f>
        <v>0.52486849955427006</v>
      </c>
      <c r="Z29" s="47">
        <f>IF(PLANEL_Pot_anual!Z4&lt;&gt;0,Z4/PLANEL_Pot_anual!Z4,0)</f>
        <v>0.5292603794708638</v>
      </c>
      <c r="AA29" s="47">
        <f>IF(PLANEL_Pot_anual!AA4&lt;&gt;0,AA4/PLANEL_Pot_anual!AA4,0)</f>
        <v>0.53351473740794286</v>
      </c>
      <c r="AB29" s="77">
        <f>IF(PLANEL_Pot_anual!AB4&lt;&gt;0,AB4/PLANEL_Pot_anual!AB4,0)</f>
        <v>0.52638135705895039</v>
      </c>
      <c r="AC29" s="47">
        <f>IF(PLANEL_Pot_anual!AC4&lt;&gt;0,AC4/PLANEL_Pot_anual!AC4,0)</f>
        <v>0.52756995773842019</v>
      </c>
      <c r="AD29" s="47">
        <f>IF(PLANEL_Pot_anual!AD4&lt;&gt;0,AD4/PLANEL_Pot_anual!AD4,0)</f>
        <v>0.52850360530752027</v>
      </c>
      <c r="AE29" s="47">
        <f>IF(PLANEL_Pot_anual!AE4&lt;&gt;0,AE4/PLANEL_Pot_anual!AE4,0)</f>
        <v>0.52944177064323417</v>
      </c>
      <c r="AF29" s="47">
        <f>IF(PLANEL_Pot_anual!AF4&lt;&gt;0,AF4/PLANEL_Pot_anual!AF4,0)</f>
        <v>0.53039702668184097</v>
      </c>
      <c r="AG29" s="47">
        <f>IF(PLANEL_Pot_anual!AG4&lt;&gt;0,AG4/PLANEL_Pot_anual!AG4,0)</f>
        <v>0.53172630380149943</v>
      </c>
      <c r="AH29" s="47">
        <f>IF(PLANEL_Pot_anual!AH4&lt;&gt;0,AH4/PLANEL_Pot_anual!AH4,0)</f>
        <v>0.52950925923679748</v>
      </c>
      <c r="AI29" s="47">
        <f>IF(PLANEL_Pot_anual!AI4&lt;&gt;0,AI4/PLANEL_Pot_anual!AI4,0)</f>
        <v>0.52543764097597168</v>
      </c>
      <c r="AJ29" s="47">
        <f>IF(PLANEL_Pot_anual!AJ4&lt;&gt;0,AJ4/PLANEL_Pot_anual!AJ4,0)</f>
        <v>0.52221447721313285</v>
      </c>
      <c r="AK29" s="47">
        <f>IF(PLANEL_Pot_anual!AK4&lt;&gt;0,AK4/PLANEL_Pot_anual!AK4,0)</f>
        <v>0.52114282243606402</v>
      </c>
      <c r="AL29" s="47">
        <f>IF(PLANEL_Pot_anual!AL4&lt;&gt;0,AL4/PLANEL_Pot_anual!AL4,0)</f>
        <v>0.52208867188850427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0.51484040847429369</v>
      </c>
      <c r="E30" s="47">
        <f>IF(PLANEL_Pot_anual!E5&lt;&gt;0,E5/PLANEL_Pot_anual!E5,0)</f>
        <v>0.51886894761939995</v>
      </c>
      <c r="F30" s="47">
        <f>IF(PLANEL_Pot_anual!F5&lt;&gt;0,F5/PLANEL_Pot_anual!F5,0)</f>
        <v>0.50249855601702809</v>
      </c>
      <c r="G30" s="47">
        <f>IF(PLANEL_Pot_anual!G5&lt;&gt;0,G5/PLANEL_Pot_anual!G5,0)</f>
        <v>0.510251225989373</v>
      </c>
      <c r="H30" s="47">
        <f>IF(PLANEL_Pot_anual!H5&lt;&gt;0,H5/PLANEL_Pot_anual!H5,0)</f>
        <v>0.50998253399079063</v>
      </c>
      <c r="I30" s="47">
        <f>IF(PLANEL_Pot_anual!I5&lt;&gt;0,I5/PLANEL_Pot_anual!I5,0)</f>
        <v>0.4221701032405531</v>
      </c>
      <c r="J30" s="47">
        <f>IF(PLANEL_Pot_anual!J5&lt;&gt;0,J5/PLANEL_Pot_anual!J5,0)</f>
        <v>0.49813571411099006</v>
      </c>
      <c r="K30" s="47">
        <f>IF(PLANEL_Pot_anual!K5&lt;&gt;0,K5/PLANEL_Pot_anual!K5,0)</f>
        <v>0.44209306621376793</v>
      </c>
      <c r="L30" s="47">
        <f>IF(PLANEL_Pot_anual!L5&lt;&gt;0,L5/PLANEL_Pot_anual!L5,0)</f>
        <v>0.44545568723413359</v>
      </c>
      <c r="M30" s="47">
        <f>IF(PLANEL_Pot_anual!M5&lt;&gt;0,M5/PLANEL_Pot_anual!M5,0)</f>
        <v>0.43553208722657316</v>
      </c>
      <c r="N30" s="47">
        <f>IF(PLANEL_Pot_anual!N5&lt;&gt;0,N5/PLANEL_Pot_anual!N5,0)</f>
        <v>0.4862169836753587</v>
      </c>
      <c r="O30" s="47">
        <f>IF(PLANEL_Pot_anual!O5&lt;&gt;0,O5/PLANEL_Pot_anual!O5,0)</f>
        <v>0.5095501580791918</v>
      </c>
      <c r="P30" s="47">
        <f>IF(PLANEL_Pot_anual!P5&lt;&gt;0,P5/PLANEL_Pot_anual!P5,0)</f>
        <v>0.46855168394450608</v>
      </c>
      <c r="Q30" s="47">
        <f>IF(PLANEL_Pot_anual!Q5&lt;&gt;0,Q5/PLANEL_Pot_anual!Q5,0)</f>
        <v>0.50888918685690976</v>
      </c>
      <c r="R30" s="47">
        <f>IF(PLANEL_Pot_anual!R5&lt;&gt;0,R5/PLANEL_Pot_anual!R5,0)</f>
        <v>0.44464868087198567</v>
      </c>
      <c r="S30" s="47">
        <f>IF(PLANEL_Pot_anual!S5&lt;&gt;0,S5/PLANEL_Pot_anual!S5,0)</f>
        <v>0.48515481244205694</v>
      </c>
      <c r="T30" s="47">
        <f>IF(PLANEL_Pot_anual!T5&lt;&gt;0,T5/PLANEL_Pot_anual!T5,0)</f>
        <v>0.50849684646219784</v>
      </c>
      <c r="U30" s="47">
        <f>IF(PLANEL_Pot_anual!U5&lt;&gt;0,U5/PLANEL_Pot_anual!U5,0)</f>
        <v>0.50891705423108624</v>
      </c>
      <c r="V30" s="47">
        <f>IF(PLANEL_Pot_anual!V5&lt;&gt;0,V5/PLANEL_Pot_anual!V5,0)</f>
        <v>0.50894750814895673</v>
      </c>
      <c r="W30" s="47">
        <f>IF(PLANEL_Pot_anual!W5&lt;&gt;0,W5/PLANEL_Pot_anual!W5,0)</f>
        <v>0.50873067236046166</v>
      </c>
      <c r="X30" s="47">
        <f>IF(PLANEL_Pot_anual!X5&lt;&gt;0,X5/PLANEL_Pot_anual!X5,0)</f>
        <v>0.50455077202041354</v>
      </c>
      <c r="Y30" s="47">
        <f>IF(PLANEL_Pot_anual!Y5&lt;&gt;0,Y5/PLANEL_Pot_anual!Y5,0)</f>
        <v>0.50894750814895673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0.5073305294470476</v>
      </c>
      <c r="AH30" s="47">
        <f>IF(PLANEL_Pot_anual!AH5&lt;&gt;0,AH5/PLANEL_Pot_anual!AH5,0)</f>
        <v>0.50891705423108624</v>
      </c>
      <c r="AI30" s="47">
        <f>IF(PLANEL_Pot_anual!AI5&lt;&gt;0,AI5/PLANEL_Pot_anual!AI5,0)</f>
        <v>0.50808554090249147</v>
      </c>
      <c r="AJ30" s="47">
        <f>IF(PLANEL_Pot_anual!AJ5&lt;&gt;0,AJ5/PLANEL_Pot_anual!AJ5,0)</f>
        <v>0.50634325483415776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0.50634325483415776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0.51629536073900117</v>
      </c>
      <c r="D32" s="48">
        <f>IF(PLANEL_Pot_anual!D7&lt;&gt;0,D7/PLANEL_Pot_anual!D7,0)</f>
        <v>0.34515251675869113</v>
      </c>
      <c r="E32" s="48">
        <f>IF(PLANEL_Pot_anual!E7&lt;&gt;0,E7/PLANEL_Pot_anual!E7,0)</f>
        <v>0.35862566214640784</v>
      </c>
      <c r="F32" s="48">
        <f>IF(PLANEL_Pot_anual!F7&lt;&gt;0,F7/PLANEL_Pot_anual!F7,0)</f>
        <v>0.32267099605809468</v>
      </c>
      <c r="G32" s="48">
        <f>IF(PLANEL_Pot_anual!G7&lt;&gt;0,G7/PLANEL_Pot_anual!G7,0)</f>
        <v>0.3416154058627765</v>
      </c>
      <c r="H32" s="48">
        <f>IF(PLANEL_Pot_anual!H7&lt;&gt;0,H7/PLANEL_Pot_anual!H7,0)</f>
        <v>0.36658164067385152</v>
      </c>
      <c r="I32" s="48">
        <f>IF(PLANEL_Pot_anual!I7&lt;&gt;0,I7/PLANEL_Pot_anual!I7,0)</f>
        <v>0.41104271275241838</v>
      </c>
      <c r="J32" s="48">
        <f>IF(PLANEL_Pot_anual!J7&lt;&gt;0,J7/PLANEL_Pot_anual!J7,0)</f>
        <v>0.41717112470851331</v>
      </c>
      <c r="K32" s="48">
        <f>IF(PLANEL_Pot_anual!K7&lt;&gt;0,K7/PLANEL_Pot_anual!K7,0)</f>
        <v>0.40680635696873785</v>
      </c>
      <c r="L32" s="48">
        <f>IF(PLANEL_Pot_anual!L7&lt;&gt;0,L7/PLANEL_Pot_anual!L7,0)</f>
        <v>0.38551793744862456</v>
      </c>
      <c r="M32" s="48">
        <f>IF(PLANEL_Pot_anual!M7&lt;&gt;0,M7/PLANEL_Pot_anual!M7,0)</f>
        <v>0.30944217878938651</v>
      </c>
      <c r="N32" s="48">
        <f>IF(PLANEL_Pot_anual!N7&lt;&gt;0,N7/PLANEL_Pot_anual!N7,0)</f>
        <v>0.29788615836127674</v>
      </c>
      <c r="O32" s="48">
        <f>IF(PLANEL_Pot_anual!O7&lt;&gt;0,O7/PLANEL_Pot_anual!O7,0)</f>
        <v>0.29472482164469449</v>
      </c>
      <c r="P32" s="48">
        <f>IF(PLANEL_Pot_anual!P7&lt;&gt;0,P7/PLANEL_Pot_anual!P7,0)</f>
        <v>0.28525106233259234</v>
      </c>
      <c r="Q32" s="48">
        <f>IF(PLANEL_Pot_anual!Q7&lt;&gt;0,Q7/PLANEL_Pot_anual!Q7,0)</f>
        <v>0.27605420248987722</v>
      </c>
      <c r="R32" s="48">
        <f>IF(PLANEL_Pot_anual!R7&lt;&gt;0,R7/PLANEL_Pot_anual!R7,0)</f>
        <v>0.26738975604158499</v>
      </c>
      <c r="S32" s="48">
        <f>IF(PLANEL_Pot_anual!S7&lt;&gt;0,S7/PLANEL_Pot_anual!S7,0)</f>
        <v>0.29721696354741373</v>
      </c>
      <c r="T32" s="48">
        <f>IF(PLANEL_Pot_anual!T7&lt;&gt;0,T7/PLANEL_Pot_anual!T7,0)</f>
        <v>0.30361694297031178</v>
      </c>
      <c r="U32" s="48">
        <f>IF(PLANEL_Pot_anual!U7&lt;&gt;0,U7/PLANEL_Pot_anual!U7,0)</f>
        <v>0.30346889946083</v>
      </c>
      <c r="V32" s="48">
        <f>IF(PLANEL_Pot_anual!V7&lt;&gt;0,V7/PLANEL_Pot_anual!V7,0)</f>
        <v>0.27271696052424704</v>
      </c>
      <c r="W32" s="48">
        <f>IF(PLANEL_Pot_anual!W7&lt;&gt;0,W7/PLANEL_Pot_anual!W7,0)</f>
        <v>0.24687477976945432</v>
      </c>
      <c r="X32" s="48">
        <f>IF(PLANEL_Pot_anual!X7&lt;&gt;0,X7/PLANEL_Pot_anual!X7,0)</f>
        <v>0.22069073183250451</v>
      </c>
      <c r="Y32" s="48">
        <f>IF(PLANEL_Pot_anual!Y7&lt;&gt;0,Y7/PLANEL_Pot_anual!Y7,0)</f>
        <v>0.21015374196399836</v>
      </c>
      <c r="Z32" s="48">
        <f>IF(PLANEL_Pot_anual!Z7&lt;&gt;0,Z7/PLANEL_Pot_anual!Z7,0)</f>
        <v>0.28192442603496198</v>
      </c>
      <c r="AA32" s="48">
        <f>IF(PLANEL_Pot_anual!AA7&lt;&gt;0,AA7/PLANEL_Pot_anual!AA7,0)</f>
        <v>0.35986404710807618</v>
      </c>
      <c r="AB32" s="48">
        <f>IF(PLANEL_Pot_anual!AB7&lt;&gt;0,AB7/PLANEL_Pot_anual!AB7,0)</f>
        <v>0.22722513227354074</v>
      </c>
      <c r="AC32" s="48">
        <f>IF(PLANEL_Pot_anual!AC7&lt;&gt;0,AC7/PLANEL_Pot_anual!AC7,0)</f>
        <v>0.22140692327067496</v>
      </c>
      <c r="AD32" s="48">
        <f>IF(PLANEL_Pot_anual!AD7&lt;&gt;0,AD7/PLANEL_Pot_anual!AD7,0)</f>
        <v>0.2353536349013558</v>
      </c>
      <c r="AE32" s="48">
        <f>IF(PLANEL_Pot_anual!AE7&lt;&gt;0,AE7/PLANEL_Pot_anual!AE7,0)</f>
        <v>0.2491805819973362</v>
      </c>
      <c r="AF32" s="48">
        <f>IF(PLANEL_Pot_anual!AF7&lt;&gt;0,AF7/PLANEL_Pot_anual!AF7,0)</f>
        <v>0.26309866875346327</v>
      </c>
      <c r="AG32" s="48">
        <f>IF(PLANEL_Pot_anual!AG7&lt;&gt;0,AG7/PLANEL_Pot_anual!AG7,0)</f>
        <v>0.27795036178645105</v>
      </c>
      <c r="AH32" s="48">
        <f>IF(PLANEL_Pot_anual!AH7&lt;&gt;0,AH7/PLANEL_Pot_anual!AH7,0)</f>
        <v>0.28578216017968833</v>
      </c>
      <c r="AI32" s="48">
        <f>IF(PLANEL_Pot_anual!AI7&lt;&gt;0,AI7/PLANEL_Pot_anual!AI7,0)</f>
        <v>0.30234772052989389</v>
      </c>
      <c r="AJ32" s="48">
        <f>IF(PLANEL_Pot_anual!AJ7&lt;&gt;0,AJ7/PLANEL_Pot_anual!AJ7,0)</f>
        <v>0.3277560329105681</v>
      </c>
      <c r="AK32" s="48">
        <f>IF(PLANEL_Pot_anual!AK7&lt;&gt;0,AK7/PLANEL_Pot_anual!AK7,0)</f>
        <v>0.36603141399475569</v>
      </c>
      <c r="AL32" s="48">
        <f>IF(PLANEL_Pot_anual!AL7&lt;&gt;0,AL7/PLANEL_Pot_anual!AL7,0)</f>
        <v>0.40160111003086435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0.51804616024289774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0.37964138746898263</v>
      </c>
      <c r="R34" s="49">
        <f>IF(PLANEL_Pot_anual!R9&lt;&gt;0,R9/PLANEL_Pot_anual!R9,0)</f>
        <v>0.3401366198511166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0.88316191369661257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9.0685568675489027E-3</v>
      </c>
      <c r="K37" s="47">
        <f>IF(PLANEL_Pot_anual!K12&lt;&gt;0,K12/PLANEL_Pot_anual!K12,0)</f>
        <v>9.4613535408778586E-3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0.31631552028751092</v>
      </c>
      <c r="K39" s="52">
        <f>IF(PLANEL_Pot_anual!K14&lt;&gt;0,K14/PLANEL_Pot_anual!K14,0)</f>
        <v>0.31631552028751092</v>
      </c>
      <c r="L39" s="52">
        <f>IF(PLANEL_Pot_anual!L14&lt;&gt;0,L14/PLANEL_Pot_anual!L14,0)</f>
        <v>0.30983153399768448</v>
      </c>
      <c r="M39" s="52">
        <f>IF(PLANEL_Pot_anual!M14&lt;&gt;0,M14/PLANEL_Pot_anual!M14,0)</f>
        <v>0.30983153399768448</v>
      </c>
      <c r="N39" s="52">
        <f>IF(PLANEL_Pot_anual!N14&lt;&gt;0,N14/PLANEL_Pot_anual!N14,0)</f>
        <v>0.30983153399768448</v>
      </c>
      <c r="O39" s="52">
        <f>IF(PLANEL_Pot_anual!O14&lt;&gt;0,O14/PLANEL_Pot_anual!O14,0)</f>
        <v>0.30978676056205462</v>
      </c>
      <c r="P39" s="52">
        <f>IF(PLANEL_Pot_anual!P14&lt;&gt;0,P14/PLANEL_Pot_anual!P14,0)</f>
        <v>0.30944668903637046</v>
      </c>
      <c r="Q39" s="52">
        <f>IF(PLANEL_Pot_anual!Q14&lt;&gt;0,Q14/PLANEL_Pot_anual!Q14,0)</f>
        <v>0.30844703396431139</v>
      </c>
      <c r="R39" s="52">
        <f>IF(PLANEL_Pot_anual!R14&lt;&gt;0,R14/PLANEL_Pot_anual!R14,0)</f>
        <v>0.30844703396431139</v>
      </c>
      <c r="S39" s="52">
        <f>IF(PLANEL_Pot_anual!S14&lt;&gt;0,S14/PLANEL_Pot_anual!S14,0)</f>
        <v>0.30647490520030146</v>
      </c>
      <c r="T39" s="52">
        <f>IF(PLANEL_Pot_anual!T14&lt;&gt;0,T14/PLANEL_Pot_anual!T14,0)</f>
        <v>0.30647490520030146</v>
      </c>
      <c r="U39" s="52">
        <f>IF(PLANEL_Pot_anual!U14&lt;&gt;0,U14/PLANEL_Pot_anual!U14,0)</f>
        <v>0.30647490520030146</v>
      </c>
      <c r="V39" s="52">
        <f>IF(PLANEL_Pot_anual!V14&lt;&gt;0,V14/PLANEL_Pot_anual!V14,0)</f>
        <v>0.30647490520030146</v>
      </c>
      <c r="W39" s="52">
        <f>IF(PLANEL_Pot_anual!W14&lt;&gt;0,W14/PLANEL_Pot_anual!W14,0)</f>
        <v>0.30647490520030146</v>
      </c>
      <c r="X39" s="52">
        <f>IF(PLANEL_Pot_anual!X14&lt;&gt;0,X14/PLANEL_Pot_anual!X14,0)</f>
        <v>0.30583012763310691</v>
      </c>
      <c r="Y39" s="52">
        <f>IF(PLANEL_Pot_anual!Y14&lt;&gt;0,Y14/PLANEL_Pot_anual!Y14,0)</f>
        <v>0.30583012763310691</v>
      </c>
      <c r="Z39" s="52">
        <f>IF(PLANEL_Pot_anual!Z14&lt;&gt;0,Z14/PLANEL_Pot_anual!Z14,0)</f>
        <v>0.30583012763310691</v>
      </c>
      <c r="AA39" s="52">
        <f>IF(PLANEL_Pot_anual!AA14&lt;&gt;0,AA14/PLANEL_Pot_anual!AA14,0)</f>
        <v>0.30583012763310691</v>
      </c>
      <c r="AB39" s="52">
        <f>IF(PLANEL_Pot_anual!AB14&lt;&gt;0,AB14/PLANEL_Pot_anual!AB14,0)</f>
        <v>0.30583012763310691</v>
      </c>
      <c r="AC39" s="52">
        <f>IF(PLANEL_Pot_anual!AC14&lt;&gt;0,AC14/PLANEL_Pot_anual!AC14,0)</f>
        <v>0.30583012763310691</v>
      </c>
      <c r="AD39" s="52">
        <f>IF(PLANEL_Pot_anual!AD14&lt;&gt;0,AD14/PLANEL_Pot_anual!AD14,0)</f>
        <v>0.30583012763310691</v>
      </c>
      <c r="AE39" s="52">
        <f>IF(PLANEL_Pot_anual!AE14&lt;&gt;0,AE14/PLANEL_Pot_anual!AE14,0)</f>
        <v>0.30583012763310691</v>
      </c>
      <c r="AF39" s="52">
        <f>IF(PLANEL_Pot_anual!AF14&lt;&gt;0,AF14/PLANEL_Pot_anual!AF14,0)</f>
        <v>0.30583012763310691</v>
      </c>
      <c r="AG39" s="52">
        <f>IF(PLANEL_Pot_anual!AG14&lt;&gt;0,AG14/PLANEL_Pot_anual!AG14,0)</f>
        <v>0.30583012763310691</v>
      </c>
      <c r="AH39" s="52">
        <f>IF(PLANEL_Pot_anual!AH14&lt;&gt;0,AH14/PLANEL_Pot_anual!AH14,0)</f>
        <v>0.30583012762216566</v>
      </c>
      <c r="AI39" s="52">
        <f>IF(PLANEL_Pot_anual!AI14&lt;&gt;0,AI14/PLANEL_Pot_anual!AI14,0)</f>
        <v>0.30583012762216566</v>
      </c>
      <c r="AJ39" s="52">
        <f>IF(PLANEL_Pot_anual!AJ14&lt;&gt;0,AJ14/PLANEL_Pot_anual!AJ14,0)</f>
        <v>0.30583012762216566</v>
      </c>
      <c r="AK39" s="52">
        <f>IF(PLANEL_Pot_anual!AK14&lt;&gt;0,AK14/PLANEL_Pot_anual!AK14,0)</f>
        <v>0.30583012762216566</v>
      </c>
      <c r="AL39" s="52">
        <f>IF(PLANEL_Pot_anual!AL14&lt;&gt;0,AL14/PLANEL_Pot_anual!AL14,0)</f>
        <v>0.30583012762216566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0.96508506723198062</v>
      </c>
      <c r="F40" s="52">
        <f>IF(PLANEL_Pot_anual!F15&lt;&gt;0,F15/PLANEL_Pot_anual!F15,0)</f>
        <v>0.89875380534653471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0.93008851863699571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0.84350964682997109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0.88631179020172901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0.81487344012441676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0.44816980061401696</v>
      </c>
      <c r="K42" s="51">
        <f>IF(PLANEL_Pot_anual!K17&lt;&gt;0,K17/PLANEL_Pot_anual!K17,0)</f>
        <v>0.45024769153834709</v>
      </c>
      <c r="L42" s="51">
        <f>IF(PLANEL_Pot_anual!L17&lt;&gt;0,L17/PLANEL_Pot_anual!L17,0)</f>
        <v>0.45086739742102316</v>
      </c>
      <c r="M42" s="51">
        <f>IF(PLANEL_Pot_anual!M17&lt;&gt;0,M17/PLANEL_Pot_anual!M17,0)</f>
        <v>0.45219784342190777</v>
      </c>
      <c r="N42" s="51">
        <f>IF(PLANEL_Pot_anual!N17&lt;&gt;0,N17/PLANEL_Pot_anual!N17,0)</f>
        <v>0.45244748395806883</v>
      </c>
      <c r="O42" s="51">
        <f>IF(PLANEL_Pot_anual!O17&lt;&gt;0,O17/PLANEL_Pot_anual!O17,0)</f>
        <v>0.45315836351357058</v>
      </c>
      <c r="P42" s="51">
        <f>IF(PLANEL_Pot_anual!P17&lt;&gt;0,P17/PLANEL_Pot_anual!P17,0)</f>
        <v>0.45320783948537408</v>
      </c>
      <c r="Q42" s="51">
        <f>IF(PLANEL_Pot_anual!Q17&lt;&gt;0,Q17/PLANEL_Pot_anual!Q17,0)</f>
        <v>0.45324448900176334</v>
      </c>
      <c r="R42" s="51">
        <f>IF(PLANEL_Pot_anual!R17&lt;&gt;0,R17/PLANEL_Pot_anual!R17,0)</f>
        <v>0.45338713335367836</v>
      </c>
      <c r="S42" s="51">
        <f>IF(PLANEL_Pot_anual!S17&lt;&gt;0,S17/PLANEL_Pot_anual!S17,0)</f>
        <v>0.45346739579155237</v>
      </c>
      <c r="T42" s="51">
        <f>IF(PLANEL_Pot_anual!T17&lt;&gt;0,T17/PLANEL_Pot_anual!T17,0)</f>
        <v>0.45407397094731644</v>
      </c>
      <c r="U42" s="51">
        <f>IF(PLANEL_Pot_anual!U17&lt;&gt;0,U17/PLANEL_Pot_anual!U17,0)</f>
        <v>0.45452572143782399</v>
      </c>
      <c r="V42" s="51">
        <f>IF(PLANEL_Pot_anual!V17&lt;&gt;0,V17/PLANEL_Pot_anual!V17,0)</f>
        <v>0.45502543665893791</v>
      </c>
      <c r="W42" s="51">
        <f>IF(PLANEL_Pot_anual!W17&lt;&gt;0,W17/PLANEL_Pot_anual!W17,0)</f>
        <v>0.45575209730755639</v>
      </c>
      <c r="X42" s="51">
        <f>IF(PLANEL_Pot_anual!X17&lt;&gt;0,X17/PLANEL_Pot_anual!X17,0)</f>
        <v>0.45585686248082569</v>
      </c>
      <c r="Y42" s="51">
        <f>IF(PLANEL_Pot_anual!Y17&lt;&gt;0,Y17/PLANEL_Pot_anual!Y17,0)</f>
        <v>0.45612107195277135</v>
      </c>
      <c r="Z42" s="51">
        <f>IF(PLANEL_Pot_anual!Z17&lt;&gt;0,Z17/PLANEL_Pot_anual!Z17,0)</f>
        <v>0.45612778825217309</v>
      </c>
      <c r="AA42" s="51">
        <f>IF(PLANEL_Pot_anual!AA17&lt;&gt;0,AA17/PLANEL_Pot_anual!AA17,0)</f>
        <v>0.4563593370076327</v>
      </c>
      <c r="AB42" s="81">
        <f>IF(PLANEL_Pot_anual!AB17&lt;&gt;0,AB17/PLANEL_Pot_anual!AB17,0)</f>
        <v>0.45637399497235293</v>
      </c>
      <c r="AC42" s="51">
        <f>IF(PLANEL_Pot_anual!AC17&lt;&gt;0,AC17/PLANEL_Pot_anual!AC17,0)</f>
        <v>0.45637399493129971</v>
      </c>
      <c r="AD42" s="51">
        <f>IF(PLANEL_Pot_anual!AD17&lt;&gt;0,AD17/PLANEL_Pot_anual!AD17,0)</f>
        <v>0.45637399498798426</v>
      </c>
      <c r="AE42" s="51">
        <f>IF(PLANEL_Pot_anual!AE17&lt;&gt;0,AE17/PLANEL_Pot_anual!AE17,0)</f>
        <v>0.45637399492453262</v>
      </c>
      <c r="AF42" s="51">
        <f>IF(PLANEL_Pot_anual!AF17&lt;&gt;0,AF17/PLANEL_Pot_anual!AF17,0)</f>
        <v>0.4563739949893787</v>
      </c>
      <c r="AG42" s="51">
        <f>IF(PLANEL_Pot_anual!AG17&lt;&gt;0,AG17/PLANEL_Pot_anual!AG17,0)</f>
        <v>0.45637399497712999</v>
      </c>
      <c r="AH42" s="51">
        <f>IF(PLANEL_Pot_anual!AH17&lt;&gt;0,AH17/PLANEL_Pot_anual!AH17,0)</f>
        <v>0.45637399495514214</v>
      </c>
      <c r="AI42" s="51">
        <f>IF(PLANEL_Pot_anual!AI17&lt;&gt;0,AI17/PLANEL_Pot_anual!AI17,0)</f>
        <v>0.45637399494784964</v>
      </c>
      <c r="AJ42" s="51">
        <f>IF(PLANEL_Pot_anual!AJ17&lt;&gt;0,AJ17/PLANEL_Pot_anual!AJ17,0)</f>
        <v>0.45637399498746556</v>
      </c>
      <c r="AK42" s="51">
        <f>IF(PLANEL_Pot_anual!AK17&lt;&gt;0,AK17/PLANEL_Pot_anual!AK17,0)</f>
        <v>0.45637399494557601</v>
      </c>
      <c r="AL42" s="51">
        <f>IF(PLANEL_Pot_anual!AL17&lt;&gt;0,AL17/PLANEL_Pot_anual!AL17,0)</f>
        <v>0.45637399495495767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0.2813256599779585</v>
      </c>
      <c r="AL45" s="53">
        <f>IF(PLANEL_Pot_anual!AL20&lt;&gt;0,AL20/PLANEL_Pot_anual!AL20,0)</f>
        <v>0.2813256599779585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48.352945100006764</v>
      </c>
      <c r="E49" s="28">
        <f t="shared" si="1"/>
        <v>1198.365235003992</v>
      </c>
      <c r="F49" s="28">
        <f t="shared" si="1"/>
        <v>1076.0571944000112</v>
      </c>
      <c r="G49" s="28">
        <f t="shared" si="1"/>
        <v>4998.8941251000069</v>
      </c>
      <c r="H49" s="28">
        <f t="shared" si="1"/>
        <v>3675.2545291999995</v>
      </c>
      <c r="I49" s="28">
        <f t="shared" si="1"/>
        <v>3771.6340672999941</v>
      </c>
      <c r="J49" s="28">
        <f t="shared" si="1"/>
        <v>3296.4334681899927</v>
      </c>
      <c r="K49" s="28">
        <f t="shared" si="1"/>
        <v>3432.7012951200013</v>
      </c>
      <c r="L49" s="28">
        <f t="shared" si="1"/>
        <v>3469.8513812900055</v>
      </c>
      <c r="M49" s="28">
        <f t="shared" si="1"/>
        <v>3589.4594495900237</v>
      </c>
      <c r="N49" s="28">
        <f t="shared" si="1"/>
        <v>3088.6909856019774</v>
      </c>
      <c r="O49" s="28">
        <f t="shared" si="1"/>
        <v>2896.6830275080138</v>
      </c>
      <c r="P49" s="28">
        <f t="shared" si="1"/>
        <v>3006.8762111999677</v>
      </c>
      <c r="Q49" s="28">
        <f t="shared" si="1"/>
        <v>3094.0396945000102</v>
      </c>
      <c r="R49" s="28">
        <f t="shared" si="1"/>
        <v>3195.503170800017</v>
      </c>
      <c r="S49" s="28">
        <f t="shared" si="1"/>
        <v>3350.4989456999901</v>
      </c>
      <c r="T49" s="28">
        <f t="shared" si="1"/>
        <v>3409.5159016999969</v>
      </c>
      <c r="U49" s="28">
        <f t="shared" si="1"/>
        <v>3409.1827869999979</v>
      </c>
      <c r="V49" s="28">
        <f t="shared" si="1"/>
        <v>3513.5320786000084</v>
      </c>
      <c r="W49" s="28">
        <f t="shared" si="1"/>
        <v>3634.9148421999998</v>
      </c>
      <c r="X49" s="28">
        <f t="shared" si="1"/>
        <v>3876.3185621000011</v>
      </c>
      <c r="Y49" s="28">
        <f t="shared" si="1"/>
        <v>3824.5239648100105</v>
      </c>
      <c r="Z49" s="28">
        <f t="shared" si="1"/>
        <v>3853.1213481900049</v>
      </c>
      <c r="AA49" s="28">
        <f t="shared" si="1"/>
        <v>3704.8219778999919</v>
      </c>
      <c r="AB49" s="76">
        <f t="shared" si="1"/>
        <v>3674.4519759299874</v>
      </c>
      <c r="AC49" s="28">
        <f t="shared" si="1"/>
        <v>3243.678286379989</v>
      </c>
      <c r="AD49" s="28">
        <f t="shared" si="1"/>
        <v>3252.7395124000032</v>
      </c>
      <c r="AE49" s="28">
        <f t="shared" si="1"/>
        <v>3264.7390243000118</v>
      </c>
      <c r="AF49" s="28">
        <f t="shared" si="1"/>
        <v>3327.1765371999936</v>
      </c>
      <c r="AG49" s="28">
        <f t="shared" si="1"/>
        <v>3393.1027993900352</v>
      </c>
      <c r="AH49" s="28">
        <f t="shared" si="1"/>
        <v>3415.0018462999724</v>
      </c>
      <c r="AI49" s="28">
        <f t="shared" si="1"/>
        <v>3382.9139127999952</v>
      </c>
      <c r="AJ49" s="28">
        <f t="shared" si="1"/>
        <v>3710.8764929000172</v>
      </c>
      <c r="AK49" s="28">
        <f t="shared" si="1"/>
        <v>3565.7441167999932</v>
      </c>
      <c r="AL49" s="28">
        <f t="shared" si="1"/>
        <v>3524.6915461000171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14.07138812</v>
      </c>
      <c r="F6" s="265">
        <v>9.4857623259999997</v>
      </c>
      <c r="G6" s="265">
        <v>7.9075169860000001</v>
      </c>
      <c r="H6" s="265">
        <v>7.2811659520000003</v>
      </c>
      <c r="I6" s="265">
        <v>7.0036441710000004</v>
      </c>
      <c r="J6" s="265">
        <v>7.9848217500000001</v>
      </c>
      <c r="K6" s="265">
        <v>53.40924665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150.1393319</v>
      </c>
      <c r="F11" s="265">
        <v>194.7902048</v>
      </c>
      <c r="G11" s="265">
        <v>208.5645213</v>
      </c>
      <c r="H11" s="265">
        <v>220.6381921</v>
      </c>
      <c r="I11" s="265">
        <v>165.4014123</v>
      </c>
      <c r="J11" s="265">
        <v>170.60862169999999</v>
      </c>
      <c r="K11" s="265">
        <v>159.25023580000001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164.21072002</v>
      </c>
      <c r="F15" s="265">
        <f t="shared" si="0"/>
        <v>204.27596712600001</v>
      </c>
      <c r="G15" s="265">
        <f t="shared" si="0"/>
        <v>216.47203828599999</v>
      </c>
      <c r="H15" s="265">
        <f t="shared" si="0"/>
        <v>227.91935805200001</v>
      </c>
      <c r="I15" s="265">
        <f t="shared" si="0"/>
        <v>172.40505647099999</v>
      </c>
      <c r="J15" s="265">
        <f>J6+J11</f>
        <v>178.59344345</v>
      </c>
      <c r="K15" s="265">
        <f t="shared" si="0"/>
        <v>212.65948245000001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55738.152150995993</v>
      </c>
      <c r="D19" s="1">
        <f>Planel_GerMed_Anual!H4+Planel_GerMed_Anual!H5+Planel_GerMed_Anual!H14+Planel_GerMed_Anual!H15+Planel_GerMed_Anual!H17+Planel_GerMed_Anual!H18+Planel_GerMed_Anual!H20+Planel_GerMed_Anual!H21</f>
        <v>68474.263269100004</v>
      </c>
      <c r="E19" s="1">
        <f>Planel_GerMed_Anual!M4+Planel_GerMed_Anual!M5+Planel_GerMed_Anual!M14+Planel_GerMed_Anual!M15+Planel_GerMed_Anual!M17+Planel_GerMed_Anual!M18+Planel_GerMed_Anual!M20+Planel_GerMed_Anual!M21</f>
        <v>86102.156512800007</v>
      </c>
      <c r="F19" s="1">
        <f>Planel_GerMed_Anual!R4+Planel_GerMed_Anual!R5+Planel_GerMed_Anual!R14+Planel_GerMed_Anual!R15+Planel_GerMed_Anual!R17+Planel_GerMed_Anual!R18+Planel_GerMed_Anual!R20+Planel_GerMed_Anual!R21</f>
        <v>101141.16257310001</v>
      </c>
      <c r="G19" s="1">
        <f>Planel_GerMed_Anual!W4+Planel_GerMed_Anual!W5+Planel_GerMed_Anual!W14+Planel_GerMed_Anual!W15+Planel_GerMed_Anual!W17+Planel_GerMed_Anual!W18+Planel_GerMed_Anual!W20+Planel_GerMed_Anual!W21</f>
        <v>117969.9548581</v>
      </c>
      <c r="H19" s="1">
        <f>Planel_GerMed_Anual!AB4+Planel_GerMed_Anual!AB5+Planel_GerMed_Anual!AB14+Planel_GerMed_Anual!AB15+Planel_GerMed_Anual!AB17+Planel_GerMed_Anual!AB18+Planel_GerMed_Anual!AB20+Planel_GerMed_Anual!AB21</f>
        <v>136438.79726512</v>
      </c>
      <c r="I19" s="1">
        <f>Planel_GerMed_Anual!AG4+Planel_GerMed_Anual!AG5+Planel_GerMed_Anual!AG14+Planel_GerMed_Anual!AG15+Planel_GerMed_Anual!AG17+Planel_GerMed_Anual!AG18+Planel_GerMed_Anual!AG20+Planel_GerMed_Anual!AG21</f>
        <v>151741.72550520001</v>
      </c>
      <c r="J19" s="1">
        <f>Planel_GerMed_Anual!AL4+Planel_GerMed_Anual!AL5+Planel_GerMed_Anual!AL14+Planel_GerMed_Anual!AL15+Planel_GerMed_Anual!AL17+Planel_GerMed_Anual!AL18+Planel_GerMed_Anual!AL20+Planel_GerMed_Anual!AL21</f>
        <v>166125.44527899998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16.692615759999999</v>
      </c>
      <c r="M39" s="265">
        <v>14.786533820000001</v>
      </c>
      <c r="N39" s="265">
        <v>14.37938187</v>
      </c>
      <c r="O39" s="265">
        <v>13.99760601</v>
      </c>
      <c r="P39" s="265">
        <v>10.50080316</v>
      </c>
      <c r="Q39" s="265">
        <v>10.411486760000001</v>
      </c>
      <c r="R39" s="265">
        <v>10.42682915</v>
      </c>
      <c r="S39" s="265">
        <v>9.9634041670000002</v>
      </c>
      <c r="T39" s="265">
        <v>8.4874275939999997</v>
      </c>
      <c r="U39" s="265">
        <v>8.1396639529999995</v>
      </c>
      <c r="V39" s="265">
        <v>8.2017768879999995</v>
      </c>
      <c r="W39" s="265">
        <v>8.3762831720000008</v>
      </c>
      <c r="X39" s="265">
        <v>8.3870839910000008</v>
      </c>
      <c r="Y39" s="265">
        <v>7.6316702120000004</v>
      </c>
      <c r="Z39" s="265">
        <v>6.9407706659999997</v>
      </c>
      <c r="AA39" s="265">
        <v>6.2162049020000003</v>
      </c>
      <c r="AB39" s="265">
        <v>6.0844035449999998</v>
      </c>
      <c r="AC39" s="265">
        <v>7.8861276499999997</v>
      </c>
      <c r="AD39" s="265">
        <v>9.8911797569999997</v>
      </c>
      <c r="AE39" s="265">
        <v>6.327913905</v>
      </c>
      <c r="AF39" s="265">
        <v>6.6129408569999999</v>
      </c>
      <c r="AG39" s="265">
        <v>6.8556890399999997</v>
      </c>
      <c r="AH39" s="265">
        <v>7.0900571719999999</v>
      </c>
      <c r="AI39" s="265">
        <v>7.3192362219999998</v>
      </c>
      <c r="AJ39" s="265">
        <v>7.1402975639999999</v>
      </c>
      <c r="AK39" s="265">
        <v>7.1792245719999999</v>
      </c>
      <c r="AL39" s="265">
        <v>7.346375847</v>
      </c>
      <c r="AM39" s="265">
        <v>7.7244177929999998</v>
      </c>
      <c r="AN39" s="265">
        <v>8.4798744859999999</v>
      </c>
      <c r="AO39" s="265">
        <v>9.1942160509999997</v>
      </c>
      <c r="AP39" s="265">
        <v>54.77871451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29.57394729</v>
      </c>
      <c r="M43" s="265">
        <v>95.417557529999996</v>
      </c>
      <c r="N43" s="265">
        <v>139.0259034</v>
      </c>
      <c r="O43" s="265">
        <v>220.7297035</v>
      </c>
      <c r="P43" s="265">
        <v>265.9495478</v>
      </c>
      <c r="Q43" s="265">
        <v>134.3564805</v>
      </c>
      <c r="R43" s="265">
        <v>217.647052</v>
      </c>
      <c r="S43" s="265">
        <v>185.03098869999999</v>
      </c>
      <c r="T43" s="265">
        <v>282.52425440000002</v>
      </c>
      <c r="U43" s="265">
        <v>154.39224859999999</v>
      </c>
      <c r="V43" s="265">
        <v>240.0733482</v>
      </c>
      <c r="W43" s="265">
        <v>161.79911659999999</v>
      </c>
      <c r="X43" s="265">
        <v>192.78396670000001</v>
      </c>
      <c r="Y43" s="265">
        <v>227.22454590000001</v>
      </c>
      <c r="Z43" s="265">
        <v>220.94162900000001</v>
      </c>
      <c r="AA43" s="265">
        <v>217.24058149999999</v>
      </c>
      <c r="AB43" s="265">
        <v>244.1144998</v>
      </c>
      <c r="AC43" s="265">
        <v>126.6243228</v>
      </c>
      <c r="AD43" s="265">
        <v>192.2929105</v>
      </c>
      <c r="AE43" s="265">
        <v>322.91864570000001</v>
      </c>
      <c r="AF43" s="265">
        <v>184.1198656</v>
      </c>
      <c r="AG43" s="265">
        <v>154.61118350000001</v>
      </c>
      <c r="AH43" s="265">
        <v>155.17909169999999</v>
      </c>
      <c r="AI43" s="265">
        <v>155.7581868</v>
      </c>
      <c r="AJ43" s="265">
        <v>177.33873410000001</v>
      </c>
      <c r="AK43" s="265">
        <v>190.4888608</v>
      </c>
      <c r="AL43" s="265">
        <v>181.35537830000001</v>
      </c>
      <c r="AM43" s="265">
        <v>171.6645982</v>
      </c>
      <c r="AN43" s="265">
        <v>154.34495820000001</v>
      </c>
      <c r="AO43" s="265">
        <v>155.18931309999999</v>
      </c>
      <c r="AP43" s="265">
        <v>168.9017652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46.266563050000002</v>
      </c>
      <c r="M47" s="265">
        <f t="shared" si="2"/>
        <v>110.20409135</v>
      </c>
      <c r="N47" s="265">
        <f t="shared" si="2"/>
        <v>153.40528527000001</v>
      </c>
      <c r="O47" s="265">
        <f t="shared" si="2"/>
        <v>234.72730951</v>
      </c>
      <c r="P47" s="265">
        <f t="shared" si="2"/>
        <v>276.45035095999998</v>
      </c>
      <c r="Q47" s="265">
        <f t="shared" si="2"/>
        <v>144.76796726000001</v>
      </c>
      <c r="R47" s="265">
        <f t="shared" si="2"/>
        <v>228.07388115000001</v>
      </c>
      <c r="S47" s="265">
        <f t="shared" si="2"/>
        <v>194.99439286699999</v>
      </c>
      <c r="T47" s="265">
        <f t="shared" si="2"/>
        <v>291.01168199400001</v>
      </c>
      <c r="U47" s="265">
        <f t="shared" si="2"/>
        <v>162.53191255299998</v>
      </c>
      <c r="V47" s="265">
        <f t="shared" si="2"/>
        <v>248.27512508800001</v>
      </c>
      <c r="W47" s="265">
        <f t="shared" si="2"/>
        <v>170.17539977199999</v>
      </c>
      <c r="X47" s="265">
        <f t="shared" si="2"/>
        <v>201.171050691</v>
      </c>
      <c r="Y47" s="265">
        <f t="shared" si="2"/>
        <v>234.856216112</v>
      </c>
      <c r="Z47" s="265">
        <f t="shared" si="2"/>
        <v>227.882399666</v>
      </c>
      <c r="AA47" s="265">
        <f t="shared" si="2"/>
        <v>223.45678640199998</v>
      </c>
      <c r="AB47" s="265">
        <f t="shared" si="2"/>
        <v>250.19890334499999</v>
      </c>
      <c r="AC47" s="265">
        <f t="shared" si="2"/>
        <v>134.51045045000001</v>
      </c>
      <c r="AD47" s="265">
        <f t="shared" si="2"/>
        <v>202.18409025700001</v>
      </c>
      <c r="AE47" s="265">
        <f t="shared" si="2"/>
        <v>329.24655960500002</v>
      </c>
      <c r="AF47" s="265">
        <f t="shared" si="2"/>
        <v>190.73280645700001</v>
      </c>
      <c r="AG47" s="265">
        <f t="shared" si="2"/>
        <v>161.46687254</v>
      </c>
      <c r="AH47" s="265">
        <f t="shared" si="2"/>
        <v>162.26914887199999</v>
      </c>
      <c r="AI47" s="265">
        <f t="shared" si="2"/>
        <v>163.077423022</v>
      </c>
      <c r="AJ47" s="265">
        <f t="shared" si="2"/>
        <v>184.47903166400002</v>
      </c>
      <c r="AK47" s="265">
        <f t="shared" si="2"/>
        <v>197.66808537200001</v>
      </c>
      <c r="AL47" s="265">
        <f t="shared" si="2"/>
        <v>188.701754147</v>
      </c>
      <c r="AM47" s="265">
        <f t="shared" si="2"/>
        <v>179.38901599299999</v>
      </c>
      <c r="AN47" s="265">
        <f t="shared" si="2"/>
        <v>162.82483268600001</v>
      </c>
      <c r="AO47" s="265">
        <f t="shared" si="2"/>
        <v>164.383529151</v>
      </c>
      <c r="AP47" s="265">
        <f>AVERAGE(C47:AO47)</f>
        <v>197.69559276264107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474.07802149999998</v>
      </c>
      <c r="AS6" s="33">
        <v>4849.7409420000004</v>
      </c>
      <c r="AT6" s="33">
        <v>6636.385972</v>
      </c>
      <c r="AU6" s="33">
        <v>4229.0661309999996</v>
      </c>
      <c r="AV6" s="33">
        <v>474.07802149999998</v>
      </c>
      <c r="AW6" s="33">
        <v>4849.7409420000004</v>
      </c>
      <c r="AX6" s="33">
        <v>6636.385972</v>
      </c>
      <c r="AY6" s="33">
        <v>4229.0661309999996</v>
      </c>
      <c r="AZ6" s="33">
        <v>237.35139459999999</v>
      </c>
      <c r="BA6" s="33">
        <v>2428.0661070000001</v>
      </c>
      <c r="BB6" s="33">
        <v>3322.5658950000002</v>
      </c>
      <c r="BC6" s="33">
        <v>2117.3197209999998</v>
      </c>
      <c r="BD6" s="33">
        <v>237.35139459999999</v>
      </c>
      <c r="BE6" s="33">
        <v>2428.0661070000001</v>
      </c>
      <c r="BF6" s="33">
        <v>3322.5658950000002</v>
      </c>
      <c r="BG6" s="33">
        <v>2117.3197209999998</v>
      </c>
      <c r="BH6" s="33">
        <v>237.35139459999999</v>
      </c>
      <c r="BI6" s="33">
        <v>2428.0661070000001</v>
      </c>
      <c r="BJ6" s="33">
        <v>3322.5658950000002</v>
      </c>
      <c r="BK6" s="33">
        <v>2117.3197209999998</v>
      </c>
      <c r="BL6" s="33">
        <v>243.6218992</v>
      </c>
      <c r="BM6" s="33">
        <v>2492.2123470000001</v>
      </c>
      <c r="BN6" s="33">
        <v>3410.3436160000001</v>
      </c>
      <c r="BO6" s="33">
        <v>2173.2564600000001</v>
      </c>
      <c r="BP6" s="33">
        <v>296.31689139999997</v>
      </c>
      <c r="BQ6" s="33">
        <v>3031.2735349999998</v>
      </c>
      <c r="BR6" s="33">
        <v>4147.9949980000001</v>
      </c>
      <c r="BS6" s="33">
        <v>2643.3280450000002</v>
      </c>
      <c r="BT6" s="33">
        <v>530.51685559999999</v>
      </c>
      <c r="BU6" s="33">
        <v>5427.1010219999998</v>
      </c>
      <c r="BV6" s="33">
        <v>7426.4455610000005</v>
      </c>
      <c r="BW6" s="33">
        <v>4732.5350769999995</v>
      </c>
      <c r="BX6" s="33">
        <v>530.51685559999999</v>
      </c>
      <c r="BY6" s="33">
        <v>5427.1010219999998</v>
      </c>
      <c r="BZ6" s="33">
        <v>7426.4455610000005</v>
      </c>
      <c r="CA6" s="33">
        <v>4732.5350769999995</v>
      </c>
      <c r="CB6" s="33">
        <v>422.29443680000003</v>
      </c>
      <c r="CC6" s="33">
        <v>4320.0033050000002</v>
      </c>
      <c r="CD6" s="33">
        <v>5911.4929380000003</v>
      </c>
      <c r="CE6" s="33">
        <v>3767.124859</v>
      </c>
      <c r="CF6" s="33">
        <v>422.29443680000003</v>
      </c>
      <c r="CG6" s="33">
        <v>4320.0033050000002</v>
      </c>
      <c r="CH6" s="33">
        <v>5911.4929380000003</v>
      </c>
      <c r="CI6" s="33">
        <v>3767.124859</v>
      </c>
      <c r="CJ6" s="33">
        <v>422.29443680000003</v>
      </c>
      <c r="CK6" s="33">
        <v>4320.0033050000002</v>
      </c>
      <c r="CL6" s="33">
        <v>5911.4929380000003</v>
      </c>
      <c r="CM6" s="33">
        <v>3767.124859</v>
      </c>
      <c r="CN6" s="33">
        <v>422.29443680000003</v>
      </c>
      <c r="CO6" s="33">
        <v>4320.0033050000002</v>
      </c>
      <c r="CP6" s="33">
        <v>5911.4929380000003</v>
      </c>
      <c r="CQ6" s="33">
        <v>3767.124859</v>
      </c>
      <c r="CR6" s="33">
        <v>422.29443680000003</v>
      </c>
      <c r="CS6" s="33">
        <v>4320.0033050000002</v>
      </c>
      <c r="CT6" s="33">
        <v>5911.4929380000003</v>
      </c>
      <c r="CU6" s="33">
        <v>3767.124859</v>
      </c>
      <c r="CV6" s="33">
        <v>392.31115460000001</v>
      </c>
      <c r="CW6" s="33">
        <v>4013.2792119999999</v>
      </c>
      <c r="CX6" s="33">
        <v>5491.7716600000003</v>
      </c>
      <c r="CY6" s="33">
        <v>3499.6556289999999</v>
      </c>
      <c r="CZ6" s="33">
        <v>392.31115460000001</v>
      </c>
      <c r="DA6" s="33">
        <v>4013.2792119999999</v>
      </c>
      <c r="DB6" s="33">
        <v>5491.7716600000003</v>
      </c>
      <c r="DC6" s="33">
        <v>3499.6556289999999</v>
      </c>
      <c r="DD6" s="33">
        <v>392.31115460000001</v>
      </c>
      <c r="DE6" s="33">
        <v>4013.2792119999999</v>
      </c>
      <c r="DF6" s="33">
        <v>5491.7716600000003</v>
      </c>
      <c r="DG6" s="33">
        <v>3499.6556289999999</v>
      </c>
      <c r="DH6" s="33">
        <v>392.31115460000001</v>
      </c>
      <c r="DI6" s="33">
        <v>4013.2792119999999</v>
      </c>
      <c r="DJ6" s="33">
        <v>5491.7716600000003</v>
      </c>
      <c r="DK6" s="33">
        <v>3499.6556289999999</v>
      </c>
      <c r="DL6" s="33">
        <v>392.31115460000001</v>
      </c>
      <c r="DM6" s="33">
        <v>4013.2792119999999</v>
      </c>
      <c r="DN6" s="33">
        <v>5491.7716600000003</v>
      </c>
      <c r="DO6" s="33">
        <v>3499.6556289999999</v>
      </c>
      <c r="DP6" s="33">
        <v>392.31115460000001</v>
      </c>
      <c r="DQ6" s="33">
        <v>4013.2792119999999</v>
      </c>
      <c r="DR6" s="33">
        <v>5491.7716600000003</v>
      </c>
      <c r="DS6" s="33">
        <v>3499.6556289999999</v>
      </c>
      <c r="DT6" s="33">
        <v>392.31115460000001</v>
      </c>
      <c r="DU6" s="33">
        <v>4013.2792119999999</v>
      </c>
      <c r="DV6" s="33">
        <v>5491.7716600000003</v>
      </c>
      <c r="DW6" s="33">
        <v>3499.6556289999999</v>
      </c>
      <c r="DX6" s="33">
        <v>392.31115460000001</v>
      </c>
      <c r="DY6" s="33">
        <v>4013.2792119999999</v>
      </c>
      <c r="DZ6" s="33">
        <v>5491.7716600000003</v>
      </c>
      <c r="EA6" s="33">
        <v>3499.6556289999999</v>
      </c>
      <c r="EB6" s="33">
        <v>392.31115460000001</v>
      </c>
      <c r="EC6" s="33">
        <v>4013.2792119999999</v>
      </c>
      <c r="ED6" s="33">
        <v>5491.7716600000003</v>
      </c>
      <c r="EE6" s="33">
        <v>3499.6556289999999</v>
      </c>
      <c r="EF6" s="33">
        <v>392.31115460000001</v>
      </c>
      <c r="EG6" s="33">
        <v>4013.2792119999999</v>
      </c>
      <c r="EH6" s="33">
        <v>5491.7716600000003</v>
      </c>
      <c r="EI6" s="33">
        <v>3499.6556289999999</v>
      </c>
      <c r="EJ6" s="33">
        <v>392.31115460000001</v>
      </c>
      <c r="EK6" s="33">
        <v>4013.2792119999999</v>
      </c>
      <c r="EL6" s="33">
        <v>5491.7716600000003</v>
      </c>
      <c r="EM6" s="33">
        <v>3499.6556289999999</v>
      </c>
      <c r="EN6" s="33">
        <v>392.31115460000001</v>
      </c>
      <c r="EO6" s="33">
        <v>4013.2792119999999</v>
      </c>
      <c r="EP6" s="33">
        <v>5491.7716600000003</v>
      </c>
      <c r="EQ6" s="33">
        <v>3499.6556289999999</v>
      </c>
      <c r="ER6" s="33">
        <v>392.31115460000001</v>
      </c>
      <c r="ES6" s="33">
        <v>4013.2792119999999</v>
      </c>
      <c r="ET6" s="33">
        <v>5491.7716600000003</v>
      </c>
      <c r="EU6" s="33">
        <v>3499.6556289999999</v>
      </c>
      <c r="EV6" s="33">
        <v>392.31115460000001</v>
      </c>
      <c r="EW6" s="33">
        <v>4013.2792119999999</v>
      </c>
      <c r="EX6" s="33">
        <v>5491.7716600000003</v>
      </c>
      <c r="EY6" s="33">
        <v>3499.6556289999999</v>
      </c>
      <c r="EZ6" s="33">
        <v>392.31115460000001</v>
      </c>
      <c r="FA6" s="33">
        <v>4013.2792119999999</v>
      </c>
      <c r="FB6" s="33">
        <v>5491.7716600000003</v>
      </c>
      <c r="FC6" s="33">
        <v>3499.6556289999999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571.99793299999999</v>
      </c>
      <c r="AS17" s="33">
        <v>5851.4456870000004</v>
      </c>
      <c r="AT17" s="33">
        <v>8007.1188419999999</v>
      </c>
      <c r="AU17" s="33">
        <v>5102.5716769999999</v>
      </c>
      <c r="AV17" s="33">
        <v>571.99793299999999</v>
      </c>
      <c r="AW17" s="33">
        <v>5851.4456870000004</v>
      </c>
      <c r="AX17" s="33">
        <v>8007.1188419999999</v>
      </c>
      <c r="AY17" s="33">
        <v>5102.5716769999999</v>
      </c>
      <c r="AZ17" s="33">
        <v>279.94934369999999</v>
      </c>
      <c r="BA17" s="33">
        <v>2863.8361880000002</v>
      </c>
      <c r="BB17" s="33">
        <v>3918.8737150000002</v>
      </c>
      <c r="BC17" s="33">
        <v>2497.3195000000001</v>
      </c>
      <c r="BD17" s="33">
        <v>279.94934369999999</v>
      </c>
      <c r="BE17" s="33">
        <v>2863.8361880000002</v>
      </c>
      <c r="BF17" s="33">
        <v>3918.8737150000002</v>
      </c>
      <c r="BG17" s="33">
        <v>2497.3195000000001</v>
      </c>
      <c r="BH17" s="33">
        <v>279.94934369999999</v>
      </c>
      <c r="BI17" s="33">
        <v>2863.8361880000002</v>
      </c>
      <c r="BJ17" s="33">
        <v>3918.8737150000002</v>
      </c>
      <c r="BK17" s="33">
        <v>2497.3195000000001</v>
      </c>
      <c r="BL17" s="33">
        <v>286.21984830000002</v>
      </c>
      <c r="BM17" s="33">
        <v>2927.9824279999998</v>
      </c>
      <c r="BN17" s="33">
        <v>4006.651437</v>
      </c>
      <c r="BO17" s="33">
        <v>2553.2562389999998</v>
      </c>
      <c r="BP17" s="33">
        <v>338.91484050000003</v>
      </c>
      <c r="BQ17" s="33">
        <v>3467.0436159999999</v>
      </c>
      <c r="BR17" s="33">
        <v>4744.3028180000001</v>
      </c>
      <c r="BS17" s="33">
        <v>3023.327824</v>
      </c>
      <c r="BT17" s="33">
        <v>573.11480470000004</v>
      </c>
      <c r="BU17" s="33">
        <v>5862.8711020000001</v>
      </c>
      <c r="BV17" s="33">
        <v>8022.7533819999999</v>
      </c>
      <c r="BW17" s="33">
        <v>5112.5348560000002</v>
      </c>
      <c r="BX17" s="33">
        <v>573.11480470000004</v>
      </c>
      <c r="BY17" s="33">
        <v>5862.8711020000001</v>
      </c>
      <c r="BZ17" s="33">
        <v>8022.7533819999999</v>
      </c>
      <c r="CA17" s="33">
        <v>5112.5348560000002</v>
      </c>
      <c r="CB17" s="33">
        <v>437.4244516</v>
      </c>
      <c r="CC17" s="33">
        <v>4474.7808919999998</v>
      </c>
      <c r="CD17" s="33">
        <v>6123.2906030000004</v>
      </c>
      <c r="CE17" s="33">
        <v>3902.093852</v>
      </c>
      <c r="CF17" s="33">
        <v>437.4244516</v>
      </c>
      <c r="CG17" s="33">
        <v>4474.7808919999998</v>
      </c>
      <c r="CH17" s="33">
        <v>6123.2906030000004</v>
      </c>
      <c r="CI17" s="33">
        <v>3902.093852</v>
      </c>
      <c r="CJ17" s="33">
        <v>437.4244516</v>
      </c>
      <c r="CK17" s="33">
        <v>4474.7808919999998</v>
      </c>
      <c r="CL17" s="33">
        <v>6123.2906030000004</v>
      </c>
      <c r="CM17" s="33">
        <v>3902.093852</v>
      </c>
      <c r="CN17" s="33">
        <v>437.4244516</v>
      </c>
      <c r="CO17" s="33">
        <v>4474.7808919999998</v>
      </c>
      <c r="CP17" s="33">
        <v>6123.2906030000004</v>
      </c>
      <c r="CQ17" s="33">
        <v>3902.093852</v>
      </c>
      <c r="CR17" s="33">
        <v>437.4244516</v>
      </c>
      <c r="CS17" s="33">
        <v>4474.7808919999998</v>
      </c>
      <c r="CT17" s="33">
        <v>6123.2906030000004</v>
      </c>
      <c r="CU17" s="33">
        <v>3902.093852</v>
      </c>
      <c r="CV17" s="33">
        <v>392.31115460000001</v>
      </c>
      <c r="CW17" s="33">
        <v>4013.2792119999999</v>
      </c>
      <c r="CX17" s="33">
        <v>5491.7716600000003</v>
      </c>
      <c r="CY17" s="33">
        <v>3499.6556289999999</v>
      </c>
      <c r="CZ17" s="33">
        <v>392.31115460000001</v>
      </c>
      <c r="DA17" s="33">
        <v>4013.2792119999999</v>
      </c>
      <c r="DB17" s="33">
        <v>5491.7716600000003</v>
      </c>
      <c r="DC17" s="33">
        <v>3499.6556289999999</v>
      </c>
      <c r="DD17" s="33">
        <v>392.31115460000001</v>
      </c>
      <c r="DE17" s="33">
        <v>4013.2792119999999</v>
      </c>
      <c r="DF17" s="33">
        <v>5491.7716600000003</v>
      </c>
      <c r="DG17" s="33">
        <v>3499.6556289999999</v>
      </c>
      <c r="DH17" s="33">
        <v>392.31115460000001</v>
      </c>
      <c r="DI17" s="33">
        <v>4013.2792119999999</v>
      </c>
      <c r="DJ17" s="33">
        <v>5491.7716600000003</v>
      </c>
      <c r="DK17" s="33">
        <v>3499.6556289999999</v>
      </c>
      <c r="DL17" s="33">
        <v>392.31115460000001</v>
      </c>
      <c r="DM17" s="33">
        <v>4013.2792119999999</v>
      </c>
      <c r="DN17" s="33">
        <v>5491.7716600000003</v>
      </c>
      <c r="DO17" s="33">
        <v>3499.6556289999999</v>
      </c>
      <c r="DP17" s="33">
        <v>392.31115460000001</v>
      </c>
      <c r="DQ17" s="33">
        <v>4013.2792119999999</v>
      </c>
      <c r="DR17" s="33">
        <v>5491.7716600000003</v>
      </c>
      <c r="DS17" s="33">
        <v>3499.6556289999999</v>
      </c>
      <c r="DT17" s="33">
        <v>392.31115460000001</v>
      </c>
      <c r="DU17" s="33">
        <v>4013.2792119999999</v>
      </c>
      <c r="DV17" s="33">
        <v>5491.7716600000003</v>
      </c>
      <c r="DW17" s="33">
        <v>3499.6556289999999</v>
      </c>
      <c r="DX17" s="33">
        <v>392.31115460000001</v>
      </c>
      <c r="DY17" s="33">
        <v>4013.2792119999999</v>
      </c>
      <c r="DZ17" s="33">
        <v>5491.7716600000003</v>
      </c>
      <c r="EA17" s="33">
        <v>3499.6556289999999</v>
      </c>
      <c r="EB17" s="33">
        <v>392.31115460000001</v>
      </c>
      <c r="EC17" s="33">
        <v>4013.2792119999999</v>
      </c>
      <c r="ED17" s="33">
        <v>5491.7716600000003</v>
      </c>
      <c r="EE17" s="33">
        <v>3499.6556289999999</v>
      </c>
      <c r="EF17" s="33">
        <v>392.31115460000001</v>
      </c>
      <c r="EG17" s="33">
        <v>4013.2792119999999</v>
      </c>
      <c r="EH17" s="33">
        <v>5491.7716600000003</v>
      </c>
      <c r="EI17" s="33">
        <v>3499.6556289999999</v>
      </c>
      <c r="EJ17" s="33">
        <v>392.31115460000001</v>
      </c>
      <c r="EK17" s="33">
        <v>4013.2792119999999</v>
      </c>
      <c r="EL17" s="33">
        <v>5491.7716600000003</v>
      </c>
      <c r="EM17" s="33">
        <v>3499.6556289999999</v>
      </c>
      <c r="EN17" s="33">
        <v>392.31115460000001</v>
      </c>
      <c r="EO17" s="33">
        <v>4013.2792119999999</v>
      </c>
      <c r="EP17" s="33">
        <v>5491.7716600000003</v>
      </c>
      <c r="EQ17" s="33">
        <v>3499.6556289999999</v>
      </c>
      <c r="ER17" s="33">
        <v>392.31115460000001</v>
      </c>
      <c r="ES17" s="33">
        <v>4013.2792119999999</v>
      </c>
      <c r="ET17" s="33">
        <v>5491.7716600000003</v>
      </c>
      <c r="EU17" s="33">
        <v>3499.6556289999999</v>
      </c>
      <c r="EV17" s="33">
        <v>392.31115460000001</v>
      </c>
      <c r="EW17" s="33">
        <v>4013.2792119999999</v>
      </c>
      <c r="EX17" s="33">
        <v>5491.7716600000003</v>
      </c>
      <c r="EY17" s="33">
        <v>3499.6556289999999</v>
      </c>
      <c r="EZ17" s="33">
        <v>392.31115460000001</v>
      </c>
      <c r="FA17" s="33">
        <v>4013.2792119999999</v>
      </c>
      <c r="FB17" s="33">
        <v>5491.7716600000003</v>
      </c>
      <c r="FC17" s="33">
        <v>3499.6556289999999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1015.146351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363.0619274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1015.146351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363.0619274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60.722096999999998</v>
      </c>
      <c r="BC103" s="33">
        <v>744.51736740000001</v>
      </c>
      <c r="BG103" s="33">
        <v>825.99330380000004</v>
      </c>
      <c r="BK103" s="33">
        <v>1385.2863950000001</v>
      </c>
      <c r="BO103" s="33">
        <v>2088.8061809999999</v>
      </c>
      <c r="BS103" s="33">
        <v>2372.1597489999999</v>
      </c>
      <c r="BW103" s="33">
        <v>2372.1597489999999</v>
      </c>
      <c r="CA103" s="33">
        <v>2372.1597489999999</v>
      </c>
      <c r="CE103" s="33">
        <v>2284.158852</v>
      </c>
      <c r="CI103" s="33">
        <v>2372.1597489999999</v>
      </c>
      <c r="CM103" s="33">
        <v>2372.1597489999999</v>
      </c>
      <c r="CQ103" s="33">
        <v>2141.7968679999999</v>
      </c>
      <c r="CU103" s="33">
        <v>2372.1597489999999</v>
      </c>
      <c r="CY103" s="33">
        <v>2372.1597489999999</v>
      </c>
      <c r="DC103" s="33">
        <v>2049.2731119999999</v>
      </c>
      <c r="DG103" s="33">
        <v>2372.1597489999999</v>
      </c>
      <c r="DK103" s="33">
        <v>2372.1597489999999</v>
      </c>
      <c r="DO103" s="33">
        <v>1428.7545480000001</v>
      </c>
      <c r="DS103" s="33">
        <v>1297.3723930000001</v>
      </c>
      <c r="DW103" s="33">
        <v>1627.8144500000001</v>
      </c>
      <c r="EA103" s="33">
        <v>1961.560352</v>
      </c>
      <c r="EE103" s="33">
        <v>2305.56032</v>
      </c>
      <c r="EI103" s="33">
        <v>2372.1597489999999</v>
      </c>
      <c r="EM103" s="33">
        <v>2372.1597489999999</v>
      </c>
      <c r="EQ103" s="33">
        <v>2372.1597489999999</v>
      </c>
      <c r="EU103" s="33">
        <v>2372.1597489999999</v>
      </c>
      <c r="EY103" s="33">
        <v>2372.1597489999999</v>
      </c>
      <c r="FC103" s="33">
        <v>2372.1597489999999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1183.450949</v>
      </c>
      <c r="BU104" s="33">
        <v>598.24387460000003</v>
      </c>
      <c r="BV104" s="33">
        <v>598.24387460000003</v>
      </c>
      <c r="BW104" s="33">
        <v>1196.4877489999999</v>
      </c>
      <c r="BX104" s="33">
        <v>598.24387460000003</v>
      </c>
      <c r="BY104" s="33">
        <v>598.24387460000003</v>
      </c>
      <c r="BZ104" s="33">
        <v>677.73378209999998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675.57748430000004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1500.32107</v>
      </c>
      <c r="BP105" s="33">
        <v>748.81870860000004</v>
      </c>
      <c r="BQ105" s="33">
        <v>748.81870860000004</v>
      </c>
      <c r="BR105" s="33">
        <v>999.29527080000003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591.31756189999999</v>
      </c>
      <c r="AC108" s="33">
        <v>591.31756189999999</v>
      </c>
      <c r="AD108" s="33">
        <v>591.31756189999999</v>
      </c>
      <c r="AE108" s="33">
        <v>591.31756189999999</v>
      </c>
      <c r="AF108" s="33">
        <v>558.84255159999998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558.84255159999998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591.31756189999999</v>
      </c>
      <c r="AT108" s="33">
        <v>591.31756189999999</v>
      </c>
      <c r="AU108" s="33">
        <v>844.36501850000002</v>
      </c>
      <c r="AV108" s="33">
        <v>558.84255159999998</v>
      </c>
      <c r="AW108" s="33">
        <v>558.84255159999998</v>
      </c>
      <c r="AX108" s="33">
        <v>591.31756189999999</v>
      </c>
      <c r="AY108" s="33">
        <v>1373.2062619999999</v>
      </c>
      <c r="AZ108" s="33">
        <v>591.31756189999999</v>
      </c>
      <c r="BA108" s="33">
        <v>591.31756189999999</v>
      </c>
      <c r="BB108" s="33">
        <v>591.31756189999999</v>
      </c>
      <c r="BC108" s="33">
        <v>1393.981004</v>
      </c>
      <c r="BD108" s="33">
        <v>591.30861689999995</v>
      </c>
      <c r="BE108" s="33">
        <v>591.30861689999995</v>
      </c>
      <c r="BF108" s="33">
        <v>844.36501850000002</v>
      </c>
      <c r="BG108" s="33">
        <v>1393.981004</v>
      </c>
      <c r="BH108" s="33">
        <v>591.30861689999995</v>
      </c>
      <c r="BI108" s="33">
        <v>591.31756189999999</v>
      </c>
      <c r="BJ108" s="33">
        <v>844.36501850000002</v>
      </c>
      <c r="BK108" s="33">
        <v>1393.981004</v>
      </c>
      <c r="BL108" s="33">
        <v>591.31756189999999</v>
      </c>
      <c r="BM108" s="33">
        <v>591.31756189999999</v>
      </c>
      <c r="BN108" s="33">
        <v>844.36501850000002</v>
      </c>
      <c r="BO108" s="33">
        <v>1393.981004</v>
      </c>
      <c r="BP108" s="33">
        <v>591.31756189999999</v>
      </c>
      <c r="BQ108" s="33">
        <v>591.31756189999999</v>
      </c>
      <c r="BR108" s="33">
        <v>844.36501850000002</v>
      </c>
      <c r="BS108" s="33">
        <v>1393.981004</v>
      </c>
      <c r="BT108" s="33">
        <v>591.31756189999999</v>
      </c>
      <c r="BU108" s="33">
        <v>591.31756189999999</v>
      </c>
      <c r="BV108" s="33">
        <v>591.31756189999999</v>
      </c>
      <c r="BW108" s="33">
        <v>1393.981004</v>
      </c>
      <c r="BX108" s="33">
        <v>591.31756189999999</v>
      </c>
      <c r="BY108" s="33">
        <v>591.31756189999999</v>
      </c>
      <c r="BZ108" s="33">
        <v>591.31756189999999</v>
      </c>
      <c r="CA108" s="33">
        <v>1393.981004</v>
      </c>
      <c r="CB108" s="33">
        <v>269.38775509999999</v>
      </c>
      <c r="CC108" s="33">
        <v>269.38775509999999</v>
      </c>
      <c r="CD108" s="33">
        <v>522.43521169999997</v>
      </c>
      <c r="CE108" s="33">
        <v>1072.051197</v>
      </c>
      <c r="CF108" s="33">
        <v>269.38775509999999</v>
      </c>
      <c r="CG108" s="33">
        <v>269.38775509999999</v>
      </c>
      <c r="CH108" s="33">
        <v>522.43521169999997</v>
      </c>
      <c r="CI108" s="33">
        <v>1072.051197</v>
      </c>
      <c r="CJ108" s="33">
        <v>269.38775509999999</v>
      </c>
      <c r="CK108" s="33">
        <v>269.38775509999999</v>
      </c>
      <c r="CL108" s="33">
        <v>522.43521169999997</v>
      </c>
      <c r="CM108" s="33">
        <v>1072.051197</v>
      </c>
      <c r="CN108" s="33">
        <v>269.38775509999999</v>
      </c>
      <c r="CO108" s="33">
        <v>269.38775509999999</v>
      </c>
      <c r="CP108" s="33">
        <v>522.43521169999997</v>
      </c>
      <c r="CQ108" s="33">
        <v>1072.051197</v>
      </c>
      <c r="CR108" s="33">
        <v>269.38775509999999</v>
      </c>
      <c r="CS108" s="33">
        <v>269.38775509999999</v>
      </c>
      <c r="CT108" s="33">
        <v>522.43521169999997</v>
      </c>
      <c r="CU108" s="33">
        <v>1072.051197</v>
      </c>
      <c r="CV108" s="33">
        <v>269.38775509999999</v>
      </c>
      <c r="CW108" s="33">
        <v>269.38775509999999</v>
      </c>
      <c r="CX108" s="33">
        <v>522.43521169999997</v>
      </c>
      <c r="CY108" s="33">
        <v>1072.051197</v>
      </c>
      <c r="DC108" s="33">
        <v>549.61598530000003</v>
      </c>
      <c r="DG108" s="33">
        <v>549.61598530000003</v>
      </c>
      <c r="DK108" s="33">
        <v>549.61598530000003</v>
      </c>
      <c r="DO108" s="33">
        <v>549.61598530000003</v>
      </c>
      <c r="DS108" s="33">
        <v>549.61598530000003</v>
      </c>
      <c r="DW108" s="33">
        <v>549.61598530000003</v>
      </c>
      <c r="EA108" s="33">
        <v>549.61598530000003</v>
      </c>
      <c r="EE108" s="33">
        <v>549.61598530000003</v>
      </c>
      <c r="EI108" s="33">
        <v>549.61598530000003</v>
      </c>
      <c r="EM108" s="33">
        <v>549.61598530000003</v>
      </c>
      <c r="EP108" s="33">
        <v>42.358642770000003</v>
      </c>
      <c r="EQ108" s="33">
        <v>549.61598530000003</v>
      </c>
      <c r="ET108" s="33">
        <v>122.5508762</v>
      </c>
      <c r="EU108" s="33">
        <v>549.61598530000003</v>
      </c>
      <c r="EX108" s="33">
        <v>200.77159140000001</v>
      </c>
      <c r="EY108" s="33">
        <v>549.61598530000003</v>
      </c>
      <c r="FB108" s="33">
        <v>276.29861949999997</v>
      </c>
      <c r="FC108" s="33">
        <v>549.61598530000003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4618.6174959999998</v>
      </c>
      <c r="M113" s="33">
        <v>3827.1499610000001</v>
      </c>
      <c r="N113" s="33">
        <v>3619.2893909999998</v>
      </c>
      <c r="O113" s="33">
        <v>4806.8140640000001</v>
      </c>
      <c r="P113" s="33">
        <v>5230.6609749999998</v>
      </c>
      <c r="Q113" s="33">
        <v>4804.884102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3994.6023970000001</v>
      </c>
      <c r="AC113" s="33">
        <v>3994.6023970000001</v>
      </c>
      <c r="AD113" s="33">
        <v>3994.6023970000001</v>
      </c>
      <c r="AE113" s="33">
        <v>3994.6023970000001</v>
      </c>
      <c r="AF113" s="33">
        <v>3962.127387</v>
      </c>
      <c r="AG113" s="33">
        <v>3994.6023970000001</v>
      </c>
      <c r="AH113" s="33">
        <v>3994.6023970000001</v>
      </c>
      <c r="AI113" s="33">
        <v>4882.9306740000002</v>
      </c>
      <c r="AJ113" s="33">
        <v>4582.3094719999999</v>
      </c>
      <c r="AK113" s="33">
        <v>4549.8344619999998</v>
      </c>
      <c r="AL113" s="33">
        <v>4549.8344619999998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4211.3984010000004</v>
      </c>
      <c r="AT113" s="33">
        <v>4796.6054759999997</v>
      </c>
      <c r="AU113" s="33">
        <v>7265.167367</v>
      </c>
      <c r="AV113" s="33">
        <v>4138.5995190000003</v>
      </c>
      <c r="AW113" s="33">
        <v>4138.5995190000003</v>
      </c>
      <c r="AX113" s="33">
        <v>4756.2816039999998</v>
      </c>
      <c r="AY113" s="33">
        <v>7774.0829629999998</v>
      </c>
      <c r="AZ113" s="33">
        <v>3960.7594330000002</v>
      </c>
      <c r="BA113" s="33">
        <v>3960.7594330000002</v>
      </c>
      <c r="BB113" s="33">
        <v>4796.4430700000003</v>
      </c>
      <c r="BC113" s="33">
        <v>7832.424395</v>
      </c>
      <c r="BD113" s="33">
        <v>2445.0136349999998</v>
      </c>
      <c r="BE113" s="33">
        <v>2445.0136349999998</v>
      </c>
      <c r="BF113" s="33">
        <v>3559.9062800000002</v>
      </c>
      <c r="BG113" s="33">
        <v>5699.2859559999997</v>
      </c>
      <c r="BH113" s="33">
        <v>2346.5628019999999</v>
      </c>
      <c r="BI113" s="33">
        <v>2346.571747</v>
      </c>
      <c r="BJ113" s="33">
        <v>3461.4554480000002</v>
      </c>
      <c r="BK113" s="33">
        <v>6061.6773819999999</v>
      </c>
      <c r="BL113" s="33">
        <v>2346.571747</v>
      </c>
      <c r="BM113" s="33">
        <v>2346.571747</v>
      </c>
      <c r="BN113" s="33">
        <v>3461.4554480000002</v>
      </c>
      <c r="BO113" s="33">
        <v>6749.530307</v>
      </c>
      <c r="BP113" s="33">
        <v>2264.2211609999999</v>
      </c>
      <c r="BQ113" s="33">
        <v>2264.2211609999999</v>
      </c>
      <c r="BR113" s="33">
        <v>3352.9522550000002</v>
      </c>
      <c r="BS113" s="33">
        <v>6883.8495650000004</v>
      </c>
      <c r="BT113" s="33">
        <v>2849.4282360000002</v>
      </c>
      <c r="BU113" s="33">
        <v>2264.2211609999999</v>
      </c>
      <c r="BV113" s="33">
        <v>2264.2211609999999</v>
      </c>
      <c r="BW113" s="33">
        <v>6883.8495650000004</v>
      </c>
      <c r="BX113" s="33">
        <v>2264.2211609999999</v>
      </c>
      <c r="BY113" s="33">
        <v>2264.2211609999999</v>
      </c>
      <c r="BZ113" s="33">
        <v>2343.711069</v>
      </c>
      <c r="CA113" s="33">
        <v>6883.8495650000004</v>
      </c>
      <c r="CB113" s="33">
        <v>1508.5521349999999</v>
      </c>
      <c r="CC113" s="33">
        <v>1508.5521349999999</v>
      </c>
      <c r="CD113" s="33">
        <v>2597.2832290000001</v>
      </c>
      <c r="CE113" s="33">
        <v>5688.1881519999997</v>
      </c>
      <c r="CF113" s="33">
        <v>1508.5521349999999</v>
      </c>
      <c r="CG113" s="33">
        <v>1508.5521349999999</v>
      </c>
      <c r="CH113" s="33">
        <v>2597.2832290000001</v>
      </c>
      <c r="CI113" s="33">
        <v>5776.1890489999996</v>
      </c>
      <c r="CJ113" s="33">
        <v>1585.885745</v>
      </c>
      <c r="CK113" s="33">
        <v>1508.5521349999999</v>
      </c>
      <c r="CL113" s="33">
        <v>2597.2832290000001</v>
      </c>
      <c r="CM113" s="33">
        <v>5776.1890489999996</v>
      </c>
      <c r="CN113" s="33">
        <v>1599.189361</v>
      </c>
      <c r="CO113" s="33">
        <v>1013.982287</v>
      </c>
      <c r="CP113" s="33">
        <v>1852.2368180000001</v>
      </c>
      <c r="CQ113" s="33">
        <v>4556.6864720000003</v>
      </c>
      <c r="CR113" s="33">
        <v>1599.189361</v>
      </c>
      <c r="CS113" s="33">
        <v>1013.982287</v>
      </c>
      <c r="CT113" s="33">
        <v>1852.2368180000001</v>
      </c>
      <c r="CU113" s="33">
        <v>4787.0493530000003</v>
      </c>
      <c r="CV113" s="33">
        <v>1599.189361</v>
      </c>
      <c r="CW113" s="33">
        <v>1013.982287</v>
      </c>
      <c r="CX113" s="33">
        <v>1852.2368180000001</v>
      </c>
      <c r="CY113" s="33">
        <v>4787.0493530000003</v>
      </c>
      <c r="CZ113" s="33">
        <v>1329.801606</v>
      </c>
      <c r="DA113" s="33">
        <v>744.59453180000003</v>
      </c>
      <c r="DB113" s="33">
        <v>1329.801606</v>
      </c>
      <c r="DC113" s="33">
        <v>3941.727504</v>
      </c>
      <c r="DD113" s="33">
        <v>1329.801606</v>
      </c>
      <c r="DE113" s="33">
        <v>744.59453180000003</v>
      </c>
      <c r="DF113" s="33">
        <v>1329.801606</v>
      </c>
      <c r="DG113" s="33">
        <v>4264.614141</v>
      </c>
      <c r="DH113" s="33">
        <v>1316.7648059999999</v>
      </c>
      <c r="DI113" s="33">
        <v>731.55773180000006</v>
      </c>
      <c r="DJ113" s="33">
        <v>1316.7648059999999</v>
      </c>
      <c r="DK113" s="33">
        <v>4238.5405410000003</v>
      </c>
      <c r="DL113" s="33">
        <v>1316.7648059999999</v>
      </c>
      <c r="DM113" s="33">
        <v>731.55773180000006</v>
      </c>
      <c r="DN113" s="33">
        <v>731.55773180000006</v>
      </c>
      <c r="DO113" s="33">
        <v>3295.1353399999998</v>
      </c>
      <c r="DP113" s="33">
        <v>143.85065729999999</v>
      </c>
      <c r="DQ113" s="33">
        <v>143.85065729999999</v>
      </c>
      <c r="DR113" s="33">
        <v>143.85065729999999</v>
      </c>
      <c r="DS113" s="33">
        <v>1990.839035</v>
      </c>
      <c r="DT113" s="33">
        <v>143.85065729999999</v>
      </c>
      <c r="DU113" s="33">
        <v>143.85065729999999</v>
      </c>
      <c r="DV113" s="33">
        <v>143.85065729999999</v>
      </c>
      <c r="DW113" s="33">
        <v>2321.2810930000001</v>
      </c>
      <c r="DX113" s="33">
        <v>143.85065729999999</v>
      </c>
      <c r="DY113" s="33">
        <v>143.85065729999999</v>
      </c>
      <c r="DZ113" s="33">
        <v>143.85065729999999</v>
      </c>
      <c r="EA113" s="33">
        <v>2655.0269939999998</v>
      </c>
      <c r="EB113" s="33">
        <v>143.85065729999999</v>
      </c>
      <c r="EC113" s="33">
        <v>143.85065729999999</v>
      </c>
      <c r="ED113" s="33">
        <v>143.85065729999999</v>
      </c>
      <c r="EE113" s="33">
        <v>2999.0269629999998</v>
      </c>
      <c r="EF113" s="33">
        <v>0</v>
      </c>
      <c r="EG113" s="33">
        <v>0</v>
      </c>
      <c r="EH113" s="33">
        <v>0</v>
      </c>
      <c r="EI113" s="33">
        <v>2921.7757350000002</v>
      </c>
      <c r="EJ113" s="33">
        <v>0</v>
      </c>
      <c r="EK113" s="33">
        <v>0</v>
      </c>
      <c r="EL113" s="33">
        <v>0</v>
      </c>
      <c r="EM113" s="33">
        <v>2921.7757350000002</v>
      </c>
      <c r="EN113" s="33">
        <v>0</v>
      </c>
      <c r="EO113" s="33">
        <v>0</v>
      </c>
      <c r="EP113" s="33">
        <v>42.358642770000003</v>
      </c>
      <c r="EQ113" s="33">
        <v>2921.7757350000002</v>
      </c>
      <c r="ER113" s="33">
        <v>0</v>
      </c>
      <c r="ES113" s="33">
        <v>0</v>
      </c>
      <c r="ET113" s="33">
        <v>122.5508762</v>
      </c>
      <c r="EU113" s="33">
        <v>2921.7757350000002</v>
      </c>
      <c r="EV113" s="33">
        <v>0</v>
      </c>
      <c r="EW113" s="33">
        <v>0</v>
      </c>
      <c r="EX113" s="33">
        <v>200.77159140000001</v>
      </c>
      <c r="EY113" s="33">
        <v>2921.7757350000002</v>
      </c>
      <c r="EZ113" s="33">
        <v>0</v>
      </c>
      <c r="FA113" s="33">
        <v>0</v>
      </c>
      <c r="FB113" s="33">
        <v>276.29861949999997</v>
      </c>
      <c r="FC113" s="33">
        <v>2921.7757350000002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845.15027420000001</v>
      </c>
      <c r="CI126" s="33">
        <v>1013.794569</v>
      </c>
      <c r="CL126" s="33">
        <v>1520.6918539999999</v>
      </c>
      <c r="CM126" s="33">
        <v>1520.6918539999999</v>
      </c>
      <c r="CP126" s="33">
        <v>1969.3732849999999</v>
      </c>
      <c r="CQ126" s="33">
        <v>2027.589138</v>
      </c>
      <c r="CT126" s="33">
        <v>985.30626280000001</v>
      </c>
      <c r="CU126" s="33">
        <v>2534.4864229999998</v>
      </c>
      <c r="CX126" s="33">
        <v>323.06068800000003</v>
      </c>
      <c r="CY126" s="33">
        <v>3041.3837079999998</v>
      </c>
      <c r="CZ126" s="33">
        <v>445.74670079999999</v>
      </c>
      <c r="DC126" s="33">
        <v>3548.280992</v>
      </c>
      <c r="DD126" s="33">
        <v>2229.1634709999998</v>
      </c>
      <c r="DF126" s="33">
        <v>2320.366442</v>
      </c>
      <c r="DG126" s="33">
        <v>4055.178277</v>
      </c>
      <c r="DH126" s="33">
        <v>4089.693589</v>
      </c>
      <c r="DJ126" s="33">
        <v>3548.280992</v>
      </c>
      <c r="DK126" s="33">
        <v>4562.0755609999997</v>
      </c>
      <c r="DL126" s="33">
        <v>3041.3837079999998</v>
      </c>
      <c r="DO126" s="33">
        <v>4562.0755609999997</v>
      </c>
      <c r="DP126" s="33">
        <v>3548.280992</v>
      </c>
      <c r="DS126" s="33">
        <v>4562.0755609999997</v>
      </c>
      <c r="DT126" s="33">
        <v>4256.4925670000002</v>
      </c>
      <c r="DW126" s="33">
        <v>4562.0755609999997</v>
      </c>
      <c r="DX126" s="33">
        <v>2479.4203320000001</v>
      </c>
      <c r="EA126" s="33">
        <v>4562.0755609999997</v>
      </c>
      <c r="EB126" s="33">
        <v>4562.0755609999997</v>
      </c>
      <c r="EE126" s="33">
        <v>4562.0755609999997</v>
      </c>
      <c r="EF126" s="33">
        <v>4562.0755609999997</v>
      </c>
      <c r="EI126" s="33">
        <v>4562.0755609999997</v>
      </c>
      <c r="EJ126" s="33">
        <v>4562.0755609999997</v>
      </c>
      <c r="EL126" s="33">
        <v>257.50044270000001</v>
      </c>
      <c r="EM126" s="33">
        <v>4562.0755609999997</v>
      </c>
      <c r="EN126" s="33">
        <v>4562.0755609999997</v>
      </c>
      <c r="EP126" s="33">
        <v>1678.350179</v>
      </c>
      <c r="EQ126" s="33">
        <v>4562.0755609999997</v>
      </c>
      <c r="ER126" s="33">
        <v>4562.0755609999997</v>
      </c>
      <c r="ET126" s="33">
        <v>2534.4864229999998</v>
      </c>
      <c r="EU126" s="33">
        <v>4562.0755609999997</v>
      </c>
      <c r="EV126" s="33">
        <v>4562.0755609999997</v>
      </c>
      <c r="EX126" s="33">
        <v>3177.8144779999998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D128" s="33">
        <v>360.03919280000002</v>
      </c>
      <c r="DG128" s="33">
        <v>1440.1567709999999</v>
      </c>
      <c r="DK128" s="33">
        <v>1620.1763679999999</v>
      </c>
      <c r="DO128" s="33">
        <v>1620.1763679999999</v>
      </c>
      <c r="DP128" s="33">
        <v>180.01959640000001</v>
      </c>
      <c r="DS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574.00656430000004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845.15027420000001</v>
      </c>
      <c r="CI137" s="33">
        <v>1373.833762</v>
      </c>
      <c r="CJ137" s="33">
        <v>0</v>
      </c>
      <c r="CK137" s="33">
        <v>0</v>
      </c>
      <c r="CL137" s="33">
        <v>1520.6918539999999</v>
      </c>
      <c r="CM137" s="33">
        <v>2060.7506429999999</v>
      </c>
      <c r="CN137" s="33">
        <v>0</v>
      </c>
      <c r="CO137" s="33">
        <v>0</v>
      </c>
      <c r="CP137" s="33">
        <v>1969.3732849999999</v>
      </c>
      <c r="CQ137" s="33">
        <v>2747.667524</v>
      </c>
      <c r="CR137" s="33">
        <v>0</v>
      </c>
      <c r="CS137" s="33">
        <v>0</v>
      </c>
      <c r="CT137" s="33">
        <v>985.30626280000001</v>
      </c>
      <c r="CU137" s="33">
        <v>3434.5844050000001</v>
      </c>
      <c r="CV137" s="33">
        <v>0</v>
      </c>
      <c r="CW137" s="33">
        <v>0</v>
      </c>
      <c r="CX137" s="33">
        <v>323.06068800000003</v>
      </c>
      <c r="CY137" s="33">
        <v>4121.5012859999997</v>
      </c>
      <c r="CZ137" s="33">
        <v>445.74670079999999</v>
      </c>
      <c r="DA137" s="33">
        <v>0</v>
      </c>
      <c r="DB137" s="33">
        <v>0</v>
      </c>
      <c r="DC137" s="33">
        <v>4808.4181669999998</v>
      </c>
      <c r="DD137" s="33">
        <v>2589.2026639999999</v>
      </c>
      <c r="DE137" s="33">
        <v>0</v>
      </c>
      <c r="DF137" s="33">
        <v>2320.366442</v>
      </c>
      <c r="DG137" s="33">
        <v>5495.3350479999999</v>
      </c>
      <c r="DH137" s="33">
        <v>4089.693589</v>
      </c>
      <c r="DI137" s="33">
        <v>0</v>
      </c>
      <c r="DJ137" s="33">
        <v>3548.280992</v>
      </c>
      <c r="DK137" s="33">
        <v>6182.251929</v>
      </c>
      <c r="DL137" s="33">
        <v>3041.3837079999998</v>
      </c>
      <c r="DM137" s="33">
        <v>0</v>
      </c>
      <c r="DN137" s="33">
        <v>0</v>
      </c>
      <c r="DO137" s="33">
        <v>6182.251929</v>
      </c>
      <c r="DP137" s="33">
        <v>3728.3005889999999</v>
      </c>
      <c r="DQ137" s="33">
        <v>0</v>
      </c>
      <c r="DR137" s="33">
        <v>0</v>
      </c>
      <c r="DS137" s="33">
        <v>6182.251929</v>
      </c>
      <c r="DT137" s="33">
        <v>4256.4925670000002</v>
      </c>
      <c r="DU137" s="33">
        <v>0</v>
      </c>
      <c r="DV137" s="33">
        <v>0</v>
      </c>
      <c r="DW137" s="33">
        <v>6182.251929</v>
      </c>
      <c r="DX137" s="33">
        <v>4099.5967000000001</v>
      </c>
      <c r="DY137" s="33">
        <v>0</v>
      </c>
      <c r="DZ137" s="33">
        <v>0</v>
      </c>
      <c r="EA137" s="33">
        <v>6182.251929</v>
      </c>
      <c r="EB137" s="33">
        <v>5136.0821260000002</v>
      </c>
      <c r="EC137" s="33">
        <v>0</v>
      </c>
      <c r="ED137" s="33">
        <v>0</v>
      </c>
      <c r="EE137" s="33">
        <v>6182.251929</v>
      </c>
      <c r="EF137" s="33">
        <v>6182.251929</v>
      </c>
      <c r="EG137" s="33">
        <v>0</v>
      </c>
      <c r="EH137" s="33">
        <v>0</v>
      </c>
      <c r="EI137" s="33">
        <v>6182.251929</v>
      </c>
      <c r="EJ137" s="33">
        <v>6182.251929</v>
      </c>
      <c r="EK137" s="33">
        <v>0</v>
      </c>
      <c r="EL137" s="33">
        <v>257.50044270000001</v>
      </c>
      <c r="EM137" s="33">
        <v>6182.251929</v>
      </c>
      <c r="EN137" s="33">
        <v>6182.251929</v>
      </c>
      <c r="EO137" s="33">
        <v>0</v>
      </c>
      <c r="EP137" s="33">
        <v>1678.350179</v>
      </c>
      <c r="EQ137" s="33">
        <v>6182.251929</v>
      </c>
      <c r="ER137" s="33">
        <v>6182.251929</v>
      </c>
      <c r="ES137" s="33">
        <v>0</v>
      </c>
      <c r="ET137" s="33">
        <v>2534.4864229999998</v>
      </c>
      <c r="EU137" s="33">
        <v>6182.251929</v>
      </c>
      <c r="EV137" s="33">
        <v>6182.251929</v>
      </c>
      <c r="EW137" s="33">
        <v>0</v>
      </c>
      <c r="EX137" s="33">
        <v>3177.8144779999998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996.4948885</v>
      </c>
      <c r="AU138" s="33">
        <v>1303.748288</v>
      </c>
      <c r="AY138" s="33">
        <v>1100.4988269999999</v>
      </c>
      <c r="BC138" s="33">
        <v>716.7819902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1164.0962469999999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884.38334899999995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3015.4904029999998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3015.4904029999998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27.09295084</v>
      </c>
      <c r="AY164" s="33">
        <v>27.967564339999999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188.03834040000001</v>
      </c>
      <c r="AV173" s="33">
        <v>0</v>
      </c>
      <c r="AW173" s="33">
        <v>0</v>
      </c>
      <c r="AX173" s="33">
        <v>0</v>
      </c>
      <c r="AY173" s="33">
        <v>188.91295389999999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18707.17008</v>
      </c>
      <c r="BJ234" s="33">
        <v>18566.521799999999</v>
      </c>
      <c r="BK234" s="33">
        <v>18933.158429999999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25005.852490000001</v>
      </c>
      <c r="BQ234" s="33">
        <v>19256.66303</v>
      </c>
      <c r="BR234" s="33">
        <v>19032.556369999998</v>
      </c>
      <c r="BS234" s="33">
        <v>19645.81107</v>
      </c>
      <c r="BT234" s="33">
        <v>25777.74553</v>
      </c>
      <c r="BU234" s="33">
        <v>20019.167119999998</v>
      </c>
      <c r="BV234" s="33">
        <v>19434.176510000001</v>
      </c>
      <c r="BW234" s="33">
        <v>20209.69483</v>
      </c>
      <c r="BX234" s="33">
        <v>27013.414339999999</v>
      </c>
      <c r="BY234" s="33">
        <v>20563.083429999999</v>
      </c>
      <c r="BZ234" s="33">
        <v>20216.851019999998</v>
      </c>
      <c r="CA234" s="33">
        <v>21211.908200000002</v>
      </c>
      <c r="CB234" s="33">
        <v>27115.277440000002</v>
      </c>
      <c r="CC234" s="33">
        <v>20983.427780000002</v>
      </c>
      <c r="CD234" s="33">
        <v>20268.69514</v>
      </c>
      <c r="CE234" s="33">
        <v>21290.474979999999</v>
      </c>
      <c r="CF234" s="33">
        <v>27606.78442</v>
      </c>
      <c r="CG234" s="33">
        <v>21451.446690000001</v>
      </c>
      <c r="CH234" s="33">
        <v>20547.65828</v>
      </c>
      <c r="CI234" s="33">
        <v>21651.1842</v>
      </c>
      <c r="CJ234" s="33">
        <v>27637.79796</v>
      </c>
      <c r="CK234" s="33">
        <v>21477.247820000001</v>
      </c>
      <c r="CL234" s="33">
        <v>20565.42193</v>
      </c>
      <c r="CM234" s="33">
        <v>21671.517070000002</v>
      </c>
      <c r="CN234" s="33">
        <v>27637.79796</v>
      </c>
      <c r="CO234" s="33">
        <v>21477.247820000001</v>
      </c>
      <c r="CP234" s="33">
        <v>20565.42193</v>
      </c>
      <c r="CQ234" s="33">
        <v>21671.517070000002</v>
      </c>
      <c r="CR234" s="33">
        <v>27637.79796</v>
      </c>
      <c r="CS234" s="33">
        <v>21477.247820000001</v>
      </c>
      <c r="CT234" s="33">
        <v>20565.42193</v>
      </c>
      <c r="CU234" s="33">
        <v>21671.517070000002</v>
      </c>
      <c r="CV234" s="33">
        <v>27637.79796</v>
      </c>
      <c r="CW234" s="33">
        <v>21477.247820000001</v>
      </c>
      <c r="CX234" s="33">
        <v>20565.42193</v>
      </c>
      <c r="CY234" s="33">
        <v>21671.517070000002</v>
      </c>
      <c r="CZ234" s="33">
        <v>27637.79796</v>
      </c>
      <c r="DA234" s="33">
        <v>21477.247820000001</v>
      </c>
      <c r="DB234" s="33">
        <v>20565.42193</v>
      </c>
      <c r="DC234" s="33">
        <v>21671.517070000002</v>
      </c>
      <c r="DD234" s="33">
        <v>27987.77563</v>
      </c>
      <c r="DE234" s="33">
        <v>21721.126960000001</v>
      </c>
      <c r="DF234" s="33">
        <v>20743.1898</v>
      </c>
      <c r="DG234" s="33">
        <v>21902.33337</v>
      </c>
      <c r="DH234" s="33">
        <v>28103.490389999999</v>
      </c>
      <c r="DI234" s="33">
        <v>21815.083310000002</v>
      </c>
      <c r="DJ234" s="33">
        <v>20813.810990000002</v>
      </c>
      <c r="DK234" s="33">
        <v>21979.844959999999</v>
      </c>
      <c r="DL234" s="33">
        <v>28103.490389999999</v>
      </c>
      <c r="DM234" s="33">
        <v>21815.083310000002</v>
      </c>
      <c r="DN234" s="33">
        <v>20813.810990000002</v>
      </c>
      <c r="DO234" s="33">
        <v>21979.844959999999</v>
      </c>
      <c r="DP234" s="33">
        <v>28103.490389999999</v>
      </c>
      <c r="DQ234" s="33">
        <v>21815.083310000002</v>
      </c>
      <c r="DR234" s="33">
        <v>20813.810990000002</v>
      </c>
      <c r="DS234" s="33">
        <v>21979.844959999999</v>
      </c>
      <c r="DT234" s="33">
        <v>28103.490389999999</v>
      </c>
      <c r="DU234" s="33">
        <v>21815.083310000002</v>
      </c>
      <c r="DV234" s="33">
        <v>20813.810990000002</v>
      </c>
      <c r="DW234" s="33">
        <v>21979.844959999999</v>
      </c>
      <c r="DX234" s="33">
        <v>28103.490389999999</v>
      </c>
      <c r="DY234" s="33">
        <v>21792.944100000001</v>
      </c>
      <c r="DZ234" s="33">
        <v>20813.810990000002</v>
      </c>
      <c r="EA234" s="33">
        <v>21979.844959999999</v>
      </c>
      <c r="EB234" s="33">
        <v>28103.490389999999</v>
      </c>
      <c r="EC234" s="33">
        <v>19705.784100000001</v>
      </c>
      <c r="ED234" s="33">
        <v>20813.810990000002</v>
      </c>
      <c r="EE234" s="33">
        <v>21979.844959999999</v>
      </c>
      <c r="EF234" s="33">
        <v>28103.490389999999</v>
      </c>
      <c r="EG234" s="33">
        <v>21815.083310000002</v>
      </c>
      <c r="EH234" s="33">
        <v>20813.810990000002</v>
      </c>
      <c r="EI234" s="33">
        <v>21979.844959999999</v>
      </c>
      <c r="EJ234" s="33">
        <v>28145.559000000001</v>
      </c>
      <c r="EK234" s="33">
        <v>21850.0815</v>
      </c>
      <c r="EL234" s="33">
        <v>20837.90667</v>
      </c>
      <c r="EM234" s="33">
        <v>22007.425670000001</v>
      </c>
      <c r="EN234" s="33">
        <v>28145.559000000001</v>
      </c>
      <c r="EO234" s="33">
        <v>21850.0815</v>
      </c>
      <c r="EP234" s="33">
        <v>20837.90667</v>
      </c>
      <c r="EQ234" s="33">
        <v>22007.425670000001</v>
      </c>
      <c r="ER234" s="33">
        <v>28145.559000000001</v>
      </c>
      <c r="ES234" s="33">
        <v>21850.0815</v>
      </c>
      <c r="ET234" s="33">
        <v>20837.90667</v>
      </c>
      <c r="EU234" s="33">
        <v>22007.425670000001</v>
      </c>
      <c r="EV234" s="33">
        <v>28427.533759999998</v>
      </c>
      <c r="EW234" s="33">
        <v>22076.994620000001</v>
      </c>
      <c r="EX234" s="33">
        <v>20992.426309999999</v>
      </c>
      <c r="EY234" s="33">
        <v>22202.376899999999</v>
      </c>
      <c r="EZ234" s="33">
        <v>28477.026300000001</v>
      </c>
      <c r="FA234" s="33">
        <v>22110.966680000001</v>
      </c>
      <c r="FB234" s="33">
        <v>21010.557379999998</v>
      </c>
      <c r="FC234" s="33">
        <v>22231.21976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7680.3764330000004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7651.289428</v>
      </c>
      <c r="AE235" s="33">
        <v>8465.1096859999998</v>
      </c>
      <c r="AF235" s="33">
        <v>6606.8046670000003</v>
      </c>
      <c r="AG235" s="33">
        <v>7130.3289020000002</v>
      </c>
      <c r="AH235" s="33">
        <v>9633.5851579999999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6682.2892940000002</v>
      </c>
      <c r="BA235" s="33">
        <v>7403.6718430000001</v>
      </c>
      <c r="BB235" s="33">
        <v>10230.837450000001</v>
      </c>
      <c r="BC235" s="33">
        <v>9035.4890200000009</v>
      </c>
      <c r="BD235" s="33">
        <v>6953.7965489999997</v>
      </c>
      <c r="BE235" s="33">
        <v>7203.9740000000002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8186.495261</v>
      </c>
      <c r="BU235" s="33">
        <v>8820.3253860000004</v>
      </c>
      <c r="BV235" s="33">
        <v>11998.82655</v>
      </c>
      <c r="BW235" s="33">
        <v>10670.04565</v>
      </c>
      <c r="BX235" s="33">
        <v>8521.4930719999993</v>
      </c>
      <c r="BY235" s="33">
        <v>9104.1419490000007</v>
      </c>
      <c r="BZ235" s="33">
        <v>12318.81912</v>
      </c>
      <c r="CA235" s="33">
        <v>11001.374669999999</v>
      </c>
      <c r="CB235" s="33">
        <v>8521.4930719999993</v>
      </c>
      <c r="CC235" s="33">
        <v>9104.1419490000007</v>
      </c>
      <c r="CD235" s="33">
        <v>12318.81912</v>
      </c>
      <c r="CE235" s="33">
        <v>11001.374669999999</v>
      </c>
      <c r="CF235" s="33">
        <v>8521.4930719999993</v>
      </c>
      <c r="CG235" s="33">
        <v>9104.1419490000007</v>
      </c>
      <c r="CH235" s="33">
        <v>12318.81912</v>
      </c>
      <c r="CI235" s="33">
        <v>11001.374669999999</v>
      </c>
      <c r="CJ235" s="33">
        <v>8521.4930719999993</v>
      </c>
      <c r="CK235" s="33">
        <v>9104.1419490000007</v>
      </c>
      <c r="CL235" s="33">
        <v>12318.81912</v>
      </c>
      <c r="CM235" s="33">
        <v>11001.374669999999</v>
      </c>
      <c r="CN235" s="33">
        <v>8521.4930719999993</v>
      </c>
      <c r="CO235" s="33">
        <v>9104.1419490000007</v>
      </c>
      <c r="CP235" s="33">
        <v>12318.81912</v>
      </c>
      <c r="CQ235" s="33">
        <v>11001.374669999999</v>
      </c>
      <c r="CR235" s="33">
        <v>8552.9741310000009</v>
      </c>
      <c r="CS235" s="33">
        <v>9129.0149299999994</v>
      </c>
      <c r="CT235" s="33">
        <v>12337.518889999999</v>
      </c>
      <c r="CU235" s="33">
        <v>11025.669690000001</v>
      </c>
      <c r="CV235" s="33">
        <v>8552.9741310000009</v>
      </c>
      <c r="CW235" s="33">
        <v>9129.0149299999994</v>
      </c>
      <c r="CX235" s="33">
        <v>12337.518889999999</v>
      </c>
      <c r="CY235" s="33">
        <v>11025.669690000001</v>
      </c>
      <c r="CZ235" s="33">
        <v>8552.9741310000009</v>
      </c>
      <c r="DA235" s="33">
        <v>9129.0149299999994</v>
      </c>
      <c r="DB235" s="33">
        <v>12337.518889999999</v>
      </c>
      <c r="DC235" s="33">
        <v>11025.669690000001</v>
      </c>
      <c r="DD235" s="33">
        <v>8552.9741310000009</v>
      </c>
      <c r="DE235" s="33">
        <v>9129.0149299999994</v>
      </c>
      <c r="DF235" s="33">
        <v>12337.518889999999</v>
      </c>
      <c r="DG235" s="33">
        <v>11025.669690000001</v>
      </c>
      <c r="DH235" s="33">
        <v>8552.9741310000009</v>
      </c>
      <c r="DI235" s="33">
        <v>9129.0149299999994</v>
      </c>
      <c r="DJ235" s="33">
        <v>12337.518889999999</v>
      </c>
      <c r="DK235" s="33">
        <v>11025.669690000001</v>
      </c>
      <c r="DL235" s="33">
        <v>8552.9741310000009</v>
      </c>
      <c r="DM235" s="33">
        <v>9129.0149299999994</v>
      </c>
      <c r="DN235" s="33">
        <v>12337.518889999999</v>
      </c>
      <c r="DO235" s="33">
        <v>11025.669690000001</v>
      </c>
      <c r="DP235" s="33">
        <v>8552.9741310000009</v>
      </c>
      <c r="DQ235" s="33">
        <v>9129.0149299999994</v>
      </c>
      <c r="DR235" s="33">
        <v>12337.518889999999</v>
      </c>
      <c r="DS235" s="33">
        <v>11025.669690000001</v>
      </c>
      <c r="DT235" s="33">
        <v>8552.9741310000009</v>
      </c>
      <c r="DU235" s="33">
        <v>9129.0149299999994</v>
      </c>
      <c r="DV235" s="33">
        <v>12337.518889999999</v>
      </c>
      <c r="DW235" s="33">
        <v>11025.669690000001</v>
      </c>
      <c r="DX235" s="33">
        <v>8552.9741310000009</v>
      </c>
      <c r="DY235" s="33">
        <v>9129.0149299999994</v>
      </c>
      <c r="DZ235" s="33">
        <v>12337.518889999999</v>
      </c>
      <c r="EA235" s="33">
        <v>11025.669690000001</v>
      </c>
      <c r="EB235" s="33">
        <v>8552.9741310000009</v>
      </c>
      <c r="EC235" s="33">
        <v>9129.0149299999994</v>
      </c>
      <c r="ED235" s="33">
        <v>12337.518889999999</v>
      </c>
      <c r="EE235" s="33">
        <v>11025.669690000001</v>
      </c>
      <c r="EF235" s="33">
        <v>8552.9741310000009</v>
      </c>
      <c r="EG235" s="33">
        <v>9129.0149299999994</v>
      </c>
      <c r="EH235" s="33">
        <v>12337.518889999999</v>
      </c>
      <c r="EI235" s="33">
        <v>11025.669690000001</v>
      </c>
      <c r="EJ235" s="33">
        <v>8552.9741310000009</v>
      </c>
      <c r="EK235" s="33">
        <v>9129.0149299999994</v>
      </c>
      <c r="EL235" s="33">
        <v>12337.518889999999</v>
      </c>
      <c r="EM235" s="33">
        <v>11025.669690000001</v>
      </c>
      <c r="EN235" s="33">
        <v>8552.9741310000009</v>
      </c>
      <c r="EO235" s="33">
        <v>9129.0149299999994</v>
      </c>
      <c r="EP235" s="33">
        <v>12337.518889999999</v>
      </c>
      <c r="EQ235" s="33">
        <v>11025.669690000001</v>
      </c>
      <c r="ER235" s="33">
        <v>8552.9741310000009</v>
      </c>
      <c r="ES235" s="33">
        <v>9129.0149299999994</v>
      </c>
      <c r="ET235" s="33">
        <v>12337.518889999999</v>
      </c>
      <c r="EU235" s="33">
        <v>11025.669690000001</v>
      </c>
      <c r="EV235" s="33">
        <v>8552.9741310000009</v>
      </c>
      <c r="EW235" s="33">
        <v>9129.0149299999994</v>
      </c>
      <c r="EX235" s="33">
        <v>12337.518889999999</v>
      </c>
      <c r="EY235" s="33">
        <v>11025.669690000001</v>
      </c>
      <c r="EZ235" s="33">
        <v>8552.9741310000009</v>
      </c>
      <c r="FA235" s="33">
        <v>9129.0149299999994</v>
      </c>
      <c r="FB235" s="33">
        <v>12337.518889999999</v>
      </c>
      <c r="FC235" s="33">
        <v>11025.669690000001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5154.8028629999999</v>
      </c>
      <c r="AD236" s="33">
        <v>3244.268626</v>
      </c>
      <c r="AE236" s="33">
        <v>4448.2909019999997</v>
      </c>
      <c r="AF236" s="33">
        <v>5403.3947840000001</v>
      </c>
      <c r="AG236" s="33">
        <v>5154.8028629999999</v>
      </c>
      <c r="AH236" s="33">
        <v>5795.8416079999997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3812.781344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4675.427068</v>
      </c>
      <c r="AW236" s="33">
        <v>5154.8028629999999</v>
      </c>
      <c r="AX236" s="33">
        <v>5795.8416079999997</v>
      </c>
      <c r="AY236" s="33">
        <v>4448.2909019999997</v>
      </c>
      <c r="AZ236" s="33">
        <v>4629.4246519999997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2885.4511940000002</v>
      </c>
      <c r="BF236" s="33">
        <v>5795.8416079999997</v>
      </c>
      <c r="BG236" s="33">
        <v>4448.2909019999997</v>
      </c>
      <c r="BH236" s="33">
        <v>4162.4715409999999</v>
      </c>
      <c r="BI236" s="33">
        <v>198.6643536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5706.0745880000004</v>
      </c>
      <c r="BQ236" s="33">
        <v>5154.8028629999999</v>
      </c>
      <c r="BR236" s="33">
        <v>5961.8112549999996</v>
      </c>
      <c r="BS236" s="33">
        <v>4692.270039</v>
      </c>
      <c r="BT236" s="33">
        <v>5807.268118</v>
      </c>
      <c r="BU236" s="33">
        <v>786.27033200000005</v>
      </c>
      <c r="BV236" s="33">
        <v>6023.2669409999999</v>
      </c>
      <c r="BW236" s="33">
        <v>4768.2582350000002</v>
      </c>
      <c r="BX236" s="33">
        <v>5807.268118</v>
      </c>
      <c r="BY236" s="33">
        <v>4772.2576630000003</v>
      </c>
      <c r="BZ236" s="33">
        <v>6023.2669409999999</v>
      </c>
      <c r="CA236" s="33">
        <v>4768.2582350000002</v>
      </c>
      <c r="CB236" s="33">
        <v>5807.268118</v>
      </c>
      <c r="CC236" s="33">
        <v>5496.4175690000002</v>
      </c>
      <c r="CD236" s="33">
        <v>6023.2669409999999</v>
      </c>
      <c r="CE236" s="33">
        <v>4768.2582350000002</v>
      </c>
      <c r="CF236" s="33">
        <v>5807.268118</v>
      </c>
      <c r="CG236" s="33">
        <v>5362.3633730000001</v>
      </c>
      <c r="CH236" s="33">
        <v>6023.2669409999999</v>
      </c>
      <c r="CI236" s="33">
        <v>4768.2582350000002</v>
      </c>
      <c r="CJ236" s="33">
        <v>5807.268118</v>
      </c>
      <c r="CK236" s="33">
        <v>5496.4175690000002</v>
      </c>
      <c r="CL236" s="33">
        <v>6023.2669409999999</v>
      </c>
      <c r="CM236" s="33">
        <v>4768.2582350000002</v>
      </c>
      <c r="CN236" s="33">
        <v>5807.268118</v>
      </c>
      <c r="CO236" s="33">
        <v>4952.030753</v>
      </c>
      <c r="CP236" s="33">
        <v>6023.2669409999999</v>
      </c>
      <c r="CQ236" s="33">
        <v>4768.2582350000002</v>
      </c>
      <c r="CR236" s="33">
        <v>5807.268118</v>
      </c>
      <c r="CS236" s="33">
        <v>5398.0414970000002</v>
      </c>
      <c r="CT236" s="33">
        <v>6023.2669409999999</v>
      </c>
      <c r="CU236" s="33">
        <v>4768.2582350000002</v>
      </c>
      <c r="CV236" s="33">
        <v>5807.268118</v>
      </c>
      <c r="CW236" s="33">
        <v>839.91566499999999</v>
      </c>
      <c r="CX236" s="33">
        <v>6023.2669409999999</v>
      </c>
      <c r="CY236" s="33">
        <v>4768.2582350000002</v>
      </c>
      <c r="CZ236" s="33">
        <v>5831.0368170000002</v>
      </c>
      <c r="DA236" s="33">
        <v>3902.118375</v>
      </c>
      <c r="DB236" s="33">
        <v>6047.6895009999998</v>
      </c>
      <c r="DC236" s="33">
        <v>4787.813228</v>
      </c>
      <c r="DD236" s="33">
        <v>5831.0368170000002</v>
      </c>
      <c r="DE236" s="33">
        <v>5277.227699</v>
      </c>
      <c r="DF236" s="33">
        <v>6047.6895009999998</v>
      </c>
      <c r="DG236" s="33">
        <v>4787.813228</v>
      </c>
      <c r="DH236" s="33">
        <v>5831.0368170000002</v>
      </c>
      <c r="DI236" s="33">
        <v>5154.8028629999999</v>
      </c>
      <c r="DJ236" s="33">
        <v>6047.6895009999998</v>
      </c>
      <c r="DK236" s="33">
        <v>4787.813228</v>
      </c>
      <c r="DL236" s="33">
        <v>5831.0368170000002</v>
      </c>
      <c r="DM236" s="33">
        <v>2830.637788</v>
      </c>
      <c r="DN236" s="33">
        <v>6047.6895009999998</v>
      </c>
      <c r="DO236" s="33">
        <v>4787.813228</v>
      </c>
      <c r="DP236" s="33">
        <v>5831.0368170000002</v>
      </c>
      <c r="DQ236" s="33">
        <v>5154.8028629999999</v>
      </c>
      <c r="DR236" s="33">
        <v>6047.6895009999998</v>
      </c>
      <c r="DS236" s="33">
        <v>4787.813228</v>
      </c>
      <c r="DT236" s="33">
        <v>5831.0368170000002</v>
      </c>
      <c r="DU236" s="33">
        <v>5154.8028629999999</v>
      </c>
      <c r="DV236" s="33">
        <v>6047.6895009999998</v>
      </c>
      <c r="DW236" s="33">
        <v>4787.813228</v>
      </c>
      <c r="DX236" s="33">
        <v>5831.0368170000002</v>
      </c>
      <c r="DY236" s="33">
        <v>4137.3891620000004</v>
      </c>
      <c r="DZ236" s="33">
        <v>6047.6895009999998</v>
      </c>
      <c r="EA236" s="33">
        <v>4787.813228</v>
      </c>
      <c r="EB236" s="33">
        <v>5831.0368170000002</v>
      </c>
      <c r="EC236" s="33">
        <v>5154.8028629999999</v>
      </c>
      <c r="ED236" s="33">
        <v>6047.6895009999998</v>
      </c>
      <c r="EE236" s="33">
        <v>4787.813228</v>
      </c>
      <c r="EF236" s="33">
        <v>5831.0368170000002</v>
      </c>
      <c r="EH236" s="33">
        <v>6047.6895009999998</v>
      </c>
      <c r="EI236" s="33">
        <v>4787.813228</v>
      </c>
      <c r="EJ236" s="33">
        <v>5831.0368170000002</v>
      </c>
      <c r="EK236" s="33">
        <v>5154.8028629999999</v>
      </c>
      <c r="EL236" s="33">
        <v>5202.2516969999997</v>
      </c>
      <c r="EM236" s="33">
        <v>4787.813228</v>
      </c>
      <c r="EN236" s="33">
        <v>5831.0368170000002</v>
      </c>
      <c r="EO236" s="33">
        <v>5154.8028629999999</v>
      </c>
      <c r="EP236" s="33">
        <v>3052.1778330000002</v>
      </c>
      <c r="EQ236" s="33">
        <v>4787.813228</v>
      </c>
      <c r="ER236" s="33">
        <v>5831.0368170000002</v>
      </c>
      <c r="ES236" s="33">
        <v>3523.3192210000002</v>
      </c>
      <c r="ET236" s="33">
        <v>980.11630779999996</v>
      </c>
      <c r="EU236" s="33">
        <v>4787.813228</v>
      </c>
      <c r="EV236" s="33">
        <v>5831.0368170000002</v>
      </c>
      <c r="EW236" s="33">
        <v>5194.4039329999996</v>
      </c>
      <c r="EX236" s="33">
        <v>121.8719232</v>
      </c>
      <c r="EY236" s="33">
        <v>4787.813228</v>
      </c>
      <c r="EZ236" s="33">
        <v>5831.0368170000002</v>
      </c>
      <c r="FA236" s="33">
        <v>3495.7620809999999</v>
      </c>
      <c r="FB236" s="33">
        <v>122.8950577</v>
      </c>
      <c r="FC236" s="33">
        <v>4787.813228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3851.046159</v>
      </c>
      <c r="M237" s="33">
        <v>3699.409083</v>
      </c>
      <c r="N237" s="33">
        <v>3330.4720000000002</v>
      </c>
      <c r="O237" s="33">
        <v>3370.521647</v>
      </c>
      <c r="P237" s="33">
        <v>4074.1519720000001</v>
      </c>
      <c r="Q237" s="33">
        <v>3922.697396</v>
      </c>
      <c r="R237" s="33">
        <v>3330.4720000000002</v>
      </c>
      <c r="S237" s="33">
        <v>3370.521647</v>
      </c>
      <c r="T237" s="33">
        <v>5083.1339230000003</v>
      </c>
      <c r="U237" s="33">
        <v>3396.652994</v>
      </c>
      <c r="V237" s="33">
        <v>3330.4720000000002</v>
      </c>
      <c r="W237" s="33">
        <v>3370.521647</v>
      </c>
      <c r="X237" s="33">
        <v>4947.7992910000003</v>
      </c>
      <c r="Y237" s="33">
        <v>3436.421128</v>
      </c>
      <c r="Z237" s="33">
        <v>3330.4720000000002</v>
      </c>
      <c r="AA237" s="33">
        <v>3370.521647</v>
      </c>
      <c r="AB237" s="33">
        <v>6678.4658820000004</v>
      </c>
      <c r="AC237" s="33">
        <v>3844.773741</v>
      </c>
      <c r="AD237" s="33">
        <v>3377.1209720000002</v>
      </c>
      <c r="AE237" s="33">
        <v>3487.532005</v>
      </c>
      <c r="AF237" s="33">
        <v>11311.41361</v>
      </c>
      <c r="AG237" s="33">
        <v>7246.8458360000004</v>
      </c>
      <c r="AH237" s="33">
        <v>1183.4901440000001</v>
      </c>
      <c r="AI237" s="33">
        <v>4250.7534669999995</v>
      </c>
      <c r="AJ237" s="33">
        <v>4661.4759560000002</v>
      </c>
      <c r="AK237" s="33">
        <v>15256.008949999999</v>
      </c>
      <c r="AL237" s="33">
        <v>4253.8245999999999</v>
      </c>
      <c r="AM237" s="33">
        <v>4654.4535470000001</v>
      </c>
      <c r="AN237" s="33">
        <v>16242.576880000001</v>
      </c>
      <c r="AO237" s="33">
        <v>13429.354520000001</v>
      </c>
      <c r="AP237" s="33">
        <v>4253.8245999999999</v>
      </c>
      <c r="AQ237" s="33">
        <v>4654.4535470000001</v>
      </c>
      <c r="AR237" s="33">
        <v>16242.576880000001</v>
      </c>
      <c r="AS237" s="33">
        <v>15256.008949999999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13805.377329999999</v>
      </c>
      <c r="BB237" s="33">
        <v>4253.8245999999999</v>
      </c>
      <c r="BC237" s="33">
        <v>4654.4535470000001</v>
      </c>
      <c r="BD237" s="33">
        <v>14464.106669999999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9882.8948980000005</v>
      </c>
      <c r="BN237" s="33">
        <v>4253.8245999999999</v>
      </c>
      <c r="BO237" s="33">
        <v>4654.4535470000001</v>
      </c>
      <c r="BP237" s="33">
        <v>16242.576880000001</v>
      </c>
      <c r="BQ237" s="33">
        <v>15110.804249999999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16778.608469999999</v>
      </c>
      <c r="CC237" s="33">
        <v>15256.008949999999</v>
      </c>
      <c r="CD237" s="33">
        <v>4506.4734710000002</v>
      </c>
      <c r="CE237" s="33">
        <v>4998.5279630000005</v>
      </c>
      <c r="CF237" s="33">
        <v>17299.364249999999</v>
      </c>
      <c r="CG237" s="33">
        <v>15256.008949999999</v>
      </c>
      <c r="CH237" s="33">
        <v>4751.9223650000004</v>
      </c>
      <c r="CI237" s="33">
        <v>5332.7969590000002</v>
      </c>
      <c r="CJ237" s="33">
        <v>18277.72119</v>
      </c>
      <c r="CK237" s="33">
        <v>15256.008949999999</v>
      </c>
      <c r="CL237" s="33">
        <v>5063.904286</v>
      </c>
      <c r="CM237" s="33">
        <v>5783.7551160000003</v>
      </c>
      <c r="CN237" s="33">
        <v>18277.72119</v>
      </c>
      <c r="CO237" s="33">
        <v>15256.008949999999</v>
      </c>
      <c r="CP237" s="33">
        <v>5063.904286</v>
      </c>
      <c r="CQ237" s="33">
        <v>5783.7551160000003</v>
      </c>
      <c r="CR237" s="33">
        <v>18277.72119</v>
      </c>
      <c r="CS237" s="33">
        <v>17069.13248</v>
      </c>
      <c r="CT237" s="33">
        <v>5063.904286</v>
      </c>
      <c r="CU237" s="33">
        <v>5783.7551160000003</v>
      </c>
      <c r="CV237" s="33">
        <v>18277.72119</v>
      </c>
      <c r="CW237" s="33">
        <v>16142.89193</v>
      </c>
      <c r="CX237" s="33">
        <v>5063.904286</v>
      </c>
      <c r="CY237" s="33">
        <v>5783.7551160000003</v>
      </c>
      <c r="CZ237" s="33">
        <v>18277.72119</v>
      </c>
      <c r="DA237" s="33">
        <v>15256.008949999999</v>
      </c>
      <c r="DB237" s="33">
        <v>5063.904286</v>
      </c>
      <c r="DC237" s="33">
        <v>5783.7551160000003</v>
      </c>
      <c r="DD237" s="33">
        <v>18277.72119</v>
      </c>
      <c r="DE237" s="33">
        <v>17069.13248</v>
      </c>
      <c r="DF237" s="33">
        <v>5063.904286</v>
      </c>
      <c r="DG237" s="33">
        <v>5783.7551160000003</v>
      </c>
      <c r="DH237" s="33">
        <v>18277.72119</v>
      </c>
      <c r="DI237" s="33">
        <v>17069.13248</v>
      </c>
      <c r="DJ237" s="33">
        <v>5063.904286</v>
      </c>
      <c r="DK237" s="33">
        <v>5783.7551160000003</v>
      </c>
      <c r="DL237" s="33">
        <v>18277.72119</v>
      </c>
      <c r="DM237" s="33">
        <v>17069.13248</v>
      </c>
      <c r="DN237" s="33">
        <v>5063.904286</v>
      </c>
      <c r="DO237" s="33">
        <v>5783.7551160000003</v>
      </c>
      <c r="DP237" s="33">
        <v>18277.72119</v>
      </c>
      <c r="DQ237" s="33">
        <v>15972.62617</v>
      </c>
      <c r="DR237" s="33">
        <v>5063.904286</v>
      </c>
      <c r="DS237" s="33">
        <v>5783.7551160000003</v>
      </c>
      <c r="DT237" s="33">
        <v>18277.72119</v>
      </c>
      <c r="DU237" s="33">
        <v>17069.13248</v>
      </c>
      <c r="DV237" s="33">
        <v>5063.904286</v>
      </c>
      <c r="DW237" s="33">
        <v>5783.7551160000003</v>
      </c>
      <c r="DX237" s="33">
        <v>18277.72119</v>
      </c>
      <c r="DY237" s="33">
        <v>17069.13248</v>
      </c>
      <c r="DZ237" s="33">
        <v>5063.904286</v>
      </c>
      <c r="EA237" s="33">
        <v>5783.7551160000003</v>
      </c>
      <c r="EB237" s="33">
        <v>18277.72119</v>
      </c>
      <c r="EC237" s="33">
        <v>17069.13248</v>
      </c>
      <c r="ED237" s="33">
        <v>5063.904286</v>
      </c>
      <c r="EE237" s="33">
        <v>5783.7551160000003</v>
      </c>
      <c r="EF237" s="33">
        <v>18277.72119</v>
      </c>
      <c r="EG237" s="33">
        <v>17069.13248</v>
      </c>
      <c r="EH237" s="33">
        <v>5063.904286</v>
      </c>
      <c r="EI237" s="33">
        <v>5783.7551160000003</v>
      </c>
      <c r="EJ237" s="33">
        <v>18277.72119</v>
      </c>
      <c r="EK237" s="33">
        <v>17069.13248</v>
      </c>
      <c r="EL237" s="33">
        <v>5063.904286</v>
      </c>
      <c r="EM237" s="33">
        <v>5783.7551160000003</v>
      </c>
      <c r="EN237" s="33">
        <v>18277.72119</v>
      </c>
      <c r="EO237" s="33">
        <v>17069.13248</v>
      </c>
      <c r="EP237" s="33">
        <v>5063.904286</v>
      </c>
      <c r="EQ237" s="33">
        <v>5783.7551160000003</v>
      </c>
      <c r="ER237" s="33">
        <v>18277.72119</v>
      </c>
      <c r="ES237" s="33">
        <v>17069.13248</v>
      </c>
      <c r="ET237" s="33">
        <v>5063.904286</v>
      </c>
      <c r="EU237" s="33">
        <v>5783.7551160000003</v>
      </c>
      <c r="EV237" s="33">
        <v>18747.277620000001</v>
      </c>
      <c r="EW237" s="33">
        <v>17777.03342</v>
      </c>
      <c r="EX237" s="33">
        <v>5416.0006780000003</v>
      </c>
      <c r="EY237" s="33">
        <v>5936.9111940000003</v>
      </c>
      <c r="EZ237" s="33">
        <v>20952.87527</v>
      </c>
      <c r="FA237" s="33">
        <v>16873.969300000001</v>
      </c>
      <c r="FB237" s="33">
        <v>6525.0593449999997</v>
      </c>
      <c r="FC237" s="33">
        <v>6932.388371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6967.7960229999999</v>
      </c>
      <c r="G238" s="33">
        <v>9001.3516080000009</v>
      </c>
      <c r="H238" s="33">
        <v>10522.45298</v>
      </c>
      <c r="I238" s="33">
        <v>9132.3163530000002</v>
      </c>
      <c r="J238" s="33">
        <v>7732.0913170000003</v>
      </c>
      <c r="K238" s="33">
        <v>9001.3516080000009</v>
      </c>
      <c r="L238" s="33">
        <v>10522.45298</v>
      </c>
      <c r="M238" s="33">
        <v>9132.3163530000002</v>
      </c>
      <c r="N238" s="33">
        <v>7515</v>
      </c>
      <c r="O238" s="33">
        <v>9001.3516080000009</v>
      </c>
      <c r="P238" s="33">
        <v>10522.45298</v>
      </c>
      <c r="Q238" s="33">
        <v>9132.3163530000002</v>
      </c>
      <c r="R238" s="33">
        <v>7363.3494710000004</v>
      </c>
      <c r="S238" s="33">
        <v>9001.3516080000009</v>
      </c>
      <c r="T238" s="33">
        <v>9689.4268969999994</v>
      </c>
      <c r="U238" s="33">
        <v>7543.2849669999996</v>
      </c>
      <c r="V238" s="33">
        <v>6102.6517700000004</v>
      </c>
      <c r="W238" s="33">
        <v>9001.3516080000009</v>
      </c>
      <c r="X238" s="33">
        <v>10522.45298</v>
      </c>
      <c r="Y238" s="33">
        <v>8261.8334290000003</v>
      </c>
      <c r="Z238" s="33">
        <v>5289.820412</v>
      </c>
      <c r="AA238" s="33">
        <v>9001.3516080000009</v>
      </c>
      <c r="AB238" s="33">
        <v>10017</v>
      </c>
      <c r="AC238" s="33">
        <v>9132.3163530000002</v>
      </c>
      <c r="AD238" s="33">
        <v>8105.7273800000003</v>
      </c>
      <c r="AE238" s="33">
        <v>9001.3516080000009</v>
      </c>
      <c r="AF238" s="33">
        <v>3743</v>
      </c>
      <c r="AG238" s="33">
        <v>9132.3163530000002</v>
      </c>
      <c r="AH238" s="33">
        <v>8432.1894900000007</v>
      </c>
      <c r="AI238" s="33">
        <v>9001.3516080000009</v>
      </c>
      <c r="AJ238" s="33">
        <v>10208.75632</v>
      </c>
      <c r="AK238" s="33">
        <v>4492.0140540000002</v>
      </c>
      <c r="AL238" s="33">
        <v>6073.6277470000005</v>
      </c>
      <c r="AM238" s="33">
        <v>9001.3516080000009</v>
      </c>
      <c r="AN238" s="33">
        <v>10190</v>
      </c>
      <c r="AO238" s="33">
        <v>9132.3163530000002</v>
      </c>
      <c r="AP238" s="33">
        <v>8432.1894900000007</v>
      </c>
      <c r="AQ238" s="33">
        <v>9001.3516080000009</v>
      </c>
      <c r="AR238" s="33">
        <v>10522.45298</v>
      </c>
      <c r="AS238" s="33">
        <v>7198.2212310000004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10369.00093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1026.196471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927.80534009999997</v>
      </c>
      <c r="AC239" s="33">
        <v>412.73120649999998</v>
      </c>
      <c r="AD239" s="33">
        <v>519.33142850000002</v>
      </c>
      <c r="AE239" s="33">
        <v>2433.6418330000001</v>
      </c>
      <c r="AF239" s="33">
        <v>6760.6702750000004</v>
      </c>
      <c r="AG239" s="33">
        <v>433.8307519</v>
      </c>
      <c r="AH239" s="33">
        <v>1198.8973550000001</v>
      </c>
      <c r="AI239" s="33">
        <v>3033.456549</v>
      </c>
      <c r="AJ239" s="33">
        <v>6760.6702750000004</v>
      </c>
      <c r="AK239" s="33">
        <v>369.45995799999997</v>
      </c>
      <c r="AL239" s="33">
        <v>2404.2362349999999</v>
      </c>
      <c r="AM239" s="33">
        <v>3033.456549</v>
      </c>
      <c r="AN239" s="33">
        <v>491.91383560000003</v>
      </c>
      <c r="AO239" s="33">
        <v>392.1510217</v>
      </c>
      <c r="AP239" s="33">
        <v>2404.2362349999999</v>
      </c>
      <c r="AQ239" s="33">
        <v>3033.456549</v>
      </c>
      <c r="AR239" s="33">
        <v>2752.5344249999998</v>
      </c>
      <c r="AS239" s="33">
        <v>415.4750674</v>
      </c>
      <c r="AT239" s="33">
        <v>2404.2362349999999</v>
      </c>
      <c r="AU239" s="33">
        <v>3033.456549</v>
      </c>
      <c r="AV239" s="33">
        <v>6760.6702750000004</v>
      </c>
      <c r="AW239" s="33">
        <v>438.69762029999998</v>
      </c>
      <c r="AX239" s="33">
        <v>2404.2362349999999</v>
      </c>
      <c r="AY239" s="33">
        <v>3033.456549</v>
      </c>
      <c r="AZ239" s="33">
        <v>6760.6702750000004</v>
      </c>
      <c r="BA239" s="33">
        <v>462.23499870000001</v>
      </c>
      <c r="BB239" s="33">
        <v>2404.2362349999999</v>
      </c>
      <c r="BC239" s="33">
        <v>3033.456549</v>
      </c>
      <c r="BD239" s="33">
        <v>6760.6702750000004</v>
      </c>
      <c r="BE239" s="33">
        <v>6385.7270589999998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B240" s="33">
        <v>209.3845882</v>
      </c>
      <c r="AC240" s="33">
        <v>304.86015689999999</v>
      </c>
      <c r="AD240" s="33">
        <v>228.36537250000001</v>
      </c>
      <c r="AE240" s="33">
        <v>133.44058820000001</v>
      </c>
      <c r="AG240" s="33">
        <v>499.14611760000003</v>
      </c>
      <c r="AH240" s="33">
        <v>340.89690200000001</v>
      </c>
      <c r="AI240" s="33">
        <v>166.65094120000001</v>
      </c>
      <c r="AJ240" s="33">
        <v>340.78552939999997</v>
      </c>
      <c r="AM240" s="33">
        <v>166.65094120000001</v>
      </c>
      <c r="AP240" s="33">
        <v>340.89690200000001</v>
      </c>
      <c r="AQ240" s="33">
        <v>166.65094120000001</v>
      </c>
      <c r="AS240" s="33">
        <v>499.14611760000003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AZ240" s="33">
        <v>340.78552939999997</v>
      </c>
      <c r="BA240" s="33">
        <v>499.14611760000003</v>
      </c>
      <c r="BB240" s="33">
        <v>340.89690200000001</v>
      </c>
      <c r="BC240" s="33">
        <v>166.65094120000001</v>
      </c>
      <c r="BD240" s="33">
        <v>25.573042229999999</v>
      </c>
      <c r="BE240" s="33">
        <v>26.906966109999999</v>
      </c>
      <c r="BF240" s="33">
        <v>340.89690200000001</v>
      </c>
      <c r="BG240" s="33">
        <v>166.65094120000001</v>
      </c>
      <c r="BH240" s="33">
        <v>82.180038949999997</v>
      </c>
      <c r="BI240" s="33">
        <v>499.14611760000003</v>
      </c>
      <c r="BJ240" s="33">
        <v>340.89690200000001</v>
      </c>
      <c r="BK240" s="33">
        <v>166.65094120000001</v>
      </c>
      <c r="BL240" s="33">
        <v>140.52622909999999</v>
      </c>
      <c r="BM240" s="33">
        <v>141.9597478</v>
      </c>
      <c r="BN240" s="33">
        <v>382.82104420000002</v>
      </c>
      <c r="BO240" s="33">
        <v>214.638699</v>
      </c>
      <c r="BP240" s="33">
        <v>637.56583490000003</v>
      </c>
      <c r="BQ240" s="33">
        <v>202.24809350000001</v>
      </c>
      <c r="BR240" s="33">
        <v>510.88404960000003</v>
      </c>
      <c r="BS240" s="33">
        <v>361.22384449999998</v>
      </c>
      <c r="BT240" s="33">
        <v>1091.397009</v>
      </c>
      <c r="BU240" s="33">
        <v>1202.1858629999999</v>
      </c>
      <c r="BV240" s="33">
        <v>678.38528470000006</v>
      </c>
      <c r="BW240" s="33">
        <v>517.81737390000001</v>
      </c>
      <c r="BX240" s="33">
        <v>1091.397009</v>
      </c>
      <c r="BY240" s="33">
        <v>330.46468659999999</v>
      </c>
      <c r="BZ240" s="33">
        <v>678.38528470000006</v>
      </c>
      <c r="CA240" s="33">
        <v>517.81737390000001</v>
      </c>
      <c r="CB240" s="33">
        <v>1091.397009</v>
      </c>
      <c r="CC240" s="33">
        <v>724.24856320000004</v>
      </c>
      <c r="CD240" s="33">
        <v>678.38528470000006</v>
      </c>
      <c r="CE240" s="33">
        <v>517.81737390000001</v>
      </c>
      <c r="CF240" s="33">
        <v>1091.397009</v>
      </c>
      <c r="CG240" s="33">
        <v>799.37465520000001</v>
      </c>
      <c r="CH240" s="33">
        <v>678.38528470000006</v>
      </c>
      <c r="CI240" s="33">
        <v>517.81737390000001</v>
      </c>
      <c r="CJ240" s="33">
        <v>1091.397009</v>
      </c>
      <c r="CK240" s="33">
        <v>877.49796500000002</v>
      </c>
      <c r="CL240" s="33">
        <v>678.38528470000006</v>
      </c>
      <c r="CM240" s="33">
        <v>517.81737390000001</v>
      </c>
      <c r="CN240" s="33">
        <v>1091.397009</v>
      </c>
      <c r="CO240" s="33">
        <v>876.05590670000004</v>
      </c>
      <c r="CP240" s="33">
        <v>678.38528470000006</v>
      </c>
      <c r="CQ240" s="33">
        <v>517.81737390000001</v>
      </c>
      <c r="CR240" s="33">
        <v>1196.218764</v>
      </c>
      <c r="CS240" s="33">
        <v>1041.902887</v>
      </c>
      <c r="CT240" s="33">
        <v>697.20336039999995</v>
      </c>
      <c r="CU240" s="33">
        <v>551.27902700000004</v>
      </c>
      <c r="CV240" s="33">
        <v>1354.187369</v>
      </c>
      <c r="CW240" s="33">
        <v>1126.3572340000001</v>
      </c>
      <c r="CX240" s="33">
        <v>725.56259910000006</v>
      </c>
      <c r="CY240" s="33">
        <v>601.70644709999999</v>
      </c>
      <c r="CZ240" s="33">
        <v>1857.5620730000001</v>
      </c>
      <c r="DA240" s="33">
        <v>1480.833997</v>
      </c>
      <c r="DB240" s="33">
        <v>827.78736219999996</v>
      </c>
      <c r="DC240" s="33">
        <v>760.3143718</v>
      </c>
      <c r="DD240" s="33">
        <v>1857.5620730000001</v>
      </c>
      <c r="DE240" s="33">
        <v>1566.3331579999999</v>
      </c>
      <c r="DF240" s="33">
        <v>827.78736219999996</v>
      </c>
      <c r="DG240" s="33">
        <v>760.3143718</v>
      </c>
      <c r="DH240" s="33">
        <v>2399.656152</v>
      </c>
      <c r="DI240" s="33">
        <v>2368.6363999999999</v>
      </c>
      <c r="DJ240" s="33">
        <v>988.39536220000002</v>
      </c>
      <c r="DK240" s="33">
        <v>1024.4820970000001</v>
      </c>
      <c r="DL240" s="33">
        <v>2399.656152</v>
      </c>
      <c r="DM240" s="33">
        <v>2368.6363999999999</v>
      </c>
      <c r="DN240" s="33">
        <v>988.39536220000002</v>
      </c>
      <c r="DO240" s="33">
        <v>1024.4820970000001</v>
      </c>
      <c r="DP240" s="33">
        <v>2399.656152</v>
      </c>
      <c r="DQ240" s="33">
        <v>2368.6363999999999</v>
      </c>
      <c r="DR240" s="33">
        <v>988.39536220000002</v>
      </c>
      <c r="DS240" s="33">
        <v>1024.4820970000001</v>
      </c>
      <c r="DT240" s="33">
        <v>2399.656152</v>
      </c>
      <c r="DU240" s="33">
        <v>2368.6363999999999</v>
      </c>
      <c r="DV240" s="33">
        <v>988.39536220000002</v>
      </c>
      <c r="DW240" s="33">
        <v>1024.4820970000001</v>
      </c>
      <c r="DX240" s="33">
        <v>2399.656152</v>
      </c>
      <c r="DY240" s="33">
        <v>1994.126409</v>
      </c>
      <c r="DZ240" s="33">
        <v>988.39536220000002</v>
      </c>
      <c r="EA240" s="33">
        <v>1024.4820970000001</v>
      </c>
      <c r="EB240" s="33">
        <v>2399.656152</v>
      </c>
      <c r="EC240" s="33">
        <v>2368.6363999999999</v>
      </c>
      <c r="ED240" s="33">
        <v>988.39536220000002</v>
      </c>
      <c r="EE240" s="33">
        <v>1024.4820970000001</v>
      </c>
      <c r="EF240" s="33">
        <v>2399.656152</v>
      </c>
      <c r="EG240" s="33">
        <v>2368.6363999999999</v>
      </c>
      <c r="EH240" s="33">
        <v>988.39536220000002</v>
      </c>
      <c r="EI240" s="33">
        <v>1024.4820970000001</v>
      </c>
      <c r="EJ240" s="33">
        <v>2782.4979709999998</v>
      </c>
      <c r="EK240" s="33">
        <v>2697.2929690000001</v>
      </c>
      <c r="EL240" s="33">
        <v>1072.070271</v>
      </c>
      <c r="EM240" s="33">
        <v>1154.1513769999999</v>
      </c>
      <c r="EN240" s="33">
        <v>2938.0129360000001</v>
      </c>
      <c r="EO240" s="33">
        <v>2322.5856210000002</v>
      </c>
      <c r="EP240" s="33">
        <v>1111.6952450000001</v>
      </c>
      <c r="EQ240" s="33">
        <v>1211.6445289999999</v>
      </c>
      <c r="ER240" s="33">
        <v>2938.0129360000001</v>
      </c>
      <c r="ES240" s="33">
        <v>2835.4083999999998</v>
      </c>
      <c r="ET240" s="33">
        <v>1111.6952450000001</v>
      </c>
      <c r="EU240" s="33">
        <v>1211.6445289999999</v>
      </c>
      <c r="EV240" s="33">
        <v>2938.0129360000001</v>
      </c>
      <c r="EW240" s="33">
        <v>2835.4083999999998</v>
      </c>
      <c r="EX240" s="33">
        <v>1111.6952450000001</v>
      </c>
      <c r="EY240" s="33">
        <v>1211.6445289999999</v>
      </c>
      <c r="EZ240" s="33">
        <v>2938.0129360000001</v>
      </c>
      <c r="FA240" s="33">
        <v>2550.5635499999999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1585.618328</v>
      </c>
      <c r="BZ241" s="33">
        <v>613.80336399999999</v>
      </c>
      <c r="CA241" s="33">
        <v>860.22729040000002</v>
      </c>
      <c r="CB241" s="33">
        <v>5405.4038609999998</v>
      </c>
      <c r="CD241" s="33">
        <v>1743.317354</v>
      </c>
      <c r="CE241" s="33">
        <v>2541.1775889999999</v>
      </c>
      <c r="CF241" s="33">
        <v>6801.1586219999999</v>
      </c>
      <c r="CH241" s="33">
        <v>1973.446884</v>
      </c>
      <c r="CI241" s="33">
        <v>2891.3724539999998</v>
      </c>
      <c r="CJ241" s="33">
        <v>7507.5899289999998</v>
      </c>
      <c r="CK241" s="33">
        <v>1883.0958330000001</v>
      </c>
      <c r="CL241" s="33">
        <v>2090.6491059999998</v>
      </c>
      <c r="CM241" s="33">
        <v>3069.7225159999998</v>
      </c>
      <c r="CN241" s="33">
        <v>8522.9235250000002</v>
      </c>
      <c r="CO241" s="33">
        <v>2284.1583919999998</v>
      </c>
      <c r="CP241" s="33">
        <v>2311.729006</v>
      </c>
      <c r="CQ241" s="33">
        <v>3433.6561919999999</v>
      </c>
      <c r="CR241" s="33">
        <v>8974.9955289999998</v>
      </c>
      <c r="CT241" s="33">
        <v>2382.7278820000001</v>
      </c>
      <c r="CU241" s="33">
        <v>3587.3349020000001</v>
      </c>
      <c r="CV241" s="33">
        <v>8974.9955289999998</v>
      </c>
      <c r="CW241" s="33">
        <v>6861.9503240000004</v>
      </c>
      <c r="CX241" s="33">
        <v>2382.7278820000001</v>
      </c>
      <c r="CY241" s="33">
        <v>3587.3349020000001</v>
      </c>
      <c r="CZ241" s="33">
        <v>9546.403542</v>
      </c>
      <c r="DA241" s="33">
        <v>3450.1874210000001</v>
      </c>
      <c r="DB241" s="33">
        <v>2467.8404970000001</v>
      </c>
      <c r="DC241" s="33">
        <v>3769.98155</v>
      </c>
      <c r="DD241" s="33">
        <v>10048.668030000001</v>
      </c>
      <c r="DE241" s="33">
        <v>4288.667187</v>
      </c>
      <c r="DF241" s="33">
        <v>2610.644088</v>
      </c>
      <c r="DG241" s="33">
        <v>3980.0994609999998</v>
      </c>
      <c r="DH241" s="33">
        <v>10354.025180000001</v>
      </c>
      <c r="DI241" s="33">
        <v>5052.9902499999998</v>
      </c>
      <c r="DJ241" s="33">
        <v>2705.31585</v>
      </c>
      <c r="DK241" s="33">
        <v>4113.568491</v>
      </c>
      <c r="DL241" s="33">
        <v>10354.025180000001</v>
      </c>
      <c r="DM241" s="33">
        <v>5561.6433360000001</v>
      </c>
      <c r="DN241" s="33">
        <v>2705.31585</v>
      </c>
      <c r="DO241" s="33">
        <v>4113.568491</v>
      </c>
      <c r="DP241" s="33">
        <v>10354.025180000001</v>
      </c>
      <c r="DQ241" s="33">
        <v>2788.667187</v>
      </c>
      <c r="DR241" s="33">
        <v>2705.31585</v>
      </c>
      <c r="DS241" s="33">
        <v>4113.568491</v>
      </c>
      <c r="DT241" s="33">
        <v>10354.025180000001</v>
      </c>
      <c r="DU241" s="33">
        <v>2219.9903789999998</v>
      </c>
      <c r="DV241" s="33">
        <v>2705.31585</v>
      </c>
      <c r="DW241" s="33">
        <v>4113.568491</v>
      </c>
      <c r="DX241" s="33">
        <v>10354.025180000001</v>
      </c>
      <c r="DY241" s="33">
        <v>4164.4368750000003</v>
      </c>
      <c r="DZ241" s="33">
        <v>2705.31585</v>
      </c>
      <c r="EA241" s="33">
        <v>4113.568491</v>
      </c>
      <c r="EB241" s="33">
        <v>10354.025180000001</v>
      </c>
      <c r="EC241" s="33">
        <v>5399.7188720000004</v>
      </c>
      <c r="ED241" s="33">
        <v>2705.31585</v>
      </c>
      <c r="EE241" s="33">
        <v>4113.568491</v>
      </c>
      <c r="EF241" s="33">
        <v>10354.025180000001</v>
      </c>
      <c r="EG241" s="33">
        <v>9252.0549780000001</v>
      </c>
      <c r="EH241" s="33">
        <v>2705.31585</v>
      </c>
      <c r="EI241" s="33">
        <v>4113.568491</v>
      </c>
      <c r="EJ241" s="33">
        <v>10354.025180000001</v>
      </c>
      <c r="EK241" s="33">
        <v>3661.4306769999998</v>
      </c>
      <c r="EL241" s="33">
        <v>2705.31585</v>
      </c>
      <c r="EM241" s="33">
        <v>4113.568491</v>
      </c>
      <c r="EN241" s="33">
        <v>10354.025180000001</v>
      </c>
      <c r="EO241" s="33">
        <v>3991.6345000000001</v>
      </c>
      <c r="EP241" s="33">
        <v>2705.31585</v>
      </c>
      <c r="EQ241" s="33">
        <v>4113.568491</v>
      </c>
      <c r="ER241" s="33">
        <v>10354.025180000001</v>
      </c>
      <c r="ES241" s="33">
        <v>5351.3301149999998</v>
      </c>
      <c r="ET241" s="33">
        <v>2705.31585</v>
      </c>
      <c r="EU241" s="33">
        <v>4113.568491</v>
      </c>
      <c r="EV241" s="33">
        <v>11557.80373</v>
      </c>
      <c r="EW241" s="33">
        <v>7131.1548039999998</v>
      </c>
      <c r="EX241" s="33">
        <v>3078.530745</v>
      </c>
      <c r="EY241" s="33">
        <v>4639.7299220000004</v>
      </c>
      <c r="EZ241" s="33">
        <v>11982.29682</v>
      </c>
      <c r="FA241" s="33">
        <v>10573.457630000001</v>
      </c>
      <c r="FB241" s="33">
        <v>3141.5244710000002</v>
      </c>
      <c r="FC241" s="33">
        <v>4776.1208239999996</v>
      </c>
    </row>
    <row r="242" spans="2:159" x14ac:dyDescent="0.25">
      <c r="B242" s="33" t="s">
        <v>1</v>
      </c>
      <c r="C242" s="33" t="s">
        <v>45</v>
      </c>
      <c r="AJ242" s="33">
        <v>2908.2947060000001</v>
      </c>
      <c r="AL242" s="33">
        <v>843.2366667</v>
      </c>
      <c r="AM242" s="33">
        <v>1460.131294</v>
      </c>
      <c r="AN242" s="33">
        <v>1954.647514</v>
      </c>
      <c r="AO242" s="33">
        <v>2181.1181569999999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AZ242" s="33">
        <v>2908.2947060000001</v>
      </c>
      <c r="BA242" s="33">
        <v>1340.8491469999999</v>
      </c>
      <c r="BB242" s="33">
        <v>843.2366667</v>
      </c>
      <c r="BC242" s="33">
        <v>1460.131294</v>
      </c>
      <c r="BD242" s="33">
        <v>2908.2947060000001</v>
      </c>
      <c r="BE242" s="33">
        <v>2181.1181569999999</v>
      </c>
      <c r="BF242" s="33">
        <v>843.2366667</v>
      </c>
      <c r="BG242" s="33">
        <v>1460.131294</v>
      </c>
      <c r="BH242" s="33">
        <v>2908.2947060000001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R242" s="33">
        <v>906.87400000000002</v>
      </c>
      <c r="BS242" s="33">
        <v>1590.6875689999999</v>
      </c>
      <c r="BT242" s="33">
        <v>3147.918784</v>
      </c>
      <c r="BV242" s="33">
        <v>906.87400000000002</v>
      </c>
      <c r="BW242" s="33">
        <v>1590.6875689999999</v>
      </c>
      <c r="BX242" s="33">
        <v>3491.6398370000002</v>
      </c>
      <c r="BY242" s="33">
        <v>2340.302745</v>
      </c>
      <c r="BZ242" s="33">
        <v>1048.2915290000001</v>
      </c>
      <c r="CA242" s="33">
        <v>1763.077628</v>
      </c>
      <c r="CB242" s="33">
        <v>3491.6398370000002</v>
      </c>
      <c r="CC242" s="33">
        <v>2340.302745</v>
      </c>
      <c r="CD242" s="33">
        <v>1048.2915290000001</v>
      </c>
      <c r="CE242" s="33">
        <v>1763.077628</v>
      </c>
      <c r="CF242" s="33">
        <v>3491.6398370000002</v>
      </c>
      <c r="CG242" s="33">
        <v>2340.302745</v>
      </c>
      <c r="CH242" s="33">
        <v>1048.2915290000001</v>
      </c>
      <c r="CI242" s="33">
        <v>1763.077628</v>
      </c>
      <c r="CJ242" s="33">
        <v>3491.6398370000002</v>
      </c>
      <c r="CK242" s="33">
        <v>1596.522453</v>
      </c>
      <c r="CL242" s="33">
        <v>1048.2915290000001</v>
      </c>
      <c r="CM242" s="33">
        <v>1763.077628</v>
      </c>
      <c r="CN242" s="33">
        <v>3491.6398370000002</v>
      </c>
      <c r="CO242" s="33">
        <v>2634.1145580000002</v>
      </c>
      <c r="CP242" s="33">
        <v>1048.2915290000001</v>
      </c>
      <c r="CQ242" s="33">
        <v>1763.077628</v>
      </c>
      <c r="CR242" s="33">
        <v>4174.135182</v>
      </c>
      <c r="CS242" s="33">
        <v>2934.512913</v>
      </c>
      <c r="CT242" s="33">
        <v>1329.091336</v>
      </c>
      <c r="CU242" s="33">
        <v>2105.376745</v>
      </c>
      <c r="CV242" s="33">
        <v>5302.2685069999998</v>
      </c>
      <c r="CW242" s="33">
        <v>2340.302745</v>
      </c>
      <c r="CX242" s="33">
        <v>1793.2404650000001</v>
      </c>
      <c r="CY242" s="33">
        <v>2671.1813969999998</v>
      </c>
      <c r="CZ242" s="33">
        <v>5741.8466669999998</v>
      </c>
      <c r="DA242" s="33">
        <v>4033.0346249999998</v>
      </c>
      <c r="DB242" s="33">
        <v>1974.0965880000001</v>
      </c>
      <c r="DC242" s="33">
        <v>2891.6476859999998</v>
      </c>
      <c r="DD242" s="33">
        <v>5741.8466669999998</v>
      </c>
      <c r="DE242" s="33">
        <v>2682.8868520000001</v>
      </c>
      <c r="DF242" s="33">
        <v>1974.0965880000001</v>
      </c>
      <c r="DG242" s="33">
        <v>2891.6476859999998</v>
      </c>
      <c r="DH242" s="33">
        <v>5741.8466669999998</v>
      </c>
      <c r="DI242" s="33">
        <v>4557.5851759999996</v>
      </c>
      <c r="DJ242" s="33">
        <v>1974.0965880000001</v>
      </c>
      <c r="DK242" s="33">
        <v>2891.6476859999998</v>
      </c>
      <c r="DL242" s="33">
        <v>5741.8466669999998</v>
      </c>
      <c r="DM242" s="33">
        <v>2340.302745</v>
      </c>
      <c r="DN242" s="33">
        <v>1974.0965880000001</v>
      </c>
      <c r="DO242" s="33">
        <v>2891.6476859999998</v>
      </c>
      <c r="DP242" s="33">
        <v>5741.8466669999998</v>
      </c>
      <c r="DQ242" s="33">
        <v>4557.5851759999996</v>
      </c>
      <c r="DR242" s="33">
        <v>1974.0965880000001</v>
      </c>
      <c r="DS242" s="33">
        <v>2891.6476859999998</v>
      </c>
      <c r="DT242" s="33">
        <v>5741.8466669999998</v>
      </c>
      <c r="DU242" s="33">
        <v>4557.5851759999996</v>
      </c>
      <c r="DV242" s="33">
        <v>1974.0965880000001</v>
      </c>
      <c r="DW242" s="33">
        <v>2891.6476859999998</v>
      </c>
      <c r="DX242" s="33">
        <v>5741.8466669999998</v>
      </c>
      <c r="DY242" s="33">
        <v>4557.5851759999996</v>
      </c>
      <c r="DZ242" s="33">
        <v>1974.0965880000001</v>
      </c>
      <c r="EA242" s="33">
        <v>2891.6476859999998</v>
      </c>
      <c r="EB242" s="33">
        <v>5741.8466669999998</v>
      </c>
      <c r="EC242" s="33">
        <v>4557.5851759999996</v>
      </c>
      <c r="ED242" s="33">
        <v>1974.0965880000001</v>
      </c>
      <c r="EE242" s="33">
        <v>2891.6476859999998</v>
      </c>
      <c r="EF242" s="33">
        <v>5741.8466669999998</v>
      </c>
      <c r="EG242" s="33">
        <v>4502.2479460000004</v>
      </c>
      <c r="EH242" s="33">
        <v>1974.0965880000001</v>
      </c>
      <c r="EI242" s="33">
        <v>2891.6476859999998</v>
      </c>
      <c r="EJ242" s="33">
        <v>5741.8466669999998</v>
      </c>
      <c r="EK242" s="33">
        <v>4557.5851759999996</v>
      </c>
      <c r="EL242" s="33">
        <v>1974.0965880000001</v>
      </c>
      <c r="EM242" s="33">
        <v>2891.6476859999998</v>
      </c>
      <c r="EN242" s="33">
        <v>5741.8466669999998</v>
      </c>
      <c r="EO242" s="33">
        <v>4557.5851759999996</v>
      </c>
      <c r="EP242" s="33">
        <v>1974.0965880000001</v>
      </c>
      <c r="EQ242" s="33">
        <v>2891.6476859999998</v>
      </c>
      <c r="ER242" s="33">
        <v>5741.8466669999998</v>
      </c>
      <c r="ES242" s="33">
        <v>4557.5851759999996</v>
      </c>
      <c r="ET242" s="33">
        <v>1974.0965880000001</v>
      </c>
      <c r="EU242" s="33">
        <v>2891.6476859999998</v>
      </c>
      <c r="EV242" s="33">
        <v>5741.8466669999998</v>
      </c>
      <c r="EW242" s="33">
        <v>2340.302745</v>
      </c>
      <c r="EX242" s="33">
        <v>1974.0965880000001</v>
      </c>
      <c r="EY242" s="33">
        <v>2891.6476859999998</v>
      </c>
      <c r="EZ242" s="33">
        <v>5967.3250980000003</v>
      </c>
      <c r="FA242" s="33">
        <v>4738.822588</v>
      </c>
      <c r="FB242" s="33">
        <v>2022.7765879999999</v>
      </c>
      <c r="FC242" s="33">
        <v>2990.0047840000002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44427.139810000001</v>
      </c>
      <c r="G245" s="33">
        <v>44185.336349999998</v>
      </c>
      <c r="H245" s="33">
        <v>50433.766920000002</v>
      </c>
      <c r="I245" s="33">
        <v>44067.386760000001</v>
      </c>
      <c r="J245" s="33">
        <v>45459.529309999998</v>
      </c>
      <c r="K245" s="33">
        <v>44415.753109999998</v>
      </c>
      <c r="L245" s="33">
        <v>50394.907229999997</v>
      </c>
      <c r="M245" s="33">
        <v>44028.729740000002</v>
      </c>
      <c r="N245" s="33">
        <v>43268.87066</v>
      </c>
      <c r="O245" s="33">
        <v>44443.310389999999</v>
      </c>
      <c r="P245" s="33">
        <v>50575.979079999997</v>
      </c>
      <c r="Q245" s="33">
        <v>44209.949710000001</v>
      </c>
      <c r="R245" s="33">
        <v>45075.380060000003</v>
      </c>
      <c r="S245" s="33">
        <v>44400.424729999999</v>
      </c>
      <c r="T245" s="33">
        <v>53943.858939999998</v>
      </c>
      <c r="U245" s="33">
        <v>45067.713649999998</v>
      </c>
      <c r="V245" s="33">
        <v>42788.588660000001</v>
      </c>
      <c r="W245" s="33">
        <v>45172.438040000001</v>
      </c>
      <c r="X245" s="33">
        <v>54641.550389999997</v>
      </c>
      <c r="Y245" s="33">
        <v>45826.03024</v>
      </c>
      <c r="Z245" s="33">
        <v>43527.730609999999</v>
      </c>
      <c r="AA245" s="33">
        <v>45172.438040000001</v>
      </c>
      <c r="AB245" s="33">
        <v>53388.048869999999</v>
      </c>
      <c r="AC245" s="33">
        <v>44269.315690000003</v>
      </c>
      <c r="AD245" s="33">
        <v>41546.574699999997</v>
      </c>
      <c r="AE245" s="33">
        <v>46688.882429999998</v>
      </c>
      <c r="AF245" s="33">
        <v>57707.019180000003</v>
      </c>
      <c r="AG245" s="33">
        <v>48182.227610000002</v>
      </c>
      <c r="AH245" s="33">
        <v>45052.451280000001</v>
      </c>
      <c r="AI245" s="33">
        <v>48426.768210000002</v>
      </c>
      <c r="AJ245" s="33">
        <v>60771.918080000003</v>
      </c>
      <c r="AK245" s="33">
        <v>50987.571510000002</v>
      </c>
      <c r="AL245" s="33">
        <v>47768.160459999999</v>
      </c>
      <c r="AM245" s="33">
        <v>50290.599589999998</v>
      </c>
      <c r="AN245" s="33">
        <v>64771.073519999998</v>
      </c>
      <c r="AO245" s="33">
        <v>54663.007080000003</v>
      </c>
      <c r="AP245" s="33">
        <v>50467.61911</v>
      </c>
      <c r="AQ245" s="33">
        <v>50290.599589999998</v>
      </c>
      <c r="AR245" s="33">
        <v>65484.984199999999</v>
      </c>
      <c r="AS245" s="33">
        <v>54312.585010000003</v>
      </c>
      <c r="AT245" s="33">
        <v>50564.684759999996</v>
      </c>
      <c r="AU245" s="33">
        <v>50378.189980000003</v>
      </c>
      <c r="AV245" s="33">
        <v>68849.465790000002</v>
      </c>
      <c r="AW245" s="33">
        <v>55838.589469999999</v>
      </c>
      <c r="AX245" s="33">
        <v>50637.012089999997</v>
      </c>
      <c r="AY245" s="33">
        <v>50459.613660000003</v>
      </c>
      <c r="AZ245" s="33">
        <v>71814.778099999996</v>
      </c>
      <c r="BA245" s="33">
        <v>56383.355430000003</v>
      </c>
      <c r="BB245" s="33">
        <v>50768.613579999997</v>
      </c>
      <c r="BC245" s="33">
        <v>50610.276100000003</v>
      </c>
      <c r="BD245" s="33">
        <v>70920.024850000002</v>
      </c>
      <c r="BE245" s="33">
        <v>61656.459459999998</v>
      </c>
      <c r="BF245" s="33">
        <v>50819.429929999998</v>
      </c>
      <c r="BG245" s="33">
        <v>50668.106209999998</v>
      </c>
      <c r="BH245" s="33">
        <v>71938.911399999997</v>
      </c>
      <c r="BI245" s="33">
        <v>60161.779419999999</v>
      </c>
      <c r="BJ245" s="33">
        <v>51410.371070000001</v>
      </c>
      <c r="BK245" s="33">
        <v>51198.323230000002</v>
      </c>
      <c r="BL245" s="33">
        <v>73238.180829999998</v>
      </c>
      <c r="BM245" s="33">
        <v>59387.617509999996</v>
      </c>
      <c r="BN245" s="33">
        <v>51452.295209999997</v>
      </c>
      <c r="BO245" s="33">
        <v>51246.310989999998</v>
      </c>
      <c r="BP245" s="33">
        <v>76113.42654</v>
      </c>
      <c r="BQ245" s="33">
        <v>63979.016049999998</v>
      </c>
      <c r="BR245" s="33">
        <v>53418.526819999999</v>
      </c>
      <c r="BS245" s="33">
        <v>53552.722699999998</v>
      </c>
      <c r="BT245" s="33">
        <v>77536.524829999995</v>
      </c>
      <c r="BU245" s="33">
        <v>61602.001060000002</v>
      </c>
      <c r="BV245" s="33">
        <v>54131.779609999998</v>
      </c>
      <c r="BW245" s="33">
        <v>54445.765370000001</v>
      </c>
      <c r="BX245" s="33">
        <v>81036.530830000003</v>
      </c>
      <c r="BY245" s="33">
        <v>67884.302840000004</v>
      </c>
      <c r="BZ245" s="33">
        <v>55989.667589999997</v>
      </c>
      <c r="CA245" s="33">
        <v>56811.925109999996</v>
      </c>
      <c r="CB245" s="33">
        <v>85494.211060000001</v>
      </c>
      <c r="CC245" s="33">
        <v>69422.590970000005</v>
      </c>
      <c r="CD245" s="33">
        <v>57423.674570000003</v>
      </c>
      <c r="CE245" s="33">
        <v>58915.516600000003</v>
      </c>
      <c r="CF245" s="33">
        <v>87902.228579999995</v>
      </c>
      <c r="CG245" s="33">
        <v>69831.681769999996</v>
      </c>
      <c r="CH245" s="33">
        <v>58178.216130000001</v>
      </c>
      <c r="CI245" s="33">
        <v>59960.689680000003</v>
      </c>
      <c r="CJ245" s="33">
        <v>89618.030369999993</v>
      </c>
      <c r="CK245" s="33">
        <v>71208.975959999996</v>
      </c>
      <c r="CL245" s="33">
        <v>58625.163930000002</v>
      </c>
      <c r="CM245" s="33">
        <v>60610.33077</v>
      </c>
      <c r="CN245" s="33">
        <v>90633.363960000002</v>
      </c>
      <c r="CO245" s="33">
        <v>72101.801749999999</v>
      </c>
      <c r="CP245" s="33">
        <v>58846.243829999999</v>
      </c>
      <c r="CQ245" s="33">
        <v>60974.264450000002</v>
      </c>
      <c r="CR245" s="33">
        <v>91904.234129999997</v>
      </c>
      <c r="CS245" s="33">
        <v>72567.895940000002</v>
      </c>
      <c r="CT245" s="33">
        <v>59235.56035</v>
      </c>
      <c r="CU245" s="33">
        <v>61527.998939999998</v>
      </c>
      <c r="CV245" s="33">
        <v>93190.336060000001</v>
      </c>
      <c r="CW245" s="33">
        <v>73435.724059999993</v>
      </c>
      <c r="CX245" s="33">
        <v>59728.068720000003</v>
      </c>
      <c r="CY245" s="33">
        <v>62144.231019999999</v>
      </c>
      <c r="CZ245" s="33">
        <v>94728.465630000006</v>
      </c>
      <c r="DA245" s="33">
        <v>74246.489530000006</v>
      </c>
      <c r="DB245" s="33">
        <v>60120.684780000003</v>
      </c>
      <c r="DC245" s="33">
        <v>62725.506869999997</v>
      </c>
      <c r="DD245" s="33">
        <v>95580.70779</v>
      </c>
      <c r="DE245" s="33">
        <v>77252.432669999995</v>
      </c>
      <c r="DF245" s="33">
        <v>60441.256240000002</v>
      </c>
      <c r="DG245" s="33">
        <v>63166.441079999997</v>
      </c>
      <c r="DH245" s="33">
        <v>96543.873779999994</v>
      </c>
      <c r="DI245" s="33">
        <v>80665.288820000002</v>
      </c>
      <c r="DJ245" s="33">
        <v>60767.157189999998</v>
      </c>
      <c r="DK245" s="33">
        <v>63641.58943</v>
      </c>
      <c r="DL245" s="33">
        <v>96543.873779999994</v>
      </c>
      <c r="DM245" s="33">
        <v>76632.494399999996</v>
      </c>
      <c r="DN245" s="33">
        <v>60767.157189999998</v>
      </c>
      <c r="DO245" s="33">
        <v>63641.58943</v>
      </c>
      <c r="DP245" s="33">
        <v>96543.873779999994</v>
      </c>
      <c r="DQ245" s="33">
        <v>77304.459440000006</v>
      </c>
      <c r="DR245" s="33">
        <v>60767.157189999998</v>
      </c>
      <c r="DS245" s="33">
        <v>63641.58943</v>
      </c>
      <c r="DT245" s="33">
        <v>96543.873779999994</v>
      </c>
      <c r="DU245" s="33">
        <v>77832.288950000002</v>
      </c>
      <c r="DV245" s="33">
        <v>60767.157189999998</v>
      </c>
      <c r="DW245" s="33">
        <v>63641.58943</v>
      </c>
      <c r="DX245" s="33">
        <v>96543.873779999994</v>
      </c>
      <c r="DY245" s="33">
        <v>78362.67254</v>
      </c>
      <c r="DZ245" s="33">
        <v>60767.157189999998</v>
      </c>
      <c r="EA245" s="33">
        <v>63641.58943</v>
      </c>
      <c r="EB245" s="33">
        <v>96543.873779999994</v>
      </c>
      <c r="EC245" s="33">
        <v>78902.718229999999</v>
      </c>
      <c r="ED245" s="33">
        <v>60767.157189999998</v>
      </c>
      <c r="EE245" s="33">
        <v>63641.58943</v>
      </c>
      <c r="EF245" s="33">
        <v>96543.873779999994</v>
      </c>
      <c r="EG245" s="33">
        <v>79654.213459999999</v>
      </c>
      <c r="EH245" s="33">
        <v>60767.157189999998</v>
      </c>
      <c r="EI245" s="33">
        <v>63641.58943</v>
      </c>
      <c r="EJ245" s="33">
        <v>96968.784209999998</v>
      </c>
      <c r="EK245" s="33">
        <v>79637.384009999994</v>
      </c>
      <c r="EL245" s="33">
        <v>60029.489979999998</v>
      </c>
      <c r="EM245" s="33">
        <v>63798.839419999997</v>
      </c>
      <c r="EN245" s="33">
        <v>97124.299180000002</v>
      </c>
      <c r="EO245" s="33">
        <v>79592.880489999996</v>
      </c>
      <c r="EP245" s="33">
        <v>57919.041080000003</v>
      </c>
      <c r="EQ245" s="33">
        <v>63856.332569999999</v>
      </c>
      <c r="ER245" s="33">
        <v>97124.299180000002</v>
      </c>
      <c r="ES245" s="33">
        <v>79833.915240000002</v>
      </c>
      <c r="ET245" s="33">
        <v>55846.97956</v>
      </c>
      <c r="EU245" s="33">
        <v>63856.332569999999</v>
      </c>
      <c r="EV245" s="33">
        <v>99079.608909999995</v>
      </c>
      <c r="EW245" s="33">
        <v>82002.356270000004</v>
      </c>
      <c r="EX245" s="33">
        <v>55868.566099999996</v>
      </c>
      <c r="EY245" s="33">
        <v>64730.601309999998</v>
      </c>
      <c r="EZ245" s="33">
        <v>101984.6706</v>
      </c>
      <c r="FA245" s="33">
        <v>84990.600170000005</v>
      </c>
      <c r="FB245" s="33">
        <v>57108.452709999998</v>
      </c>
      <c r="FC245" s="33">
        <v>65989.669349999996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2994.1188360000001</v>
      </c>
      <c r="AW246" s="33">
        <v>3944.6966900000002</v>
      </c>
      <c r="AX246" s="33">
        <v>3207.1786219999999</v>
      </c>
      <c r="AY246" s="33">
        <v>3915.3822460000001</v>
      </c>
      <c r="AZ246" s="33">
        <v>2917.6615409999999</v>
      </c>
      <c r="BA246" s="33">
        <v>4600.7556649999997</v>
      </c>
      <c r="BB246" s="33">
        <v>3207.1786219999999</v>
      </c>
      <c r="BC246" s="33">
        <v>3915.3822460000001</v>
      </c>
      <c r="BD246" s="33">
        <v>4620.2026990000004</v>
      </c>
      <c r="BE246" s="33">
        <v>2124.3119839999999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4900.378487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2124.3119839999999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3095.0397160000002</v>
      </c>
      <c r="BZ246" s="33">
        <v>3992.1527890000002</v>
      </c>
      <c r="CA246" s="33">
        <v>4861.3797930000001</v>
      </c>
      <c r="CB246" s="33">
        <v>6181.8734000000004</v>
      </c>
      <c r="CC246" s="33">
        <v>4205.6429770000004</v>
      </c>
      <c r="CD246" s="33">
        <v>3992.1527890000002</v>
      </c>
      <c r="CE246" s="33">
        <v>4861.3797930000001</v>
      </c>
      <c r="CF246" s="33">
        <v>6181.8734000000004</v>
      </c>
      <c r="CG246" s="33">
        <v>5714.5387060000003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5563.78262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995.39647749999995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990.78436850000003</v>
      </c>
      <c r="BF247" s="33">
        <v>2836.1044019999999</v>
      </c>
      <c r="BG247" s="33">
        <v>2668.8047259999998</v>
      </c>
      <c r="BH247" s="33">
        <v>2465.7940520000002</v>
      </c>
      <c r="BI247" s="33">
        <v>1075.614298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990.78436850000003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2439.0568840000001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48.888969959999997</v>
      </c>
      <c r="AW248" s="33">
        <v>104.6626727</v>
      </c>
      <c r="AX248" s="33">
        <v>112.54395940000001</v>
      </c>
      <c r="AY248" s="33">
        <v>107.4420198</v>
      </c>
      <c r="AZ248" s="33">
        <v>47.22005102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57.819946610000002</v>
      </c>
      <c r="BF248" s="33">
        <v>112.54395940000001</v>
      </c>
      <c r="BG248" s="33">
        <v>107.4420198</v>
      </c>
      <c r="BH248" s="33">
        <v>103.6077645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57.819946610000002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56.751142489999999</v>
      </c>
      <c r="EQ248" s="33">
        <v>107.4420198</v>
      </c>
      <c r="ER248" s="33">
        <v>105.2766835</v>
      </c>
      <c r="ES248" s="33">
        <v>48.640333660000003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48.640333660000003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I249" s="33">
        <v>89.909617310000002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97.157794280000005</v>
      </c>
      <c r="AE251" s="33">
        <v>80.415399699999995</v>
      </c>
      <c r="AF251" s="33">
        <v>189.3327165</v>
      </c>
      <c r="AG251" s="33">
        <v>97.157794280000005</v>
      </c>
      <c r="AH251" s="33">
        <v>66.727457880000003</v>
      </c>
      <c r="AI251" s="33">
        <v>127.60236399999999</v>
      </c>
      <c r="AJ251" s="33">
        <v>279.91480610000002</v>
      </c>
      <c r="AK251" s="33">
        <v>182.55593680000001</v>
      </c>
      <c r="AL251" s="33">
        <v>163.84764620000001</v>
      </c>
      <c r="AM251" s="33">
        <v>198.2845548</v>
      </c>
      <c r="AN251" s="33">
        <v>90.582089640000007</v>
      </c>
      <c r="AO251" s="33">
        <v>182.55593680000001</v>
      </c>
      <c r="AP251" s="33">
        <v>163.84764620000001</v>
      </c>
      <c r="AQ251" s="33">
        <v>198.2845548</v>
      </c>
      <c r="AR251" s="33">
        <v>103.0555908</v>
      </c>
      <c r="AS251" s="33">
        <v>182.55593680000001</v>
      </c>
      <c r="AT251" s="33">
        <v>163.84764620000001</v>
      </c>
      <c r="AU251" s="33">
        <v>198.2845548</v>
      </c>
      <c r="AV251" s="33">
        <v>279.91480610000002</v>
      </c>
      <c r="AW251" s="33">
        <v>182.55593680000001</v>
      </c>
      <c r="AX251" s="33">
        <v>163.84764620000001</v>
      </c>
      <c r="AY251" s="33">
        <v>198.2845548</v>
      </c>
      <c r="AZ251" s="33">
        <v>279.91480610000002</v>
      </c>
      <c r="BA251" s="33">
        <v>182.55593680000001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H253" s="33">
        <v>1.4807809949999999</v>
      </c>
      <c r="AI253" s="33">
        <v>1.706231469</v>
      </c>
      <c r="AJ253" s="33">
        <v>1.500029499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M253" s="33">
        <v>0.94740196990000003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3299.6118710000001</v>
      </c>
      <c r="AD257" s="33">
        <v>2554.7087240000001</v>
      </c>
      <c r="AE257" s="33">
        <v>3076.0083119999999</v>
      </c>
      <c r="AF257" s="33">
        <v>3690.9969820000001</v>
      </c>
      <c r="AG257" s="33">
        <v>3365.109606</v>
      </c>
      <c r="AH257" s="33">
        <v>2757.1616250000002</v>
      </c>
      <c r="AI257" s="33">
        <v>3184.5163849999999</v>
      </c>
      <c r="AJ257" s="33">
        <v>3723.2192709999999</v>
      </c>
      <c r="AK257" s="33">
        <v>3502.3105059999998</v>
      </c>
      <c r="AL257" s="33">
        <v>2990.9011930000001</v>
      </c>
      <c r="AM257" s="33">
        <v>3314.0706719999998</v>
      </c>
      <c r="AN257" s="33">
        <v>3644.1627149999999</v>
      </c>
      <c r="AO257" s="33">
        <v>3504.114286</v>
      </c>
      <c r="AP257" s="33">
        <v>3959.4382390000001</v>
      </c>
      <c r="AQ257" s="33">
        <v>4479.5011940000004</v>
      </c>
      <c r="AR257" s="33">
        <v>6283.4081459999998</v>
      </c>
      <c r="AS257" s="33">
        <v>5978.7541869999995</v>
      </c>
      <c r="AT257" s="33">
        <v>4693.1903609999999</v>
      </c>
      <c r="AU257" s="33">
        <v>5363.7694110000002</v>
      </c>
      <c r="AV257" s="33">
        <v>4428.4592439999997</v>
      </c>
      <c r="AW257" s="33">
        <v>5322.695213</v>
      </c>
      <c r="AX257" s="33">
        <v>4693.1903609999999</v>
      </c>
      <c r="AY257" s="33">
        <v>5363.7694110000002</v>
      </c>
      <c r="AZ257" s="33">
        <v>4352.3862300000001</v>
      </c>
      <c r="BA257" s="33">
        <v>7341.0663530000002</v>
      </c>
      <c r="BB257" s="33">
        <v>6399.1372419999998</v>
      </c>
      <c r="BC257" s="33">
        <v>6983.5825960000002</v>
      </c>
      <c r="BD257" s="33">
        <v>7587.070831</v>
      </c>
      <c r="BE257" s="33">
        <v>3547.7495210000002</v>
      </c>
      <c r="BF257" s="33">
        <v>6399.1372419999998</v>
      </c>
      <c r="BG257" s="33">
        <v>6983.5825960000002</v>
      </c>
      <c r="BH257" s="33">
        <v>7936.8374510000003</v>
      </c>
      <c r="BI257" s="33">
        <v>6051.2031850000003</v>
      </c>
      <c r="BJ257" s="33">
        <v>6399.1372419999998</v>
      </c>
      <c r="BK257" s="33">
        <v>6983.5825960000002</v>
      </c>
      <c r="BL257" s="33">
        <v>7867.2466189999996</v>
      </c>
      <c r="BM257" s="33">
        <v>7434.2954959999997</v>
      </c>
      <c r="BN257" s="33">
        <v>6399.1372419999998</v>
      </c>
      <c r="BO257" s="33">
        <v>6983.5825960000002</v>
      </c>
      <c r="BP257" s="33">
        <v>7938.5063689999997</v>
      </c>
      <c r="BQ257" s="33">
        <v>5055.0961770000004</v>
      </c>
      <c r="BR257" s="33">
        <v>6399.1372419999998</v>
      </c>
      <c r="BS257" s="33">
        <v>6983.5825960000002</v>
      </c>
      <c r="BT257" s="33">
        <v>9150.8405299999995</v>
      </c>
      <c r="BU257" s="33">
        <v>8674.4930160000004</v>
      </c>
      <c r="BV257" s="33">
        <v>7184.1114100000004</v>
      </c>
      <c r="BW257" s="33">
        <v>7929.5801419999998</v>
      </c>
      <c r="BX257" s="33">
        <v>9148.741532</v>
      </c>
      <c r="BY257" s="33">
        <v>4518.4772540000004</v>
      </c>
      <c r="BZ257" s="33">
        <v>7184.1114100000004</v>
      </c>
      <c r="CA257" s="33">
        <v>7929.5801419999998</v>
      </c>
      <c r="CB257" s="33">
        <v>9150.8405299999995</v>
      </c>
      <c r="CC257" s="33">
        <v>7138.2309509999995</v>
      </c>
      <c r="CD257" s="33">
        <v>7184.1114100000004</v>
      </c>
      <c r="CE257" s="33">
        <v>7929.5801419999998</v>
      </c>
      <c r="CF257" s="33">
        <v>9150.8405299999995</v>
      </c>
      <c r="CG257" s="33">
        <v>8649.097882</v>
      </c>
      <c r="CH257" s="33">
        <v>7184.1114100000004</v>
      </c>
      <c r="CI257" s="33">
        <v>7929.5801419999998</v>
      </c>
      <c r="CJ257" s="33">
        <v>9150.8405299999995</v>
      </c>
      <c r="CK257" s="33">
        <v>8676.2967960000005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8664.2328030000008</v>
      </c>
      <c r="CT257" s="33">
        <v>7184.1114100000004</v>
      </c>
      <c r="CU257" s="33">
        <v>7929.5801419999998</v>
      </c>
      <c r="CV257" s="33">
        <v>9150.8405299999995</v>
      </c>
      <c r="CW257" s="33">
        <v>8393.6791229999999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8573.6053260000008</v>
      </c>
      <c r="EH257" s="33">
        <v>7184.1114100000004</v>
      </c>
      <c r="EI257" s="33">
        <v>7929.5801419999998</v>
      </c>
      <c r="EJ257" s="33">
        <v>9150.8405299999995</v>
      </c>
      <c r="EK257" s="33">
        <v>8676.2967960000005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7128.318593</v>
      </c>
      <c r="EQ257" s="33">
        <v>7929.5801419999998</v>
      </c>
      <c r="ER257" s="33">
        <v>9150.8405299999995</v>
      </c>
      <c r="ES257" s="33">
        <v>8622.2456590000002</v>
      </c>
      <c r="ET257" s="33">
        <v>7071.5674499999996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8622.2456590000002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11150.130730000001</v>
      </c>
      <c r="EW306" s="33">
        <v>11075.32316</v>
      </c>
      <c r="EX306" s="33">
        <v>10817.934429999999</v>
      </c>
      <c r="EY306" s="33">
        <v>11075.32316</v>
      </c>
      <c r="EZ306" s="33">
        <v>11150.130730000001</v>
      </c>
      <c r="FA306" s="33">
        <v>11075.32316</v>
      </c>
      <c r="FB306" s="33">
        <v>10817.934429999999</v>
      </c>
      <c r="FC306" s="33">
        <v>11075.32316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11150.130730000001</v>
      </c>
      <c r="EW317" s="33">
        <v>11075.32316</v>
      </c>
      <c r="EX317" s="33">
        <v>10817.934429999999</v>
      </c>
      <c r="EY317" s="33">
        <v>11075.32316</v>
      </c>
      <c r="EZ317" s="33">
        <v>11150.130730000001</v>
      </c>
      <c r="FA317" s="33">
        <v>11075.32316</v>
      </c>
      <c r="FB317" s="33">
        <v>10817.934429999999</v>
      </c>
      <c r="FC317" s="33">
        <v>11075.32316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67.904700000000005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39.241199999999999</v>
      </c>
      <c r="BI368" s="58">
        <v>39.241199999999999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39.241199999999999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23.76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23.76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254.79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364.75660920000001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668.72614490000001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525.98631990000001</v>
      </c>
      <c r="BI377" s="58">
        <v>525.98631990000001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525.98631990000001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213.65321069999999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213.65321069999999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340.15482320000001</v>
      </c>
      <c r="AS416" s="33">
        <v>413.1494204</v>
      </c>
      <c r="AT416" s="33">
        <v>548.91937129999997</v>
      </c>
      <c r="AU416" s="33">
        <v>451.10661099999999</v>
      </c>
      <c r="AV416" s="33">
        <v>2437.239313</v>
      </c>
      <c r="AW416" s="33">
        <v>2960.2520410000002</v>
      </c>
      <c r="AX416" s="33">
        <v>3933.055715</v>
      </c>
      <c r="AY416" s="33">
        <v>3232.2186590000001</v>
      </c>
      <c r="AZ416" s="33">
        <v>3369.0579630000002</v>
      </c>
      <c r="BA416" s="33">
        <v>4092.0317749999999</v>
      </c>
      <c r="BB416" s="33">
        <v>5436.7630639999998</v>
      </c>
      <c r="BC416" s="33">
        <v>4467.9781569999996</v>
      </c>
      <c r="BD416" s="33">
        <v>6277.8003820000004</v>
      </c>
      <c r="BE416" s="33">
        <v>7624.9678459999996</v>
      </c>
      <c r="BF416" s="33">
        <v>10130.699329999999</v>
      </c>
      <c r="BG416" s="33">
        <v>8325.4949280000001</v>
      </c>
      <c r="BH416" s="33">
        <v>7048.2944319999997</v>
      </c>
      <c r="BI416" s="33">
        <v>8560.8039669999998</v>
      </c>
      <c r="BJ416" s="33">
        <v>11374.0717</v>
      </c>
      <c r="BK416" s="33">
        <v>9347.3089249999994</v>
      </c>
      <c r="BL416" s="33">
        <v>8781.2389800000001</v>
      </c>
      <c r="BM416" s="33">
        <v>10665.625029999999</v>
      </c>
      <c r="BN416" s="33">
        <v>14170.583070000001</v>
      </c>
      <c r="BO416" s="33">
        <v>11645.50577</v>
      </c>
      <c r="BP416" s="33">
        <v>8998.4838099999997</v>
      </c>
      <c r="BQ416" s="33">
        <v>10929.48892</v>
      </c>
      <c r="BR416" s="33">
        <v>14521.15842</v>
      </c>
      <c r="BS416" s="33">
        <v>11933.611580000001</v>
      </c>
      <c r="BT416" s="33">
        <v>9206.114399</v>
      </c>
      <c r="BU416" s="33">
        <v>11181.675429999999</v>
      </c>
      <c r="BV416" s="33">
        <v>14856.21895</v>
      </c>
      <c r="BW416" s="33">
        <v>12208.96716</v>
      </c>
      <c r="BX416" s="33">
        <v>9206.114399</v>
      </c>
      <c r="BY416" s="33">
        <v>11181.675429999999</v>
      </c>
      <c r="BZ416" s="33">
        <v>14856.21895</v>
      </c>
      <c r="CA416" s="33">
        <v>12208.96716</v>
      </c>
      <c r="CB416" s="33">
        <v>9206.114399</v>
      </c>
      <c r="CC416" s="33">
        <v>11181.675429999999</v>
      </c>
      <c r="CD416" s="33">
        <v>14856.21895</v>
      </c>
      <c r="CE416" s="33">
        <v>12208.96716</v>
      </c>
      <c r="CF416" s="33">
        <v>9206.114399</v>
      </c>
      <c r="CG416" s="33">
        <v>11181.675429999999</v>
      </c>
      <c r="CH416" s="33">
        <v>14856.21895</v>
      </c>
      <c r="CI416" s="33">
        <v>12208.96716</v>
      </c>
      <c r="CJ416" s="33">
        <v>9206.114399</v>
      </c>
      <c r="CK416" s="33">
        <v>11181.675429999999</v>
      </c>
      <c r="CL416" s="33">
        <v>14856.21895</v>
      </c>
      <c r="CM416" s="33">
        <v>12208.96716</v>
      </c>
      <c r="CN416" s="33">
        <v>9206.114399</v>
      </c>
      <c r="CO416" s="33">
        <v>11181.675429999999</v>
      </c>
      <c r="CP416" s="33">
        <v>14856.21895</v>
      </c>
      <c r="CQ416" s="33">
        <v>12208.96716</v>
      </c>
      <c r="CR416" s="33">
        <v>9206.114399</v>
      </c>
      <c r="CS416" s="33">
        <v>11181.675429999999</v>
      </c>
      <c r="CT416" s="33">
        <v>14856.21895</v>
      </c>
      <c r="CU416" s="33">
        <v>12208.96716</v>
      </c>
      <c r="CV416" s="33">
        <v>9206.114399</v>
      </c>
      <c r="CW416" s="33">
        <v>11181.675429999999</v>
      </c>
      <c r="CX416" s="33">
        <v>14856.21895</v>
      </c>
      <c r="CY416" s="33">
        <v>12208.96716</v>
      </c>
      <c r="CZ416" s="33">
        <v>9206.114399</v>
      </c>
      <c r="DA416" s="33">
        <v>11181.675429999999</v>
      </c>
      <c r="DB416" s="33">
        <v>14856.21895</v>
      </c>
      <c r="DC416" s="33">
        <v>12208.96716</v>
      </c>
      <c r="DD416" s="33">
        <v>9206.114399</v>
      </c>
      <c r="DE416" s="33">
        <v>11181.675429999999</v>
      </c>
      <c r="DF416" s="33">
        <v>14856.21895</v>
      </c>
      <c r="DG416" s="33">
        <v>12208.96716</v>
      </c>
      <c r="DH416" s="33">
        <v>9206.114399</v>
      </c>
      <c r="DI416" s="33">
        <v>11181.675429999999</v>
      </c>
      <c r="DJ416" s="33">
        <v>14856.21895</v>
      </c>
      <c r="DK416" s="33">
        <v>12208.96716</v>
      </c>
      <c r="DL416" s="33">
        <v>9206.114399</v>
      </c>
      <c r="DM416" s="33">
        <v>11181.675429999999</v>
      </c>
      <c r="DN416" s="33">
        <v>14856.21895</v>
      </c>
      <c r="DO416" s="33">
        <v>12208.96716</v>
      </c>
      <c r="DP416" s="33">
        <v>9206.114399</v>
      </c>
      <c r="DQ416" s="33">
        <v>11181.675429999999</v>
      </c>
      <c r="DR416" s="33">
        <v>14856.21895</v>
      </c>
      <c r="DS416" s="33">
        <v>12208.96716</v>
      </c>
      <c r="DT416" s="33">
        <v>9206.114399</v>
      </c>
      <c r="DU416" s="33">
        <v>11181.675429999999</v>
      </c>
      <c r="DV416" s="33">
        <v>14856.21895</v>
      </c>
      <c r="DW416" s="33">
        <v>12208.96716</v>
      </c>
      <c r="DX416" s="33">
        <v>9206.114399</v>
      </c>
      <c r="DY416" s="33">
        <v>11181.675429999999</v>
      </c>
      <c r="DZ416" s="33">
        <v>14856.21895</v>
      </c>
      <c r="EA416" s="33">
        <v>12208.96716</v>
      </c>
      <c r="EB416" s="33">
        <v>9206.114399</v>
      </c>
      <c r="EC416" s="33">
        <v>11181.675429999999</v>
      </c>
      <c r="ED416" s="33">
        <v>14856.21895</v>
      </c>
      <c r="EE416" s="33">
        <v>12208.96716</v>
      </c>
      <c r="EF416" s="33">
        <v>9206.114399</v>
      </c>
      <c r="EG416" s="33">
        <v>11181.675429999999</v>
      </c>
      <c r="EH416" s="33">
        <v>14856.21895</v>
      </c>
      <c r="EI416" s="33">
        <v>12208.96716</v>
      </c>
      <c r="EJ416" s="33">
        <v>9206.114399</v>
      </c>
      <c r="EK416" s="33">
        <v>11181.675429999999</v>
      </c>
      <c r="EL416" s="33">
        <v>14856.21895</v>
      </c>
      <c r="EM416" s="33">
        <v>12208.96716</v>
      </c>
      <c r="EN416" s="33">
        <v>9206.114399</v>
      </c>
      <c r="EO416" s="33">
        <v>11181.675429999999</v>
      </c>
      <c r="EP416" s="33">
        <v>14856.21895</v>
      </c>
      <c r="EQ416" s="33">
        <v>12208.96716</v>
      </c>
      <c r="ER416" s="33">
        <v>9206.114399</v>
      </c>
      <c r="ES416" s="33">
        <v>11181.675429999999</v>
      </c>
      <c r="ET416" s="33">
        <v>14856.21895</v>
      </c>
      <c r="EU416" s="33">
        <v>12208.96716</v>
      </c>
      <c r="EV416" s="33">
        <v>9206.114399</v>
      </c>
      <c r="EW416" s="33">
        <v>11181.675429999999</v>
      </c>
      <c r="EX416" s="33">
        <v>14856.21895</v>
      </c>
      <c r="EY416" s="33">
        <v>12208.96716</v>
      </c>
      <c r="EZ416" s="33">
        <v>9206.114399</v>
      </c>
      <c r="FA416" s="33">
        <v>11181.675429999999</v>
      </c>
      <c r="FB416" s="33">
        <v>14856.21895</v>
      </c>
      <c r="FC416" s="33">
        <v>12208.96716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340.15482320000001</v>
      </c>
      <c r="AS425" s="33">
        <v>413.1494204</v>
      </c>
      <c r="AT425" s="33">
        <v>548.91937129999997</v>
      </c>
      <c r="AU425" s="33">
        <v>451.10661099999999</v>
      </c>
      <c r="AV425" s="33">
        <v>2437.239313</v>
      </c>
      <c r="AW425" s="33">
        <v>2960.2520410000002</v>
      </c>
      <c r="AX425" s="33">
        <v>3933.055715</v>
      </c>
      <c r="AY425" s="33">
        <v>3232.2186590000001</v>
      </c>
      <c r="AZ425" s="33">
        <v>3369.0579630000002</v>
      </c>
      <c r="BA425" s="33">
        <v>4092.0317749999999</v>
      </c>
      <c r="BB425" s="33">
        <v>5436.7630639999998</v>
      </c>
      <c r="BC425" s="33">
        <v>4467.9781569999996</v>
      </c>
      <c r="BD425" s="33">
        <v>6277.8003820000004</v>
      </c>
      <c r="BE425" s="33">
        <v>7624.9678459999996</v>
      </c>
      <c r="BF425" s="33">
        <v>10130.699329999999</v>
      </c>
      <c r="BG425" s="33">
        <v>8325.4949280000001</v>
      </c>
      <c r="BH425" s="33">
        <v>7048.2944319999997</v>
      </c>
      <c r="BI425" s="33">
        <v>8560.8039669999998</v>
      </c>
      <c r="BJ425" s="33">
        <v>11374.0717</v>
      </c>
      <c r="BK425" s="33">
        <v>9347.3089249999994</v>
      </c>
      <c r="BL425" s="33">
        <v>8781.2389800000001</v>
      </c>
      <c r="BM425" s="33">
        <v>10665.625029999999</v>
      </c>
      <c r="BN425" s="33">
        <v>14170.583070000001</v>
      </c>
      <c r="BO425" s="33">
        <v>11645.50577</v>
      </c>
      <c r="BP425" s="33">
        <v>8998.4838099999997</v>
      </c>
      <c r="BQ425" s="33">
        <v>10929.48892</v>
      </c>
      <c r="BR425" s="33">
        <v>14521.15842</v>
      </c>
      <c r="BS425" s="33">
        <v>11933.611580000001</v>
      </c>
      <c r="BT425" s="33">
        <v>9206.114399</v>
      </c>
      <c r="BU425" s="33">
        <v>11181.675429999999</v>
      </c>
      <c r="BV425" s="33">
        <v>14856.21895</v>
      </c>
      <c r="BW425" s="33">
        <v>12208.96716</v>
      </c>
      <c r="BX425" s="33">
        <v>9206.114399</v>
      </c>
      <c r="BY425" s="33">
        <v>11181.675429999999</v>
      </c>
      <c r="BZ425" s="33">
        <v>14856.21895</v>
      </c>
      <c r="CA425" s="33">
        <v>12208.96716</v>
      </c>
      <c r="CB425" s="33">
        <v>9206.114399</v>
      </c>
      <c r="CC425" s="33">
        <v>11181.675429999999</v>
      </c>
      <c r="CD425" s="33">
        <v>14856.21895</v>
      </c>
      <c r="CE425" s="33">
        <v>12208.96716</v>
      </c>
      <c r="CF425" s="33">
        <v>9206.114399</v>
      </c>
      <c r="CG425" s="33">
        <v>11181.675429999999</v>
      </c>
      <c r="CH425" s="33">
        <v>14856.21895</v>
      </c>
      <c r="CI425" s="33">
        <v>12208.96716</v>
      </c>
      <c r="CJ425" s="33">
        <v>9206.114399</v>
      </c>
      <c r="CK425" s="33">
        <v>11181.675429999999</v>
      </c>
      <c r="CL425" s="33">
        <v>14856.21895</v>
      </c>
      <c r="CM425" s="33">
        <v>12208.96716</v>
      </c>
      <c r="CN425" s="33">
        <v>9206.114399</v>
      </c>
      <c r="CO425" s="33">
        <v>11181.675429999999</v>
      </c>
      <c r="CP425" s="33">
        <v>14856.21895</v>
      </c>
      <c r="CQ425" s="33">
        <v>12208.96716</v>
      </c>
      <c r="CR425" s="33">
        <v>9206.114399</v>
      </c>
      <c r="CS425" s="33">
        <v>11181.675429999999</v>
      </c>
      <c r="CT425" s="33">
        <v>14856.21895</v>
      </c>
      <c r="CU425" s="33">
        <v>12208.96716</v>
      </c>
      <c r="CV425" s="33">
        <v>9206.114399</v>
      </c>
      <c r="CW425" s="33">
        <v>11181.675429999999</v>
      </c>
      <c r="CX425" s="33">
        <v>14856.21895</v>
      </c>
      <c r="CY425" s="33">
        <v>12208.96716</v>
      </c>
      <c r="CZ425" s="33">
        <v>9206.114399</v>
      </c>
      <c r="DA425" s="33">
        <v>11181.675429999999</v>
      </c>
      <c r="DB425" s="33">
        <v>14856.21895</v>
      </c>
      <c r="DC425" s="33">
        <v>12208.96716</v>
      </c>
      <c r="DD425" s="33">
        <v>9206.114399</v>
      </c>
      <c r="DE425" s="33">
        <v>11181.675429999999</v>
      </c>
      <c r="DF425" s="33">
        <v>14856.21895</v>
      </c>
      <c r="DG425" s="33">
        <v>12208.96716</v>
      </c>
      <c r="DH425" s="33">
        <v>9206.114399</v>
      </c>
      <c r="DI425" s="33">
        <v>11181.675429999999</v>
      </c>
      <c r="DJ425" s="33">
        <v>14856.21895</v>
      </c>
      <c r="DK425" s="33">
        <v>12208.96716</v>
      </c>
      <c r="DL425" s="33">
        <v>9206.114399</v>
      </c>
      <c r="DM425" s="33">
        <v>11181.675429999999</v>
      </c>
      <c r="DN425" s="33">
        <v>14856.21895</v>
      </c>
      <c r="DO425" s="33">
        <v>12208.96716</v>
      </c>
      <c r="DP425" s="33">
        <v>9206.114399</v>
      </c>
      <c r="DQ425" s="33">
        <v>11181.675429999999</v>
      </c>
      <c r="DR425" s="33">
        <v>14856.21895</v>
      </c>
      <c r="DS425" s="33">
        <v>12208.96716</v>
      </c>
      <c r="DT425" s="33">
        <v>9206.114399</v>
      </c>
      <c r="DU425" s="33">
        <v>11181.675429999999</v>
      </c>
      <c r="DV425" s="33">
        <v>14856.21895</v>
      </c>
      <c r="DW425" s="33">
        <v>12208.96716</v>
      </c>
      <c r="DX425" s="33">
        <v>9206.114399</v>
      </c>
      <c r="DY425" s="33">
        <v>11181.675429999999</v>
      </c>
      <c r="DZ425" s="33">
        <v>14856.21895</v>
      </c>
      <c r="EA425" s="33">
        <v>12208.96716</v>
      </c>
      <c r="EB425" s="33">
        <v>9206.114399</v>
      </c>
      <c r="EC425" s="33">
        <v>11181.675429999999</v>
      </c>
      <c r="ED425" s="33">
        <v>14856.21895</v>
      </c>
      <c r="EE425" s="33">
        <v>12208.96716</v>
      </c>
      <c r="EF425" s="33">
        <v>9206.114399</v>
      </c>
      <c r="EG425" s="33">
        <v>11181.675429999999</v>
      </c>
      <c r="EH425" s="33">
        <v>14856.21895</v>
      </c>
      <c r="EI425" s="33">
        <v>12208.96716</v>
      </c>
      <c r="EJ425" s="33">
        <v>9206.114399</v>
      </c>
      <c r="EK425" s="33">
        <v>11181.675429999999</v>
      </c>
      <c r="EL425" s="33">
        <v>14856.21895</v>
      </c>
      <c r="EM425" s="33">
        <v>12208.96716</v>
      </c>
      <c r="EN425" s="33">
        <v>9206.114399</v>
      </c>
      <c r="EO425" s="33">
        <v>11181.675429999999</v>
      </c>
      <c r="EP425" s="33">
        <v>14856.21895</v>
      </c>
      <c r="EQ425" s="33">
        <v>12208.96716</v>
      </c>
      <c r="ER425" s="33">
        <v>9206.114399</v>
      </c>
      <c r="ES425" s="33">
        <v>11181.675429999999</v>
      </c>
      <c r="ET425" s="33">
        <v>14856.21895</v>
      </c>
      <c r="EU425" s="33">
        <v>12208.96716</v>
      </c>
      <c r="EV425" s="33">
        <v>9206.114399</v>
      </c>
      <c r="EW425" s="33">
        <v>11181.675429999999</v>
      </c>
      <c r="EX425" s="33">
        <v>14856.21895</v>
      </c>
      <c r="EY425" s="33">
        <v>12208.96716</v>
      </c>
      <c r="EZ425" s="33">
        <v>9206.114399</v>
      </c>
      <c r="FA425" s="33">
        <v>11181.675429999999</v>
      </c>
      <c r="FB425" s="33">
        <v>14856.21895</v>
      </c>
      <c r="FC425" s="33">
        <v>12208.96716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804.06916560000002</v>
      </c>
      <c r="BY440" s="33">
        <v>976.61619680000001</v>
      </c>
      <c r="BZ440" s="33">
        <v>1297.5536750000001</v>
      </c>
      <c r="CA440" s="33">
        <v>1066.340653</v>
      </c>
      <c r="CB440" s="33">
        <v>1043.690182</v>
      </c>
      <c r="CC440" s="33">
        <v>1267.658032</v>
      </c>
      <c r="CD440" s="33">
        <v>1684.238233</v>
      </c>
      <c r="CE440" s="33">
        <v>1384.121314</v>
      </c>
      <c r="CF440" s="33">
        <v>2328.6095070000001</v>
      </c>
      <c r="CG440" s="33">
        <v>2828.3111180000001</v>
      </c>
      <c r="CH440" s="33">
        <v>3757.7561150000001</v>
      </c>
      <c r="CI440" s="33">
        <v>3088.1559560000001</v>
      </c>
      <c r="CJ440" s="33">
        <v>4530.6726650000001</v>
      </c>
      <c r="CK440" s="33">
        <v>5502.9200190000001</v>
      </c>
      <c r="CL440" s="33">
        <v>7311.3000949999996</v>
      </c>
      <c r="CM440" s="33">
        <v>6008.4886420000003</v>
      </c>
      <c r="CN440" s="33">
        <v>7505.1869630000001</v>
      </c>
      <c r="CO440" s="33">
        <v>9115.7421049999994</v>
      </c>
      <c r="CP440" s="33">
        <v>12111.374669999999</v>
      </c>
      <c r="CQ440" s="33">
        <v>9953.2307789999995</v>
      </c>
      <c r="CR440" s="33">
        <v>10536.37602</v>
      </c>
      <c r="CS440" s="33">
        <v>12797.40092</v>
      </c>
      <c r="CT440" s="33">
        <v>17002.907230000001</v>
      </c>
      <c r="CU440" s="33">
        <v>13973.13387</v>
      </c>
      <c r="CV440" s="33">
        <v>13473.636769999999</v>
      </c>
      <c r="CW440" s="33">
        <v>16364.975130000001</v>
      </c>
      <c r="CX440" s="33">
        <v>21742.86448</v>
      </c>
      <c r="CY440" s="33">
        <v>17868.471079999999</v>
      </c>
      <c r="CZ440" s="33">
        <v>16943.0252</v>
      </c>
      <c r="DA440" s="33">
        <v>20578.86751</v>
      </c>
      <c r="DB440" s="33">
        <v>27341.534220000001</v>
      </c>
      <c r="DC440" s="33">
        <v>22469.505519999999</v>
      </c>
      <c r="DD440" s="33">
        <v>17750.74451</v>
      </c>
      <c r="DE440" s="33">
        <v>21559.917150000001</v>
      </c>
      <c r="DF440" s="33">
        <v>28644.97826</v>
      </c>
      <c r="DG440" s="33">
        <v>23540.68692</v>
      </c>
      <c r="DH440" s="33">
        <v>19875.39616</v>
      </c>
      <c r="DI440" s="33">
        <v>24140.502629999999</v>
      </c>
      <c r="DJ440" s="33">
        <v>32073.60067</v>
      </c>
      <c r="DK440" s="33">
        <v>26358.35799</v>
      </c>
      <c r="DL440" s="33">
        <v>19875.39616</v>
      </c>
      <c r="DM440" s="33">
        <v>24140.502629999999</v>
      </c>
      <c r="DN440" s="33">
        <v>32073.60067</v>
      </c>
      <c r="DO440" s="33">
        <v>26358.35799</v>
      </c>
      <c r="DP440" s="33">
        <v>19875.39616</v>
      </c>
      <c r="DQ440" s="33">
        <v>24140.502629999999</v>
      </c>
      <c r="DR440" s="33">
        <v>32073.60067</v>
      </c>
      <c r="DS440" s="33">
        <v>26358.35799</v>
      </c>
      <c r="DT440" s="33">
        <v>19875.39616</v>
      </c>
      <c r="DU440" s="33">
        <v>24140.502629999999</v>
      </c>
      <c r="DV440" s="33">
        <v>32073.60067</v>
      </c>
      <c r="DW440" s="33">
        <v>26358.35799</v>
      </c>
      <c r="DX440" s="33">
        <v>19875.39616</v>
      </c>
      <c r="DY440" s="33">
        <v>24140.502629999999</v>
      </c>
      <c r="DZ440" s="33">
        <v>32073.60067</v>
      </c>
      <c r="EA440" s="33">
        <v>26358.35799</v>
      </c>
      <c r="EB440" s="33">
        <v>19875.39616</v>
      </c>
      <c r="EC440" s="33">
        <v>24140.502629999999</v>
      </c>
      <c r="ED440" s="33">
        <v>32073.60067</v>
      </c>
      <c r="EE440" s="33">
        <v>26358.35799</v>
      </c>
      <c r="EF440" s="33">
        <v>19875.39616</v>
      </c>
      <c r="EG440" s="33">
        <v>24140.502629999999</v>
      </c>
      <c r="EH440" s="33">
        <v>32073.60067</v>
      </c>
      <c r="EI440" s="33">
        <v>26358.35799</v>
      </c>
      <c r="EJ440" s="33">
        <v>19875.39616</v>
      </c>
      <c r="EK440" s="33">
        <v>24140.502629999999</v>
      </c>
      <c r="EL440" s="33">
        <v>32073.60067</v>
      </c>
      <c r="EM440" s="33">
        <v>26358.35799</v>
      </c>
      <c r="EN440" s="33">
        <v>19875.39616</v>
      </c>
      <c r="EO440" s="33">
        <v>24140.502629999999</v>
      </c>
      <c r="EP440" s="33">
        <v>32073.60067</v>
      </c>
      <c r="EQ440" s="33">
        <v>26358.35799</v>
      </c>
      <c r="ER440" s="33">
        <v>19875.39616</v>
      </c>
      <c r="ES440" s="33">
        <v>24140.502629999999</v>
      </c>
      <c r="ET440" s="33">
        <v>32073.60067</v>
      </c>
      <c r="EU440" s="33">
        <v>26358.35799</v>
      </c>
      <c r="EV440" s="33">
        <v>19875.39616</v>
      </c>
      <c r="EW440" s="33">
        <v>24140.502629999999</v>
      </c>
      <c r="EX440" s="33">
        <v>32073.60067</v>
      </c>
      <c r="EY440" s="33">
        <v>26358.35799</v>
      </c>
      <c r="EZ440" s="33">
        <v>19875.39616</v>
      </c>
      <c r="FA440" s="33">
        <v>24140.502629999999</v>
      </c>
      <c r="FB440" s="33">
        <v>32073.60067</v>
      </c>
      <c r="FC440" s="33">
        <v>26358.35799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804.06916560000002</v>
      </c>
      <c r="BY449" s="33">
        <v>976.61619680000001</v>
      </c>
      <c r="BZ449" s="33">
        <v>1297.5536750000001</v>
      </c>
      <c r="CA449" s="33">
        <v>1066.340653</v>
      </c>
      <c r="CB449" s="33">
        <v>1043.690182</v>
      </c>
      <c r="CC449" s="33">
        <v>1267.658032</v>
      </c>
      <c r="CD449" s="33">
        <v>1684.238233</v>
      </c>
      <c r="CE449" s="33">
        <v>1384.121314</v>
      </c>
      <c r="CF449" s="33">
        <v>2328.6095070000001</v>
      </c>
      <c r="CG449" s="33">
        <v>2828.3111180000001</v>
      </c>
      <c r="CH449" s="33">
        <v>3757.7561150000001</v>
      </c>
      <c r="CI449" s="33">
        <v>3088.1559560000001</v>
      </c>
      <c r="CJ449" s="33">
        <v>4530.6726650000001</v>
      </c>
      <c r="CK449" s="33">
        <v>5502.9200190000001</v>
      </c>
      <c r="CL449" s="33">
        <v>7311.3000949999996</v>
      </c>
      <c r="CM449" s="33">
        <v>6008.4886420000003</v>
      </c>
      <c r="CN449" s="33">
        <v>7505.1869630000001</v>
      </c>
      <c r="CO449" s="33">
        <v>9115.7421049999994</v>
      </c>
      <c r="CP449" s="33">
        <v>12111.374669999999</v>
      </c>
      <c r="CQ449" s="33">
        <v>9953.2307789999995</v>
      </c>
      <c r="CR449" s="33">
        <v>10536.37602</v>
      </c>
      <c r="CS449" s="33">
        <v>12797.40092</v>
      </c>
      <c r="CT449" s="33">
        <v>17002.907230000001</v>
      </c>
      <c r="CU449" s="33">
        <v>13973.13387</v>
      </c>
      <c r="CV449" s="33">
        <v>13473.636769999999</v>
      </c>
      <c r="CW449" s="33">
        <v>16364.975130000001</v>
      </c>
      <c r="CX449" s="33">
        <v>21742.86448</v>
      </c>
      <c r="CY449" s="33">
        <v>17868.471079999999</v>
      </c>
      <c r="CZ449" s="33">
        <v>16943.0252</v>
      </c>
      <c r="DA449" s="33">
        <v>20578.86751</v>
      </c>
      <c r="DB449" s="33">
        <v>27341.534220000001</v>
      </c>
      <c r="DC449" s="33">
        <v>22469.505519999999</v>
      </c>
      <c r="DD449" s="33">
        <v>17750.74451</v>
      </c>
      <c r="DE449" s="33">
        <v>21559.917150000001</v>
      </c>
      <c r="DF449" s="33">
        <v>28644.97826</v>
      </c>
      <c r="DG449" s="33">
        <v>23540.68692</v>
      </c>
      <c r="DH449" s="33">
        <v>19875.39616</v>
      </c>
      <c r="DI449" s="33">
        <v>24140.502629999999</v>
      </c>
      <c r="DJ449" s="33">
        <v>32073.60067</v>
      </c>
      <c r="DK449" s="33">
        <v>26358.35799</v>
      </c>
      <c r="DL449" s="33">
        <v>19875.39616</v>
      </c>
      <c r="DM449" s="33">
        <v>24140.502629999999</v>
      </c>
      <c r="DN449" s="33">
        <v>32073.60067</v>
      </c>
      <c r="DO449" s="33">
        <v>26358.35799</v>
      </c>
      <c r="DP449" s="33">
        <v>19875.39616</v>
      </c>
      <c r="DQ449" s="33">
        <v>24140.502629999999</v>
      </c>
      <c r="DR449" s="33">
        <v>32073.60067</v>
      </c>
      <c r="DS449" s="33">
        <v>26358.35799</v>
      </c>
      <c r="DT449" s="33">
        <v>19875.39616</v>
      </c>
      <c r="DU449" s="33">
        <v>24140.502629999999</v>
      </c>
      <c r="DV449" s="33">
        <v>32073.60067</v>
      </c>
      <c r="DW449" s="33">
        <v>26358.35799</v>
      </c>
      <c r="DX449" s="33">
        <v>19875.39616</v>
      </c>
      <c r="DY449" s="33">
        <v>24140.502629999999</v>
      </c>
      <c r="DZ449" s="33">
        <v>32073.60067</v>
      </c>
      <c r="EA449" s="33">
        <v>26358.35799</v>
      </c>
      <c r="EB449" s="33">
        <v>19875.39616</v>
      </c>
      <c r="EC449" s="33">
        <v>24140.502629999999</v>
      </c>
      <c r="ED449" s="33">
        <v>32073.60067</v>
      </c>
      <c r="EE449" s="33">
        <v>26358.35799</v>
      </c>
      <c r="EF449" s="33">
        <v>19875.39616</v>
      </c>
      <c r="EG449" s="33">
        <v>24140.502629999999</v>
      </c>
      <c r="EH449" s="33">
        <v>32073.60067</v>
      </c>
      <c r="EI449" s="33">
        <v>26358.35799</v>
      </c>
      <c r="EJ449" s="33">
        <v>19875.39616</v>
      </c>
      <c r="EK449" s="33">
        <v>24140.502629999999</v>
      </c>
      <c r="EL449" s="33">
        <v>32073.60067</v>
      </c>
      <c r="EM449" s="33">
        <v>26358.35799</v>
      </c>
      <c r="EN449" s="33">
        <v>19875.39616</v>
      </c>
      <c r="EO449" s="33">
        <v>24140.502629999999</v>
      </c>
      <c r="EP449" s="33">
        <v>32073.60067</v>
      </c>
      <c r="EQ449" s="33">
        <v>26358.35799</v>
      </c>
      <c r="ER449" s="33">
        <v>19875.39616</v>
      </c>
      <c r="ES449" s="33">
        <v>24140.502629999999</v>
      </c>
      <c r="ET449" s="33">
        <v>32073.60067</v>
      </c>
      <c r="EU449" s="33">
        <v>26358.35799</v>
      </c>
      <c r="EV449" s="33">
        <v>19875.39616</v>
      </c>
      <c r="EW449" s="33">
        <v>24140.502629999999</v>
      </c>
      <c r="EX449" s="33">
        <v>32073.60067</v>
      </c>
      <c r="EY449" s="33">
        <v>26358.35799</v>
      </c>
      <c r="EZ449" s="33">
        <v>19875.39616</v>
      </c>
      <c r="FA449" s="33">
        <v>24140.502629999999</v>
      </c>
      <c r="FB449" s="33">
        <v>32073.60067</v>
      </c>
      <c r="FC449" s="33">
        <v>26358.35799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5646.248775</v>
      </c>
      <c r="DM464" s="33">
        <v>6857.8901429999996</v>
      </c>
      <c r="DN464" s="33">
        <v>9111.543087</v>
      </c>
      <c r="DO464" s="33">
        <v>7487.9436539999997</v>
      </c>
      <c r="DP464" s="33">
        <v>7250.9226719999997</v>
      </c>
      <c r="DQ464" s="33">
        <v>8806.9146619999992</v>
      </c>
      <c r="DR464" s="33">
        <v>11701.05976</v>
      </c>
      <c r="DS464" s="33">
        <v>9616.0304969999997</v>
      </c>
      <c r="DT464" s="33">
        <v>8452.0337139999992</v>
      </c>
      <c r="DU464" s="33">
        <v>10265.77485</v>
      </c>
      <c r="DV464" s="33">
        <v>13639.33338</v>
      </c>
      <c r="DW464" s="33">
        <v>11208.920249999999</v>
      </c>
      <c r="DX464" s="33">
        <v>9662.950664</v>
      </c>
      <c r="DY464" s="33">
        <v>11736.54523</v>
      </c>
      <c r="DZ464" s="33">
        <v>15593.43111</v>
      </c>
      <c r="EA464" s="33">
        <v>12814.814399999999</v>
      </c>
      <c r="EB464" s="33">
        <v>10899.80543</v>
      </c>
      <c r="EC464" s="33">
        <v>13238.81947</v>
      </c>
      <c r="ED464" s="33">
        <v>17589.385590000002</v>
      </c>
      <c r="EE464" s="33">
        <v>14455.10677</v>
      </c>
      <c r="EF464" s="33">
        <v>12456.156660000001</v>
      </c>
      <c r="EG464" s="33">
        <v>15129.15165</v>
      </c>
      <c r="EH464" s="33">
        <v>20100.922330000001</v>
      </c>
      <c r="EI464" s="33">
        <v>16519.109039999999</v>
      </c>
      <c r="EJ464" s="33">
        <v>14180.087600000001</v>
      </c>
      <c r="EK464" s="33">
        <v>17223.024850000002</v>
      </c>
      <c r="EL464" s="33">
        <v>22882.888139999999</v>
      </c>
      <c r="EM464" s="33">
        <v>18805.352220000001</v>
      </c>
      <c r="EN464" s="33">
        <v>15935.1945</v>
      </c>
      <c r="EO464" s="33">
        <v>19354.764139999999</v>
      </c>
      <c r="EP464" s="33">
        <v>25715.163659999998</v>
      </c>
      <c r="EQ464" s="33">
        <v>21132.940350000001</v>
      </c>
      <c r="ER464" s="33">
        <v>17654.688620000001</v>
      </c>
      <c r="ES464" s="33">
        <v>21443.24841</v>
      </c>
      <c r="ET464" s="33">
        <v>28489.96962</v>
      </c>
      <c r="EU464" s="33">
        <v>23413.299500000001</v>
      </c>
      <c r="EV464" s="33">
        <v>18583.469130000001</v>
      </c>
      <c r="EW464" s="33">
        <v>22571.338039999999</v>
      </c>
      <c r="EX464" s="33">
        <v>29988.77421</v>
      </c>
      <c r="EY464" s="33">
        <v>24645.029869999998</v>
      </c>
      <c r="EZ464" s="33">
        <v>18983.624319999999</v>
      </c>
      <c r="FA464" s="33">
        <v>23057.363440000001</v>
      </c>
      <c r="FB464" s="33">
        <v>30634.518220000002</v>
      </c>
      <c r="FC464" s="33">
        <v>25175.70779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5646.248775</v>
      </c>
      <c r="DM473" s="33">
        <v>6857.8901429999996</v>
      </c>
      <c r="DN473" s="33">
        <v>9111.543087</v>
      </c>
      <c r="DO473" s="33">
        <v>7487.9436539999997</v>
      </c>
      <c r="DP473" s="33">
        <v>7250.9226719999997</v>
      </c>
      <c r="DQ473" s="33">
        <v>8806.9146619999992</v>
      </c>
      <c r="DR473" s="33">
        <v>11701.05976</v>
      </c>
      <c r="DS473" s="33">
        <v>9616.0304969999997</v>
      </c>
      <c r="DT473" s="33">
        <v>8452.0337139999992</v>
      </c>
      <c r="DU473" s="33">
        <v>10265.77485</v>
      </c>
      <c r="DV473" s="33">
        <v>13639.33338</v>
      </c>
      <c r="DW473" s="33">
        <v>11208.920249999999</v>
      </c>
      <c r="DX473" s="33">
        <v>9662.950664</v>
      </c>
      <c r="DY473" s="33">
        <v>11736.54523</v>
      </c>
      <c r="DZ473" s="33">
        <v>15593.43111</v>
      </c>
      <c r="EA473" s="33">
        <v>12814.814399999999</v>
      </c>
      <c r="EB473" s="33">
        <v>10899.80543</v>
      </c>
      <c r="EC473" s="33">
        <v>13238.81947</v>
      </c>
      <c r="ED473" s="33">
        <v>17589.385590000002</v>
      </c>
      <c r="EE473" s="33">
        <v>14455.10677</v>
      </c>
      <c r="EF473" s="33">
        <v>12456.156660000001</v>
      </c>
      <c r="EG473" s="33">
        <v>15129.15165</v>
      </c>
      <c r="EH473" s="33">
        <v>20100.922330000001</v>
      </c>
      <c r="EI473" s="33">
        <v>16519.109039999999</v>
      </c>
      <c r="EJ473" s="33">
        <v>14180.087600000001</v>
      </c>
      <c r="EK473" s="33">
        <v>17223.024850000002</v>
      </c>
      <c r="EL473" s="33">
        <v>22882.888139999999</v>
      </c>
      <c r="EM473" s="33">
        <v>18805.352220000001</v>
      </c>
      <c r="EN473" s="33">
        <v>15935.1945</v>
      </c>
      <c r="EO473" s="33">
        <v>19354.764139999999</v>
      </c>
      <c r="EP473" s="33">
        <v>25715.163659999998</v>
      </c>
      <c r="EQ473" s="33">
        <v>21132.940350000001</v>
      </c>
      <c r="ER473" s="33">
        <v>17654.688620000001</v>
      </c>
      <c r="ES473" s="33">
        <v>21443.24841</v>
      </c>
      <c r="ET473" s="33">
        <v>28489.96962</v>
      </c>
      <c r="EU473" s="33">
        <v>23413.299500000001</v>
      </c>
      <c r="EV473" s="33">
        <v>18583.469130000001</v>
      </c>
      <c r="EW473" s="33">
        <v>22571.338039999999</v>
      </c>
      <c r="EX473" s="33">
        <v>29988.77421</v>
      </c>
      <c r="EY473" s="33">
        <v>24645.029869999998</v>
      </c>
      <c r="EZ473" s="33">
        <v>18983.624319999999</v>
      </c>
      <c r="FA473" s="33">
        <v>23057.363440000001</v>
      </c>
      <c r="FB473" s="33">
        <v>30634.518220000002</v>
      </c>
      <c r="FC473" s="33">
        <v>25175.70779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991.80967369999996</v>
      </c>
      <c r="CE654" s="33">
        <v>1359.6216890000001</v>
      </c>
      <c r="CH654" s="33">
        <v>1359.6216890000001</v>
      </c>
      <c r="CI654" s="33">
        <v>1359.6216890000001</v>
      </c>
      <c r="CL654" s="33">
        <v>1016.6218280000001</v>
      </c>
      <c r="CM654" s="33">
        <v>1359.6216890000001</v>
      </c>
      <c r="CP654" s="33">
        <v>502.15992679999999</v>
      </c>
      <c r="CQ654" s="33">
        <v>1861.7816150000001</v>
      </c>
      <c r="CT654" s="33">
        <v>502.15992679999999</v>
      </c>
      <c r="CU654" s="33">
        <v>1861.7816150000001</v>
      </c>
      <c r="CY654" s="33">
        <v>1861.7816150000001</v>
      </c>
      <c r="DC654" s="33">
        <v>1861.7816150000001</v>
      </c>
      <c r="DD654" s="33">
        <v>502.15992679999999</v>
      </c>
      <c r="DG654" s="33">
        <v>1861.7816150000001</v>
      </c>
      <c r="DH654" s="33">
        <v>1861.7816150000001</v>
      </c>
      <c r="DJ654" s="33">
        <v>1818.170969</v>
      </c>
      <c r="DK654" s="33">
        <v>1861.7816150000001</v>
      </c>
      <c r="DL654" s="33">
        <v>258.04982089999999</v>
      </c>
      <c r="DO654" s="33">
        <v>1861.7816150000001</v>
      </c>
      <c r="DP654" s="33">
        <v>1383.0579290000001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T654" s="33">
        <v>735.6071968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991.80967369999996</v>
      </c>
      <c r="CE665" s="33">
        <v>1359.6216890000001</v>
      </c>
      <c r="CF665" s="33">
        <v>0</v>
      </c>
      <c r="CG665" s="33">
        <v>0</v>
      </c>
      <c r="CH665" s="33">
        <v>1359.6216890000001</v>
      </c>
      <c r="CI665" s="33">
        <v>1359.6216890000001</v>
      </c>
      <c r="CJ665" s="33">
        <v>0</v>
      </c>
      <c r="CK665" s="33">
        <v>0</v>
      </c>
      <c r="CL665" s="33">
        <v>1016.6218280000001</v>
      </c>
      <c r="CM665" s="33">
        <v>1359.6216890000001</v>
      </c>
      <c r="CN665" s="33">
        <v>0</v>
      </c>
      <c r="CO665" s="33">
        <v>0</v>
      </c>
      <c r="CP665" s="33">
        <v>502.15992679999999</v>
      </c>
      <c r="CQ665" s="33">
        <v>1861.7816150000001</v>
      </c>
      <c r="CR665" s="33">
        <v>0</v>
      </c>
      <c r="CS665" s="33">
        <v>0</v>
      </c>
      <c r="CT665" s="33">
        <v>502.15992679999999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502.15992679999999</v>
      </c>
      <c r="DE665" s="33">
        <v>0</v>
      </c>
      <c r="DF665" s="33">
        <v>0</v>
      </c>
      <c r="DG665" s="33">
        <v>1861.7816150000001</v>
      </c>
      <c r="DH665" s="33">
        <v>1861.7816150000001</v>
      </c>
      <c r="DI665" s="33">
        <v>0</v>
      </c>
      <c r="DJ665" s="33">
        <v>1818.170969</v>
      </c>
      <c r="DK665" s="33">
        <v>1888.310819</v>
      </c>
      <c r="DL665" s="33">
        <v>258.04982089999999</v>
      </c>
      <c r="DM665" s="33">
        <v>0</v>
      </c>
      <c r="DN665" s="33">
        <v>0</v>
      </c>
      <c r="DO665" s="33">
        <v>1888.310819</v>
      </c>
      <c r="DP665" s="33">
        <v>1383.0579290000001</v>
      </c>
      <c r="DQ665" s="33">
        <v>0</v>
      </c>
      <c r="DR665" s="33">
        <v>0</v>
      </c>
      <c r="DS665" s="33">
        <v>3032.856464</v>
      </c>
      <c r="DT665" s="33">
        <v>1861.7816150000001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735.6071968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1359.5030389999999</v>
      </c>
      <c r="CY666" s="33">
        <v>157.3932318</v>
      </c>
      <c r="DG666" s="33">
        <v>1315.610545</v>
      </c>
      <c r="DK666" s="33">
        <v>2714.5060189999999</v>
      </c>
      <c r="EI666" s="33">
        <v>202.33270350000001</v>
      </c>
      <c r="EM666" s="33">
        <v>227.4795216</v>
      </c>
      <c r="EQ666" s="33">
        <v>68.339817999999994</v>
      </c>
      <c r="EU666" s="33">
        <v>212.9051484</v>
      </c>
      <c r="EY666" s="33">
        <v>1607.183164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DS667" s="33">
        <v>235.92041839999999</v>
      </c>
      <c r="DW667" s="33">
        <v>235.92041839999999</v>
      </c>
      <c r="EA667" s="33">
        <v>235.92041839999999</v>
      </c>
      <c r="EE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1147.2383050000001</v>
      </c>
      <c r="BW668" s="33">
        <v>1023.835899</v>
      </c>
      <c r="CA668" s="33">
        <v>938.91990629999998</v>
      </c>
      <c r="CE668" s="33">
        <v>1029.901586</v>
      </c>
      <c r="CI668" s="33">
        <v>937.64759809999998</v>
      </c>
      <c r="CM668" s="33">
        <v>763.12692890000005</v>
      </c>
      <c r="DK668" s="33">
        <v>819.19005479999998</v>
      </c>
      <c r="FC668" s="33">
        <v>667.2797329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G669" s="33">
        <v>168.64993770000001</v>
      </c>
      <c r="DK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4266.3146800000004</v>
      </c>
      <c r="BT677" s="33">
        <v>0</v>
      </c>
      <c r="BU677" s="33">
        <v>0</v>
      </c>
      <c r="BV677" s="33">
        <v>0</v>
      </c>
      <c r="BW677" s="33">
        <v>4142.9122740000003</v>
      </c>
      <c r="BX677" s="33">
        <v>0</v>
      </c>
      <c r="BY677" s="33">
        <v>0</v>
      </c>
      <c r="BZ677" s="33">
        <v>0</v>
      </c>
      <c r="CA677" s="33">
        <v>4057.9962820000001</v>
      </c>
      <c r="CB677" s="33">
        <v>0</v>
      </c>
      <c r="CC677" s="33">
        <v>0</v>
      </c>
      <c r="CD677" s="33">
        <v>0</v>
      </c>
      <c r="CE677" s="33">
        <v>4148.9779609999996</v>
      </c>
      <c r="CF677" s="33">
        <v>0</v>
      </c>
      <c r="CG677" s="33">
        <v>0</v>
      </c>
      <c r="CH677" s="33">
        <v>0</v>
      </c>
      <c r="CI677" s="33">
        <v>4056.723974</v>
      </c>
      <c r="CJ677" s="33">
        <v>0</v>
      </c>
      <c r="CK677" s="33">
        <v>0</v>
      </c>
      <c r="CL677" s="33">
        <v>0</v>
      </c>
      <c r="CM677" s="33">
        <v>3882.2033040000001</v>
      </c>
      <c r="CN677" s="33">
        <v>0</v>
      </c>
      <c r="CO677" s="33">
        <v>0</v>
      </c>
      <c r="CP677" s="33">
        <v>0</v>
      </c>
      <c r="CQ677" s="33">
        <v>3119.076376</v>
      </c>
      <c r="CR677" s="33">
        <v>0</v>
      </c>
      <c r="CS677" s="33">
        <v>0</v>
      </c>
      <c r="CT677" s="33">
        <v>0</v>
      </c>
      <c r="CU677" s="33">
        <v>1764.0733949999999</v>
      </c>
      <c r="CV677" s="33">
        <v>0</v>
      </c>
      <c r="CW677" s="33">
        <v>0</v>
      </c>
      <c r="CX677" s="33">
        <v>0</v>
      </c>
      <c r="CY677" s="33">
        <v>561.96358789999999</v>
      </c>
      <c r="CZ677" s="33">
        <v>0</v>
      </c>
      <c r="DA677" s="33">
        <v>0</v>
      </c>
      <c r="DB677" s="33">
        <v>0</v>
      </c>
      <c r="DC677" s="33">
        <v>235.92041839999999</v>
      </c>
      <c r="DD677" s="33">
        <v>0</v>
      </c>
      <c r="DE677" s="33">
        <v>0</v>
      </c>
      <c r="DF677" s="33">
        <v>0</v>
      </c>
      <c r="DG677" s="33">
        <v>1720.1809020000001</v>
      </c>
      <c r="DH677" s="33">
        <v>0</v>
      </c>
      <c r="DI677" s="33">
        <v>0</v>
      </c>
      <c r="DJ677" s="33">
        <v>0</v>
      </c>
      <c r="DK677" s="33">
        <v>3938.2664300000001</v>
      </c>
      <c r="DL677" s="33">
        <v>0</v>
      </c>
      <c r="DM677" s="33">
        <v>0</v>
      </c>
      <c r="DN677" s="33">
        <v>0</v>
      </c>
      <c r="DO677" s="33">
        <v>235.92041839999999</v>
      </c>
      <c r="DP677" s="33">
        <v>0</v>
      </c>
      <c r="DQ677" s="33">
        <v>0</v>
      </c>
      <c r="DR677" s="33">
        <v>0</v>
      </c>
      <c r="DS677" s="33">
        <v>235.92041839999999</v>
      </c>
      <c r="DT677" s="33">
        <v>0</v>
      </c>
      <c r="DU677" s="33">
        <v>0</v>
      </c>
      <c r="DV677" s="33">
        <v>0</v>
      </c>
      <c r="DW677" s="33">
        <v>235.92041839999999</v>
      </c>
      <c r="DX677" s="33">
        <v>0</v>
      </c>
      <c r="DY677" s="33">
        <v>0</v>
      </c>
      <c r="DZ677" s="33">
        <v>0</v>
      </c>
      <c r="EA677" s="33">
        <v>235.92041839999999</v>
      </c>
      <c r="EB677" s="33">
        <v>0</v>
      </c>
      <c r="EC677" s="33">
        <v>0</v>
      </c>
      <c r="ED677" s="33">
        <v>0</v>
      </c>
      <c r="EE677" s="33">
        <v>235.92041839999999</v>
      </c>
      <c r="EF677" s="33">
        <v>0</v>
      </c>
      <c r="EG677" s="33">
        <v>0</v>
      </c>
      <c r="EH677" s="33">
        <v>0</v>
      </c>
      <c r="EI677" s="33">
        <v>606.90305969999997</v>
      </c>
      <c r="EJ677" s="33">
        <v>0</v>
      </c>
      <c r="EK677" s="33">
        <v>0</v>
      </c>
      <c r="EL677" s="33">
        <v>0</v>
      </c>
      <c r="EM677" s="33">
        <v>632.04987770000002</v>
      </c>
      <c r="EN677" s="33">
        <v>0</v>
      </c>
      <c r="EO677" s="33">
        <v>0</v>
      </c>
      <c r="EP677" s="33">
        <v>0</v>
      </c>
      <c r="EQ677" s="33">
        <v>472.91017410000001</v>
      </c>
      <c r="ER677" s="33">
        <v>0</v>
      </c>
      <c r="ES677" s="33">
        <v>0</v>
      </c>
      <c r="ET677" s="33">
        <v>0</v>
      </c>
      <c r="EU677" s="33">
        <v>617.47550460000002</v>
      </c>
      <c r="EV677" s="33">
        <v>0</v>
      </c>
      <c r="EW677" s="33">
        <v>0</v>
      </c>
      <c r="EX677" s="33">
        <v>0</v>
      </c>
      <c r="EY677" s="33">
        <v>2011.75352</v>
      </c>
      <c r="EZ677" s="33">
        <v>0</v>
      </c>
      <c r="FA677" s="33">
        <v>0</v>
      </c>
      <c r="FB677" s="33">
        <v>0</v>
      </c>
      <c r="FC677" s="33">
        <v>3786.3561079999999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283.74542919999999</v>
      </c>
      <c r="BK678" s="33">
        <v>14.83313557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283.74542919999999</v>
      </c>
      <c r="BH689" s="33">
        <v>0</v>
      </c>
      <c r="BI689" s="33">
        <v>0</v>
      </c>
      <c r="BJ689" s="33">
        <v>0</v>
      </c>
      <c r="BK689" s="33">
        <v>14.83313557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1065.9055049999999</v>
      </c>
      <c r="CI751" s="33">
        <v>1255.399817</v>
      </c>
      <c r="CM751" s="33">
        <v>1444.894129</v>
      </c>
      <c r="CQ751" s="33">
        <v>1634.3884410000001</v>
      </c>
      <c r="CU751" s="33">
        <v>1823.8827530000001</v>
      </c>
      <c r="CY751" s="33">
        <v>2013.3770649999999</v>
      </c>
      <c r="DC751" s="33">
        <v>2202.8713769999999</v>
      </c>
      <c r="DG751" s="33">
        <v>2392.3656890000002</v>
      </c>
      <c r="DK751" s="33">
        <v>2581.860001</v>
      </c>
      <c r="DO751" s="33">
        <v>2771.3543129999998</v>
      </c>
      <c r="DS751" s="33">
        <v>2960.8486250000001</v>
      </c>
      <c r="DW751" s="33">
        <v>3150.3429369999999</v>
      </c>
      <c r="EA751" s="33">
        <v>3339.8372490000002</v>
      </c>
      <c r="EE751" s="33">
        <v>3529.331561</v>
      </c>
      <c r="EF751" s="33">
        <v>190.18320600000001</v>
      </c>
      <c r="EI751" s="33">
        <v>3718.8258729999998</v>
      </c>
      <c r="EJ751" s="33">
        <v>722.19212600000003</v>
      </c>
      <c r="EM751" s="33">
        <v>3718.8258729999998</v>
      </c>
      <c r="EN751" s="33">
        <v>1141.257194</v>
      </c>
      <c r="EQ751" s="33">
        <v>3718.8258729999998</v>
      </c>
      <c r="ER751" s="33">
        <v>1967.7045390000001</v>
      </c>
      <c r="EU751" s="33">
        <v>3718.8258729999998</v>
      </c>
      <c r="EV751" s="33">
        <v>2707.0718649999999</v>
      </c>
      <c r="EY751" s="33">
        <v>3718.8258729999998</v>
      </c>
      <c r="EZ751" s="33">
        <v>3087.0106529999998</v>
      </c>
      <c r="FB751" s="33">
        <v>85.596272229999997</v>
      </c>
      <c r="FC751" s="33">
        <v>3718.8258729999998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P756" s="33">
        <v>0.60945262649999998</v>
      </c>
      <c r="CQ756" s="33">
        <v>366.67149369999998</v>
      </c>
      <c r="CT756" s="33">
        <v>22.894116480000001</v>
      </c>
      <c r="CU756" s="33">
        <v>366.67149369999998</v>
      </c>
      <c r="CX756" s="33">
        <v>81.133839870000003</v>
      </c>
      <c r="CY756" s="33">
        <v>366.67149369999998</v>
      </c>
      <c r="DB756" s="33">
        <v>588.59711919999995</v>
      </c>
      <c r="DC756" s="33">
        <v>926.62718570000004</v>
      </c>
      <c r="DF756" s="33">
        <v>676.27474140000004</v>
      </c>
      <c r="DG756" s="33">
        <v>926.62718570000004</v>
      </c>
      <c r="DJ756" s="33">
        <v>603.58686920000002</v>
      </c>
      <c r="DK756" s="33">
        <v>926.62718570000004</v>
      </c>
      <c r="DN756" s="33">
        <v>492.47967299999999</v>
      </c>
      <c r="DO756" s="33">
        <v>926.62718570000004</v>
      </c>
      <c r="DR756" s="33">
        <v>580.46831669999995</v>
      </c>
      <c r="DS756" s="33">
        <v>926.62718570000004</v>
      </c>
      <c r="DV756" s="33">
        <v>668.25509820000002</v>
      </c>
      <c r="DW756" s="33">
        <v>926.62718570000004</v>
      </c>
      <c r="DZ756" s="33">
        <v>755.34930039999995</v>
      </c>
      <c r="EA756" s="33">
        <v>926.62718570000004</v>
      </c>
      <c r="ED756" s="33">
        <v>841.5458562</v>
      </c>
      <c r="EE756" s="33">
        <v>926.62718570000004</v>
      </c>
      <c r="EH756" s="33">
        <v>926.62718570000004</v>
      </c>
      <c r="EI756" s="33">
        <v>926.62718570000004</v>
      </c>
      <c r="EL756" s="33">
        <v>926.62718570000004</v>
      </c>
      <c r="EM756" s="33">
        <v>926.62718570000004</v>
      </c>
      <c r="EP756" s="33">
        <v>926.62718570000004</v>
      </c>
      <c r="EQ756" s="33">
        <v>926.62718570000004</v>
      </c>
      <c r="ET756" s="33">
        <v>926.62718570000004</v>
      </c>
      <c r="EU756" s="33">
        <v>926.62718570000004</v>
      </c>
      <c r="EX756" s="33">
        <v>926.62718570000004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2126.1261810000001</v>
      </c>
      <c r="CF761" s="33">
        <v>0</v>
      </c>
      <c r="CG761" s="33">
        <v>0</v>
      </c>
      <c r="CH761" s="33">
        <v>0</v>
      </c>
      <c r="CI761" s="33">
        <v>2315.6204929999999</v>
      </c>
      <c r="CJ761" s="33">
        <v>0</v>
      </c>
      <c r="CK761" s="33">
        <v>0</v>
      </c>
      <c r="CL761" s="33">
        <v>0</v>
      </c>
      <c r="CM761" s="33">
        <v>2505.1148050000002</v>
      </c>
      <c r="CN761" s="33">
        <v>0</v>
      </c>
      <c r="CO761" s="33">
        <v>0</v>
      </c>
      <c r="CP761" s="33">
        <v>0.60945262649999998</v>
      </c>
      <c r="CQ761" s="33">
        <v>3186.3468560000001</v>
      </c>
      <c r="CR761" s="33">
        <v>0</v>
      </c>
      <c r="CS761" s="33">
        <v>0</v>
      </c>
      <c r="CT761" s="33">
        <v>22.894116480000001</v>
      </c>
      <c r="CU761" s="33">
        <v>3375.8411679999999</v>
      </c>
      <c r="CV761" s="33">
        <v>0</v>
      </c>
      <c r="CW761" s="33">
        <v>0</v>
      </c>
      <c r="CX761" s="33">
        <v>81.133839870000003</v>
      </c>
      <c r="CY761" s="33">
        <v>3565.3354800000002</v>
      </c>
      <c r="CZ761" s="33">
        <v>0</v>
      </c>
      <c r="DA761" s="33">
        <v>0</v>
      </c>
      <c r="DB761" s="33">
        <v>588.59711919999995</v>
      </c>
      <c r="DC761" s="33">
        <v>4314.785484</v>
      </c>
      <c r="DD761" s="33">
        <v>0</v>
      </c>
      <c r="DE761" s="33">
        <v>0</v>
      </c>
      <c r="DF761" s="33">
        <v>676.27474140000004</v>
      </c>
      <c r="DG761" s="33">
        <v>4504.2797959999998</v>
      </c>
      <c r="DH761" s="33">
        <v>0</v>
      </c>
      <c r="DI761" s="33">
        <v>0</v>
      </c>
      <c r="DJ761" s="33">
        <v>603.58686920000002</v>
      </c>
      <c r="DK761" s="33">
        <v>4693.7741079999996</v>
      </c>
      <c r="DL761" s="33">
        <v>0</v>
      </c>
      <c r="DM761" s="33">
        <v>0</v>
      </c>
      <c r="DN761" s="33">
        <v>492.47967299999999</v>
      </c>
      <c r="DO761" s="33">
        <v>4883.2684200000003</v>
      </c>
      <c r="DP761" s="33">
        <v>0</v>
      </c>
      <c r="DQ761" s="33">
        <v>0</v>
      </c>
      <c r="DR761" s="33">
        <v>580.46831669999995</v>
      </c>
      <c r="DS761" s="33">
        <v>5078.4475620000003</v>
      </c>
      <c r="DT761" s="33">
        <v>0</v>
      </c>
      <c r="DU761" s="33">
        <v>0</v>
      </c>
      <c r="DV761" s="33">
        <v>668.25509820000002</v>
      </c>
      <c r="DW761" s="33">
        <v>5267.9418740000001</v>
      </c>
      <c r="DX761" s="33">
        <v>0</v>
      </c>
      <c r="DY761" s="33">
        <v>0</v>
      </c>
      <c r="DZ761" s="33">
        <v>755.34930039999995</v>
      </c>
      <c r="EA761" s="33">
        <v>5457.4361859999999</v>
      </c>
      <c r="EB761" s="33">
        <v>0</v>
      </c>
      <c r="EC761" s="33">
        <v>0</v>
      </c>
      <c r="ED761" s="33">
        <v>841.5458562</v>
      </c>
      <c r="EE761" s="33">
        <v>5646.9304979999997</v>
      </c>
      <c r="EF761" s="33">
        <v>190.18320600000001</v>
      </c>
      <c r="EG761" s="33">
        <v>0</v>
      </c>
      <c r="EH761" s="33">
        <v>926.62718570000004</v>
      </c>
      <c r="EI761" s="33">
        <v>5836.4248100000004</v>
      </c>
      <c r="EJ761" s="33">
        <v>722.19212600000003</v>
      </c>
      <c r="EK761" s="33">
        <v>0</v>
      </c>
      <c r="EL761" s="33">
        <v>926.62718570000004</v>
      </c>
      <c r="EM761" s="33">
        <v>5836.4248100000004</v>
      </c>
      <c r="EN761" s="33">
        <v>1141.257194</v>
      </c>
      <c r="EO761" s="33">
        <v>0</v>
      </c>
      <c r="EP761" s="33">
        <v>926.62718570000004</v>
      </c>
      <c r="EQ761" s="33">
        <v>5836.4248100000004</v>
      </c>
      <c r="ER761" s="33">
        <v>1967.7045390000001</v>
      </c>
      <c r="ES761" s="33">
        <v>0</v>
      </c>
      <c r="ET761" s="33">
        <v>926.62718570000004</v>
      </c>
      <c r="EU761" s="33">
        <v>5836.4248100000004</v>
      </c>
      <c r="EV761" s="33">
        <v>2707.0718649999999</v>
      </c>
      <c r="EW761" s="33">
        <v>0</v>
      </c>
      <c r="EX761" s="33">
        <v>926.62718570000004</v>
      </c>
      <c r="EY761" s="33">
        <v>5836.4248100000004</v>
      </c>
      <c r="EZ761" s="33">
        <v>3087.0106529999998</v>
      </c>
      <c r="FA761" s="33">
        <v>0</v>
      </c>
      <c r="FB761" s="33">
        <v>1012.2234580000001</v>
      </c>
      <c r="FC761" s="33">
        <v>5836.4248100000004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60206.238039999997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62802.942080000001</v>
      </c>
      <c r="K762" s="33">
        <v>64761.400430000002</v>
      </c>
      <c r="L762" s="33">
        <v>65641.422099999996</v>
      </c>
      <c r="M762" s="33">
        <v>61707.588259999997</v>
      </c>
      <c r="N762" s="33">
        <v>61949.43434</v>
      </c>
      <c r="O762" s="33">
        <v>63865.230450000003</v>
      </c>
      <c r="P762" s="33">
        <v>68278.413839999994</v>
      </c>
      <c r="Q762" s="33">
        <v>64194.102899999998</v>
      </c>
      <c r="R762" s="33">
        <v>64437.859250000001</v>
      </c>
      <c r="S762" s="33">
        <v>66440.042549999998</v>
      </c>
      <c r="T762" s="33">
        <v>68315.532229999997</v>
      </c>
      <c r="U762" s="33">
        <v>64242.536999999997</v>
      </c>
      <c r="V762" s="33">
        <v>64484.443160000003</v>
      </c>
      <c r="W762" s="33">
        <v>66486.229420000003</v>
      </c>
      <c r="X762" s="33">
        <v>69555.939859999999</v>
      </c>
      <c r="Y762" s="33">
        <v>65414.340129999997</v>
      </c>
      <c r="Z762" s="33">
        <v>65659.016799999998</v>
      </c>
      <c r="AA762" s="33">
        <v>67692.905960000004</v>
      </c>
      <c r="AB762" s="33">
        <v>70679.140960000004</v>
      </c>
      <c r="AC762" s="33">
        <v>66462.625549999997</v>
      </c>
      <c r="AD762" s="33">
        <v>66706.304980000001</v>
      </c>
      <c r="AE762" s="33">
        <v>68778.360060000006</v>
      </c>
      <c r="AF762" s="33">
        <v>75854.269409999994</v>
      </c>
      <c r="AG762" s="33">
        <v>71336.462660000005</v>
      </c>
      <c r="AH762" s="33">
        <v>71606.317479999998</v>
      </c>
      <c r="AI762" s="33">
        <v>73824.958480000001</v>
      </c>
      <c r="AJ762" s="33">
        <v>79651.314729999998</v>
      </c>
      <c r="AK762" s="33">
        <v>74921.981169999999</v>
      </c>
      <c r="AL762" s="33">
        <v>75213.385269999999</v>
      </c>
      <c r="AM762" s="33">
        <v>77536.344979999994</v>
      </c>
      <c r="AN762" s="33">
        <v>83543.681030000007</v>
      </c>
      <c r="AO762" s="33">
        <v>78603.952950000006</v>
      </c>
      <c r="AP762" s="33">
        <v>78918.588390000004</v>
      </c>
      <c r="AQ762" s="33">
        <v>81343.340060000002</v>
      </c>
      <c r="AR762" s="33">
        <v>86965.226590000006</v>
      </c>
      <c r="AS762" s="33">
        <v>81817.12844</v>
      </c>
      <c r="AT762" s="33">
        <v>82142.169869999998</v>
      </c>
      <c r="AU762" s="33">
        <v>84670.771389999994</v>
      </c>
      <c r="AV762" s="33">
        <v>90531.519889999996</v>
      </c>
      <c r="AW762" s="33">
        <v>85161.377659999998</v>
      </c>
      <c r="AX762" s="33">
        <v>85496.797470000005</v>
      </c>
      <c r="AY762" s="33">
        <v>88136.406470000002</v>
      </c>
      <c r="AZ762" s="33">
        <v>94135.451690000002</v>
      </c>
      <c r="BA762" s="33">
        <v>88541.123819999993</v>
      </c>
      <c r="BB762" s="33">
        <v>88888.797070000001</v>
      </c>
      <c r="BC762" s="33">
        <v>91640.134420000002</v>
      </c>
      <c r="BD762" s="33">
        <v>97866.653470000005</v>
      </c>
      <c r="BE762" s="33">
        <v>92036.39374</v>
      </c>
      <c r="BF762" s="33">
        <v>92394.926579999999</v>
      </c>
      <c r="BG762" s="33">
        <v>95265.371010000003</v>
      </c>
      <c r="BH762" s="33">
        <v>101071.2512</v>
      </c>
      <c r="BI762" s="33">
        <v>95046.462889999995</v>
      </c>
      <c r="BJ762" s="33">
        <v>95413.509300000005</v>
      </c>
      <c r="BK762" s="33">
        <v>98386.885399999999</v>
      </c>
      <c r="BL762" s="33">
        <v>104084.33289999999</v>
      </c>
      <c r="BM762" s="33">
        <v>97865.410069999998</v>
      </c>
      <c r="BN762" s="33">
        <v>98242.437690000006</v>
      </c>
      <c r="BO762" s="33">
        <v>101312.6602</v>
      </c>
      <c r="BP762" s="33">
        <v>107212.5552</v>
      </c>
      <c r="BQ762" s="33">
        <v>100791.22139999999</v>
      </c>
      <c r="BR762" s="33">
        <v>101179.2221</v>
      </c>
      <c r="BS762" s="33">
        <v>104349.3469</v>
      </c>
      <c r="BT762" s="33">
        <v>110429.51669999999</v>
      </c>
      <c r="BU762" s="33">
        <v>103802.399</v>
      </c>
      <c r="BV762" s="33">
        <v>104202.82150000001</v>
      </c>
      <c r="BW762" s="33">
        <v>107473.7672</v>
      </c>
      <c r="BX762" s="33">
        <v>113747.856</v>
      </c>
      <c r="BY762" s="33">
        <v>106913.68640000001</v>
      </c>
      <c r="BZ762" s="33">
        <v>107328.20239999999</v>
      </c>
      <c r="CA762" s="33">
        <v>110700.7723</v>
      </c>
      <c r="CB762" s="33">
        <v>117231.3729</v>
      </c>
      <c r="CC762" s="33">
        <v>110175.28019999999</v>
      </c>
      <c r="CD762" s="33">
        <v>110601.6915</v>
      </c>
      <c r="CE762" s="33">
        <v>114084.1684</v>
      </c>
      <c r="CF762" s="33">
        <v>120773.3512</v>
      </c>
      <c r="CG762" s="33">
        <v>113496.0845</v>
      </c>
      <c r="CH762" s="33">
        <v>113934.5233</v>
      </c>
      <c r="CI762" s="33">
        <v>117526.61749999999</v>
      </c>
      <c r="CJ762" s="33">
        <v>124312.01760000001</v>
      </c>
      <c r="CK762" s="33">
        <v>116817.8599</v>
      </c>
      <c r="CL762" s="33">
        <v>117268.8447</v>
      </c>
      <c r="CM762" s="33">
        <v>120968.5855</v>
      </c>
      <c r="CN762" s="33">
        <v>127965.1998</v>
      </c>
      <c r="CO762" s="33">
        <v>120238.8933</v>
      </c>
      <c r="CP762" s="33">
        <v>120702.52899999999</v>
      </c>
      <c r="CQ762" s="33">
        <v>124514.81389999999</v>
      </c>
      <c r="CR762" s="33">
        <v>131740.57810000001</v>
      </c>
      <c r="CS762" s="33">
        <v>123780.0281</v>
      </c>
      <c r="CT762" s="33">
        <v>124256.33070000001</v>
      </c>
      <c r="CU762" s="33">
        <v>128184.15850000001</v>
      </c>
      <c r="CV762" s="33">
        <v>135761.8003</v>
      </c>
      <c r="CW762" s="33">
        <v>127557.5717</v>
      </c>
      <c r="CX762" s="33">
        <v>128050.24460000001</v>
      </c>
      <c r="CY762" s="33">
        <v>132096.753</v>
      </c>
      <c r="CZ762" s="33">
        <v>139735.14689999999</v>
      </c>
      <c r="DA762" s="33">
        <v>131282.8187</v>
      </c>
      <c r="DB762" s="33">
        <v>131788.4681</v>
      </c>
      <c r="DC762" s="33">
        <v>135958.0318</v>
      </c>
      <c r="DD762" s="33">
        <v>143746.85070000001</v>
      </c>
      <c r="DE762" s="33">
        <v>135029.66759999999</v>
      </c>
      <c r="DF762" s="33">
        <v>135549.6642</v>
      </c>
      <c r="DG762" s="33">
        <v>139850.7684</v>
      </c>
      <c r="DH762" s="33">
        <v>147605.76149999999</v>
      </c>
      <c r="DI762" s="33">
        <v>138631.2887</v>
      </c>
      <c r="DJ762" s="33">
        <v>139165.01620000001</v>
      </c>
      <c r="DK762" s="33">
        <v>143594.17240000001</v>
      </c>
      <c r="DL762" s="33">
        <v>151431.6845</v>
      </c>
      <c r="DM762" s="33">
        <v>142203.46489999999</v>
      </c>
      <c r="DN762" s="33">
        <v>142751.75210000001</v>
      </c>
      <c r="DO762" s="33">
        <v>147307.1453</v>
      </c>
      <c r="DP762" s="33">
        <v>154810.93979999999</v>
      </c>
      <c r="DQ762" s="33">
        <v>145355.68609999999</v>
      </c>
      <c r="DR762" s="33">
        <v>145917.07930000001</v>
      </c>
      <c r="DS762" s="33">
        <v>150585.05470000001</v>
      </c>
      <c r="DT762" s="33">
        <v>158201.0754</v>
      </c>
      <c r="DU762" s="33">
        <v>148516.55379999999</v>
      </c>
      <c r="DV762" s="33">
        <v>149090.03</v>
      </c>
      <c r="DW762" s="33">
        <v>153872.0588</v>
      </c>
      <c r="DX762" s="33">
        <v>161604.49549999999</v>
      </c>
      <c r="DY762" s="33">
        <v>151688.12640000001</v>
      </c>
      <c r="DZ762" s="33">
        <v>152274.44020000001</v>
      </c>
      <c r="EA762" s="33">
        <v>157171.61180000001</v>
      </c>
      <c r="EB762" s="33">
        <v>165075.046</v>
      </c>
      <c r="EC762" s="33">
        <v>154919.62450000001</v>
      </c>
      <c r="ED762" s="33">
        <v>155518.13310000001</v>
      </c>
      <c r="EE762" s="33">
        <v>160534.5766</v>
      </c>
      <c r="EF762" s="33">
        <v>168614.70629999999</v>
      </c>
      <c r="EG762" s="33">
        <v>158215.10260000001</v>
      </c>
      <c r="EH762" s="33">
        <v>158825.5202</v>
      </c>
      <c r="EI762" s="33">
        <v>163964.46230000001</v>
      </c>
      <c r="EJ762" s="33">
        <v>172178.14859999999</v>
      </c>
      <c r="EK762" s="33">
        <v>161531.19409999999</v>
      </c>
      <c r="EL762" s="33">
        <v>162153.40100000001</v>
      </c>
      <c r="EM762" s="33">
        <v>167417.05499999999</v>
      </c>
      <c r="EN762" s="33">
        <v>175710.21909999999</v>
      </c>
      <c r="EO762" s="33">
        <v>164814.71770000001</v>
      </c>
      <c r="EP762" s="33">
        <v>165449.20420000001</v>
      </c>
      <c r="EQ762" s="33">
        <v>170837.31330000001</v>
      </c>
      <c r="ER762" s="33">
        <v>179590.883</v>
      </c>
      <c r="ES762" s="33">
        <v>168413.98199999999</v>
      </c>
      <c r="ET762" s="33">
        <v>169062.0901</v>
      </c>
      <c r="EU762" s="33">
        <v>174588.00529999999</v>
      </c>
      <c r="EV762" s="33">
        <v>183320.1269</v>
      </c>
      <c r="EW762" s="33">
        <v>171871.6116</v>
      </c>
      <c r="EX762" s="33">
        <v>172532.83910000001</v>
      </c>
      <c r="EY762" s="33">
        <v>178193.3591</v>
      </c>
      <c r="EZ762" s="33">
        <v>187005.28260000001</v>
      </c>
      <c r="FA762" s="33">
        <v>175289.85860000001</v>
      </c>
      <c r="FB762" s="33">
        <v>175963.8541</v>
      </c>
      <c r="FC762" s="33">
        <v>181757.7077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50575.979079999997</v>
      </c>
      <c r="D4" s="1">
        <f>PLANEL_GerMED_Trim_Resultado!Q245</f>
        <v>44209.949710000001</v>
      </c>
      <c r="E4" s="1">
        <f>PLANEL_GerMED_Trim_Resultado!R245</f>
        <v>45075.380060000003</v>
      </c>
      <c r="F4" s="1">
        <f>PLANEL_GerMED_Trim_Resultado!S245</f>
        <v>44400.424729999999</v>
      </c>
      <c r="G4" s="1">
        <f>PLANEL_GerMED_Trim_Resultado!T245</f>
        <v>53943.858939999998</v>
      </c>
      <c r="H4" s="1">
        <f>PLANEL_GerMED_Trim_Resultado!U245</f>
        <v>45067.713649999998</v>
      </c>
      <c r="I4" s="1">
        <f>PLANEL_GerMED_Trim_Resultado!V245</f>
        <v>42788.588660000001</v>
      </c>
      <c r="J4" s="1">
        <f>PLANEL_GerMED_Trim_Resultado!W245</f>
        <v>45172.438040000001</v>
      </c>
      <c r="K4" s="1">
        <f>PLANEL_GerMED_Trim_Resultado!X245</f>
        <v>54641.550389999997</v>
      </c>
      <c r="L4" s="1">
        <f>PLANEL_GerMED_Trim_Resultado!Y245</f>
        <v>45826.03024</v>
      </c>
      <c r="M4" s="1">
        <f>PLANEL_GerMED_Trim_Resultado!Z245</f>
        <v>43527.730609999999</v>
      </c>
      <c r="N4" s="1">
        <f>PLANEL_GerMED_Trim_Resultado!AA245</f>
        <v>45172.438040000001</v>
      </c>
      <c r="O4" s="1">
        <f>PLANEL_GerMED_Trim_Resultado!AB245</f>
        <v>53388.048869999999</v>
      </c>
      <c r="P4" s="1">
        <f>PLANEL_GerMED_Trim_Resultado!AC245</f>
        <v>44269.315690000003</v>
      </c>
      <c r="Q4" s="1">
        <f>PLANEL_GerMED_Trim_Resultado!AD245</f>
        <v>41546.574699999997</v>
      </c>
      <c r="R4" s="1">
        <f>PLANEL_GerMED_Trim_Resultado!AE245</f>
        <v>46688.882429999998</v>
      </c>
      <c r="S4" s="1">
        <f>PLANEL_GerMED_Trim_Resultado!AF245</f>
        <v>57707.019180000003</v>
      </c>
      <c r="T4" s="1">
        <f>PLANEL_GerMED_Trim_Resultado!AG245</f>
        <v>48182.227610000002</v>
      </c>
      <c r="U4" s="1">
        <f>PLANEL_GerMED_Trim_Resultado!AH245</f>
        <v>45052.451280000001</v>
      </c>
      <c r="V4" s="1">
        <f>PLANEL_GerMED_Trim_Resultado!AI245</f>
        <v>48426.768210000002</v>
      </c>
      <c r="W4" s="1">
        <f>PLANEL_GerMED_Trim_Resultado!AJ245</f>
        <v>60771.918080000003</v>
      </c>
      <c r="X4" s="1">
        <f>PLANEL_GerMED_Trim_Resultado!AK245</f>
        <v>50987.571510000002</v>
      </c>
      <c r="Y4" s="1">
        <f>PLANEL_GerMED_Trim_Resultado!AL245</f>
        <v>47768.160459999999</v>
      </c>
      <c r="Z4" s="1">
        <f>PLANEL_GerMED_Trim_Resultado!AM245</f>
        <v>50290.599589999998</v>
      </c>
      <c r="AA4" s="1">
        <f>PLANEL_GerMED_Trim_Resultado!AN245</f>
        <v>64771.073519999998</v>
      </c>
      <c r="AB4" s="1">
        <f>PLANEL_GerMED_Trim_Resultado!AO245</f>
        <v>54663.007080000003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65484.984199999999</v>
      </c>
      <c r="AF4" s="1">
        <f>PLANEL_GerMED_Trim_Resultado!AS245</f>
        <v>54312.585010000003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68849.465790000002</v>
      </c>
      <c r="AJ4" s="1">
        <f>PLANEL_GerMED_Trim_Resultado!AW245</f>
        <v>55838.589469999999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71814.778099999996</v>
      </c>
      <c r="AN4" s="1">
        <f>PLANEL_GerMED_Trim_Resultado!BA245</f>
        <v>56383.355430000003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70920.024850000002</v>
      </c>
      <c r="AR4" s="1">
        <f>PLANEL_GerMED_Trim_Resultado!BE245</f>
        <v>61656.459459999998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71938.911399999997</v>
      </c>
      <c r="AV4" s="1">
        <f>PLANEL_GerMED_Trim_Resultado!BI245</f>
        <v>60161.779419999999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73238.180829999998</v>
      </c>
      <c r="AZ4" s="1">
        <f>PLANEL_GerMED_Trim_Resultado!BM245</f>
        <v>59387.617509999996</v>
      </c>
      <c r="BA4" s="1">
        <f>PLANEL_GerMED_Trim_Resultado!BN245</f>
        <v>51452.295209999997</v>
      </c>
      <c r="BB4" s="1">
        <f>PLANEL_GerMED_Trim_Resultado!BO245</f>
        <v>51246.310989999998</v>
      </c>
      <c r="BC4" s="1">
        <f>PLANEL_GerMED_Trim_Resultado!BP245</f>
        <v>76113.42654</v>
      </c>
      <c r="BD4" s="1">
        <f>PLANEL_GerMED_Trim_Resultado!BQ245</f>
        <v>63979.016049999998</v>
      </c>
      <c r="BE4" s="1">
        <f>PLANEL_GerMED_Trim_Resultado!BR245</f>
        <v>53418.526819999999</v>
      </c>
      <c r="BF4" s="1">
        <f>PLANEL_GerMED_Trim_Resultado!BS245</f>
        <v>53552.722699999998</v>
      </c>
      <c r="BG4" s="1">
        <f>PLANEL_GerMED_Trim_Resultado!BT245</f>
        <v>77536.524829999995</v>
      </c>
      <c r="BH4" s="1">
        <f>PLANEL_GerMED_Trim_Resultado!BU245</f>
        <v>61602.001060000002</v>
      </c>
      <c r="BI4" s="1">
        <f>PLANEL_GerMED_Trim_Resultado!BV245</f>
        <v>54131.779609999998</v>
      </c>
      <c r="BJ4" s="1">
        <f>PLANEL_GerMED_Trim_Resultado!BW245</f>
        <v>54445.765370000001</v>
      </c>
      <c r="BK4" s="1">
        <f>PLANEL_GerMED_Trim_Resultado!BX245</f>
        <v>81036.530830000003</v>
      </c>
      <c r="BL4" s="1">
        <f>PLANEL_GerMED_Trim_Resultado!BY245</f>
        <v>67884.302840000004</v>
      </c>
      <c r="BM4" s="1">
        <f>PLANEL_GerMED_Trim_Resultado!BZ245</f>
        <v>55989.667589999997</v>
      </c>
      <c r="BN4" s="1">
        <f>PLANEL_GerMED_Trim_Resultado!CA245</f>
        <v>56811.925109999996</v>
      </c>
      <c r="BO4" s="1">
        <f>PLANEL_GerMED_Trim_Resultado!CB245</f>
        <v>85494.211060000001</v>
      </c>
      <c r="BP4" s="1">
        <f>PLANEL_GerMED_Trim_Resultado!CC245</f>
        <v>69422.590970000005</v>
      </c>
      <c r="BQ4" s="1">
        <f>PLANEL_GerMED_Trim_Resultado!CD245</f>
        <v>57423.674570000003</v>
      </c>
      <c r="BR4" s="1">
        <f>PLANEL_GerMED_Trim_Resultado!CE245</f>
        <v>58915.516600000003</v>
      </c>
      <c r="BS4" s="1">
        <f>PLANEL_GerMED_Trim_Resultado!CF245</f>
        <v>87902.228579999995</v>
      </c>
      <c r="BT4" s="1">
        <f>PLANEL_GerMED_Trim_Resultado!CG245</f>
        <v>69831.681769999996</v>
      </c>
      <c r="BU4" s="1">
        <f>PLANEL_GerMED_Trim_Resultado!CH245</f>
        <v>58178.216130000001</v>
      </c>
      <c r="BV4" s="1">
        <f>PLANEL_GerMED_Trim_Resultado!CI245</f>
        <v>59960.689680000003</v>
      </c>
      <c r="BW4" s="1">
        <f>PLANEL_GerMED_Trim_Resultado!CJ245</f>
        <v>89618.030369999993</v>
      </c>
      <c r="BX4" s="1">
        <f>PLANEL_GerMED_Trim_Resultado!CK245</f>
        <v>71208.975959999996</v>
      </c>
      <c r="BY4" s="1">
        <f>PLANEL_GerMED_Trim_Resultado!CL245</f>
        <v>58625.163930000002</v>
      </c>
      <c r="BZ4" s="1">
        <f>PLANEL_GerMED_Trim_Resultado!CM245</f>
        <v>60610.33077</v>
      </c>
      <c r="CA4" s="1">
        <f>PLANEL_GerMED_Trim_Resultado!CN245</f>
        <v>90633.363960000002</v>
      </c>
      <c r="CB4" s="1">
        <f>PLANEL_GerMED_Trim_Resultado!CO245</f>
        <v>72101.801749999999</v>
      </c>
      <c r="CC4" s="1">
        <f>PLANEL_GerMED_Trim_Resultado!CP245</f>
        <v>58846.243829999999</v>
      </c>
      <c r="CD4" s="1">
        <f>PLANEL_GerMED_Trim_Resultado!CQ245</f>
        <v>60974.264450000002</v>
      </c>
      <c r="CE4" s="1">
        <f>PLANEL_GerMED_Trim_Resultado!CR245</f>
        <v>91904.234129999997</v>
      </c>
      <c r="CF4" s="1">
        <f>PLANEL_GerMED_Trim_Resultado!CS245</f>
        <v>72567.895940000002</v>
      </c>
      <c r="CG4" s="1">
        <f>PLANEL_GerMED_Trim_Resultado!CT245</f>
        <v>59235.56035</v>
      </c>
      <c r="CH4" s="1">
        <f>PLANEL_GerMED_Trim_Resultado!CU245</f>
        <v>61527.998939999998</v>
      </c>
      <c r="CI4" s="1">
        <f>PLANEL_GerMED_Trim_Resultado!CV245</f>
        <v>93190.336060000001</v>
      </c>
      <c r="CJ4" s="1">
        <f>PLANEL_GerMED_Trim_Resultado!CW245</f>
        <v>73435.724059999993</v>
      </c>
      <c r="CK4" s="1">
        <f>PLANEL_GerMED_Trim_Resultado!CX245</f>
        <v>59728.068720000003</v>
      </c>
      <c r="CL4" s="1">
        <f>PLANEL_GerMED_Trim_Resultado!CY245</f>
        <v>62144.231019999999</v>
      </c>
      <c r="CM4" s="1">
        <f>PLANEL_GerMED_Trim_Resultado!CZ245</f>
        <v>94728.465630000006</v>
      </c>
      <c r="CN4" s="1">
        <f>PLANEL_GerMED_Trim_Resultado!DA245</f>
        <v>74246.489530000006</v>
      </c>
      <c r="CO4" s="1">
        <f>PLANEL_GerMED_Trim_Resultado!DB245</f>
        <v>60120.684780000003</v>
      </c>
      <c r="CP4" s="1">
        <f>PLANEL_GerMED_Trim_Resultado!DC245</f>
        <v>62725.506869999997</v>
      </c>
      <c r="CQ4" s="1">
        <f>PLANEL_GerMED_Trim_Resultado!DD245</f>
        <v>95580.70779</v>
      </c>
      <c r="CR4" s="1">
        <f>PLANEL_GerMED_Trim_Resultado!DE245</f>
        <v>77252.432669999995</v>
      </c>
      <c r="CS4" s="1">
        <f>PLANEL_GerMED_Trim_Resultado!DF245</f>
        <v>60441.256240000002</v>
      </c>
      <c r="CT4" s="1">
        <f>PLANEL_GerMED_Trim_Resultado!DG245</f>
        <v>63166.441079999997</v>
      </c>
      <c r="CU4" s="1">
        <f>PLANEL_GerMED_Trim_Resultado!DH245</f>
        <v>96543.873779999994</v>
      </c>
      <c r="CV4" s="1">
        <f>PLANEL_GerMED_Trim_Resultado!DI245</f>
        <v>80665.288820000002</v>
      </c>
      <c r="CW4" s="1">
        <f>PLANEL_GerMED_Trim_Resultado!DJ245</f>
        <v>60767.157189999998</v>
      </c>
      <c r="CX4" s="1">
        <f>PLANEL_GerMED_Trim_Resultado!DK245</f>
        <v>63641.58943</v>
      </c>
      <c r="CY4" s="68">
        <f>PLANEL_GerMED_Trim_Resultado!DL245</f>
        <v>96543.873779999994</v>
      </c>
      <c r="CZ4" s="68">
        <f>PLANEL_GerMED_Trim_Resultado!DM245</f>
        <v>76632.494399999996</v>
      </c>
      <c r="DA4" s="68">
        <f>PLANEL_GerMED_Trim_Resultado!DN245</f>
        <v>60767.157189999998</v>
      </c>
      <c r="DB4" s="68">
        <f>PLANEL_GerMED_Trim_Resultado!DO245</f>
        <v>63641.58943</v>
      </c>
      <c r="DC4" s="1">
        <f>PLANEL_GerMED_Trim_Resultado!DP245</f>
        <v>96543.873779999994</v>
      </c>
      <c r="DD4" s="1">
        <f>PLANEL_GerMED_Trim_Resultado!DQ245</f>
        <v>77304.459440000006</v>
      </c>
      <c r="DE4" s="1">
        <f>PLANEL_GerMED_Trim_Resultado!DR245</f>
        <v>60767.157189999998</v>
      </c>
      <c r="DF4" s="1">
        <f>PLANEL_GerMED_Trim_Resultado!DS245</f>
        <v>63641.58943</v>
      </c>
      <c r="DG4" s="1">
        <f>PLANEL_GerMED_Trim_Resultado!DT245</f>
        <v>96543.873779999994</v>
      </c>
      <c r="DH4" s="1">
        <f>PLANEL_GerMED_Trim_Resultado!DU245</f>
        <v>77832.288950000002</v>
      </c>
      <c r="DI4" s="1">
        <f>PLANEL_GerMED_Trim_Resultado!DV245</f>
        <v>60767.157189999998</v>
      </c>
      <c r="DJ4" s="1">
        <f>PLANEL_GerMED_Trim_Resultado!DW245</f>
        <v>63641.58943</v>
      </c>
      <c r="DK4" s="1">
        <f>PLANEL_GerMED_Trim_Resultado!DX245</f>
        <v>96543.873779999994</v>
      </c>
      <c r="DL4" s="1">
        <f>PLANEL_GerMED_Trim_Resultado!DY245</f>
        <v>78362.67254</v>
      </c>
      <c r="DM4" s="1">
        <f>PLANEL_GerMED_Trim_Resultado!DZ245</f>
        <v>60767.157189999998</v>
      </c>
      <c r="DN4" s="1">
        <f>PLANEL_GerMED_Trim_Resultado!EA245</f>
        <v>63641.58943</v>
      </c>
      <c r="DO4" s="1">
        <f>PLANEL_GerMED_Trim_Resultado!EB245</f>
        <v>96543.873779999994</v>
      </c>
      <c r="DP4" s="1">
        <f>PLANEL_GerMED_Trim_Resultado!EC245</f>
        <v>78902.718229999999</v>
      </c>
      <c r="DQ4" s="1">
        <f>PLANEL_GerMED_Trim_Resultado!ED245</f>
        <v>60767.157189999998</v>
      </c>
      <c r="DR4" s="1">
        <f>PLANEL_GerMED_Trim_Resultado!EE245</f>
        <v>63641.58943</v>
      </c>
      <c r="DS4" s="1">
        <f>PLANEL_GerMED_Trim_Resultado!EF245</f>
        <v>96543.873779999994</v>
      </c>
      <c r="DT4" s="1">
        <f>PLANEL_GerMED_Trim_Resultado!EG245</f>
        <v>79654.213459999999</v>
      </c>
      <c r="DU4" s="1">
        <f>PLANEL_GerMED_Trim_Resultado!EH245</f>
        <v>60767.157189999998</v>
      </c>
      <c r="DV4" s="1">
        <f>PLANEL_GerMED_Trim_Resultado!EI245</f>
        <v>63641.58943</v>
      </c>
      <c r="DW4" s="1">
        <f>PLANEL_GerMED_Trim_Resultado!EJ245</f>
        <v>96968.784209999998</v>
      </c>
      <c r="DX4" s="1">
        <f>PLANEL_GerMED_Trim_Resultado!EK245</f>
        <v>79637.384009999994</v>
      </c>
      <c r="DY4" s="1">
        <f>PLANEL_GerMED_Trim_Resultado!EL245</f>
        <v>60029.489979999998</v>
      </c>
      <c r="DZ4" s="1">
        <f>PLANEL_GerMED_Trim_Resultado!EM245</f>
        <v>63798.839419999997</v>
      </c>
      <c r="EA4" s="1">
        <f>PLANEL_GerMED_Trim_Resultado!EN245</f>
        <v>97124.299180000002</v>
      </c>
      <c r="EB4" s="1">
        <f>PLANEL_GerMED_Trim_Resultado!EO245</f>
        <v>79592.880489999996</v>
      </c>
      <c r="EC4" s="1">
        <f>PLANEL_GerMED_Trim_Resultado!EP245</f>
        <v>57919.041080000003</v>
      </c>
      <c r="ED4" s="1">
        <f>PLANEL_GerMED_Trim_Resultado!EQ245</f>
        <v>63856.332569999999</v>
      </c>
      <c r="EE4" s="1">
        <f>PLANEL_GerMED_Trim_Resultado!ER245</f>
        <v>97124.299180000002</v>
      </c>
      <c r="EF4" s="1">
        <f>PLANEL_GerMED_Trim_Resultado!ES245</f>
        <v>79833.915240000002</v>
      </c>
      <c r="EG4" s="1">
        <f>PLANEL_GerMED_Trim_Resultado!ET245</f>
        <v>55846.97956</v>
      </c>
      <c r="EH4" s="1">
        <f>PLANEL_GerMED_Trim_Resultado!EU245</f>
        <v>63856.332569999999</v>
      </c>
      <c r="EI4" s="1">
        <f>PLANEL_GerMED_Trim_Resultado!EV245</f>
        <v>99079.608909999995</v>
      </c>
      <c r="EJ4" s="1">
        <f>PLANEL_GerMED_Trim_Resultado!EW245</f>
        <v>82002.356270000004</v>
      </c>
      <c r="EK4" s="1">
        <f>PLANEL_GerMED_Trim_Resultado!EX245</f>
        <v>55868.566099999996</v>
      </c>
      <c r="EL4" s="1">
        <f>PLANEL_GerMED_Trim_Resultado!EY245</f>
        <v>64730.601309999998</v>
      </c>
      <c r="EM4" s="1">
        <f>PLANEL_GerMED_Trim_Resultado!EZ245</f>
        <v>101984.6706</v>
      </c>
      <c r="EN4" s="1">
        <f>PLANEL_GerMED_Trim_Resultado!FA245</f>
        <v>84990.600170000005</v>
      </c>
      <c r="EO4" s="1">
        <f>PLANEL_GerMED_Trim_Resultado!FB245</f>
        <v>57108.452709999998</v>
      </c>
      <c r="EP4" s="1">
        <f>PLANEL_GerMED_Trim_Resultado!FC245</f>
        <v>65989.669349999996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3150.4509950000001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3299.6118710000001</v>
      </c>
      <c r="Q5" s="1">
        <f>PLANEL_GerMED_Trim_Resultado!AD257</f>
        <v>2554.7087240000001</v>
      </c>
      <c r="R5" s="1">
        <f>PLANEL_GerMED_Trim_Resultado!AE257</f>
        <v>3076.0083119999999</v>
      </c>
      <c r="S5" s="1">
        <f>PLANEL_GerMED_Trim_Resultado!AF257</f>
        <v>3690.9969820000001</v>
      </c>
      <c r="T5" s="1">
        <f>PLANEL_GerMED_Trim_Resultado!AG257</f>
        <v>3365.109606</v>
      </c>
      <c r="U5" s="1">
        <f>PLANEL_GerMED_Trim_Resultado!AH257</f>
        <v>2757.1616250000002</v>
      </c>
      <c r="V5" s="1">
        <f>PLANEL_GerMED_Trim_Resultado!AI257</f>
        <v>3184.5163849999999</v>
      </c>
      <c r="W5" s="1">
        <f>PLANEL_GerMED_Trim_Resultado!AJ257</f>
        <v>3723.2192709999999</v>
      </c>
      <c r="X5" s="1">
        <f>PLANEL_GerMED_Trim_Resultado!AK257</f>
        <v>3502.3105059999998</v>
      </c>
      <c r="Y5" s="1">
        <f>PLANEL_GerMED_Trim_Resultado!AL257</f>
        <v>2990.9011930000001</v>
      </c>
      <c r="Z5" s="1">
        <f>PLANEL_GerMED_Trim_Resultado!AM257</f>
        <v>3314.0706719999998</v>
      </c>
      <c r="AA5" s="1">
        <f>PLANEL_GerMED_Trim_Resultado!AN257</f>
        <v>3644.1627149999999</v>
      </c>
      <c r="AB5" s="1">
        <f>PLANEL_GerMED_Trim_Resultado!AO257</f>
        <v>3504.114286</v>
      </c>
      <c r="AC5" s="1">
        <f>PLANEL_GerMED_Trim_Resultado!AP257</f>
        <v>3959.4382390000001</v>
      </c>
      <c r="AD5" s="1">
        <f>PLANEL_GerMED_Trim_Resultado!AQ257</f>
        <v>4479.5011940000004</v>
      </c>
      <c r="AE5" s="1">
        <f>PLANEL_GerMED_Trim_Resultado!AR257</f>
        <v>6283.4081459999998</v>
      </c>
      <c r="AF5" s="1">
        <f>PLANEL_GerMED_Trim_Resultado!AS257</f>
        <v>5978.7541869999995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4428.4592439999997</v>
      </c>
      <c r="AJ5" s="1">
        <f>PLANEL_GerMED_Trim_Resultado!AW257</f>
        <v>5322.695213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4352.3862300000001</v>
      </c>
      <c r="AN5" s="1">
        <f>PLANEL_GerMED_Trim_Resultado!BA257</f>
        <v>7341.0663530000002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7587.070831</v>
      </c>
      <c r="AR5" s="1">
        <f>PLANEL_GerMED_Trim_Resultado!BE257</f>
        <v>3547.7495210000002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7936.8374510000003</v>
      </c>
      <c r="AV5" s="1">
        <f>PLANEL_GerMED_Trim_Resultado!BI257</f>
        <v>6051.2031850000003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7867.2466189999996</v>
      </c>
      <c r="AZ5" s="1">
        <f>PLANEL_GerMED_Trim_Resultado!BM257</f>
        <v>7434.2954959999997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5055.0961770000004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8674.4930160000004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9148.741532</v>
      </c>
      <c r="BL5" s="1">
        <f>PLANEL_GerMED_Trim_Resultado!BY257</f>
        <v>4518.4772540000004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7138.2309509999995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8649.097882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8676.2967960000005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8678.2679979999994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8664.2328030000008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8393.6791229999999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8678.2679979999994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8678.2679979999994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8678.2679979999994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8678.2679979999994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8573.6053260000008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8676.2967960000005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7128.318593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8622.2456590000002</v>
      </c>
      <c r="EG5" s="1">
        <f>PLANEL_GerMED_Trim_Resultado!ET257</f>
        <v>7071.5674499999996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8622.2456590000002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6702.0106219999998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5532.4925660999997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4549.8344619999998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8668.0580659999996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10099.56141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4796.4430700000003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10912.0993487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2445.0136349999998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2445.0136349999998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10623.9263462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2346.5628019999999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10910.68967657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3461.4554480000002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11583.709466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3352.9522550000002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11563.441105000002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2849.4282360000002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11440.038699000001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2343.711069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11355.122707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4095.9901873000003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11883.704683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4802.0551921999995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12566.368474000001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1585.885745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5134.5969110000005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13078.764685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4323.7700298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12285.211986999999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3339.7030076000001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11847.488767999999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2175.2975059999999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11332.295841900001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1775.5483067999999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10847.847704399999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4421.1641968000004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3650.168048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13341.911705999999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7268.2400099999995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6683.2167669999999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16247.369719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4616.1983348999993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11601.618506399998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5255.2091753000004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11441.867846399999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6262.1248393000005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11772.309904399999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7276.3038213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12106.055805399999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8312.7892473000011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12450.0557744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9215.1083930000004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12743.787187700002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9215.1083930000004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257.50044270000001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12768.934005700001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9215.1083930000004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1720.70882177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12609.794302100001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3392.6444959999999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12754.359632600001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9215.1083930000004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5240.3676844000001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14148.637648000002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9215.1083930000004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6700.1557954999998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15923.240236000001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1015.146351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363.0619274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3015.4904029999998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188.03834040000001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188.91295389999999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571.99793299999999</v>
      </c>
      <c r="AF14" s="24">
        <f>PLANEL_GerMED_Trim_Resultado!AS17+PLANEL_GerMED_Trim_Resultado!AS29+PLANEL_GerMED_Trim_Resultado!AS629+PLANEL_GerMED_Trim_Resultado!AS713</f>
        <v>5851.4456870000004</v>
      </c>
      <c r="AG14" s="24">
        <f>PLANEL_GerMED_Trim_Resultado!AT17+PLANEL_GerMED_Trim_Resultado!AT29+PLANEL_GerMED_Trim_Resultado!AT629+PLANEL_GerMED_Trim_Resultado!AT713</f>
        <v>8007.1188419999999</v>
      </c>
      <c r="AH14" s="24">
        <f>PLANEL_GerMED_Trim_Resultado!AU17+PLANEL_GerMED_Trim_Resultado!AU29+PLANEL_GerMED_Trim_Resultado!AU629+PLANEL_GerMED_Trim_Resultado!AU713</f>
        <v>5102.5716769999999</v>
      </c>
      <c r="AI14" s="24">
        <f>PLANEL_GerMED_Trim_Resultado!AV17+PLANEL_GerMED_Trim_Resultado!AV29+PLANEL_GerMED_Trim_Resultado!AV629+PLANEL_GerMED_Trim_Resultado!AV713</f>
        <v>571.99793299999999</v>
      </c>
      <c r="AJ14" s="24">
        <f>PLANEL_GerMED_Trim_Resultado!AW17+PLANEL_GerMED_Trim_Resultado!AW29+PLANEL_GerMED_Trim_Resultado!AW629+PLANEL_GerMED_Trim_Resultado!AW713</f>
        <v>5851.4456870000004</v>
      </c>
      <c r="AK14" s="24">
        <f>PLANEL_GerMED_Trim_Resultado!AX17+PLANEL_GerMED_Trim_Resultado!AX29+PLANEL_GerMED_Trim_Resultado!AX629+PLANEL_GerMED_Trim_Resultado!AX713</f>
        <v>8007.1188419999999</v>
      </c>
      <c r="AL14" s="24">
        <f>PLANEL_GerMED_Trim_Resultado!AY17+PLANEL_GerMED_Trim_Resultado!AY29+PLANEL_GerMED_Trim_Resultado!AY629+PLANEL_GerMED_Trim_Resultado!AY713</f>
        <v>5102.5716769999999</v>
      </c>
      <c r="AM14" s="24">
        <f>PLANEL_GerMED_Trim_Resultado!AZ17+PLANEL_GerMED_Trim_Resultado!AZ29+PLANEL_GerMED_Trim_Resultado!AZ629+PLANEL_GerMED_Trim_Resultado!AZ713</f>
        <v>561.37537029999999</v>
      </c>
      <c r="AN14" s="24">
        <f>PLANEL_GerMED_Trim_Resultado!BA17+PLANEL_GerMED_Trim_Resultado!BA29+PLANEL_GerMED_Trim_Resultado!BA629+PLANEL_GerMED_Trim_Resultado!BA713</f>
        <v>5742.778601</v>
      </c>
      <c r="AO14" s="24">
        <f>PLANEL_GerMED_Trim_Resultado!BB17+PLANEL_GerMED_Trim_Resultado!BB29+PLANEL_GerMED_Trim_Resultado!BB629+PLANEL_GerMED_Trim_Resultado!BB713</f>
        <v>7858.4187899999997</v>
      </c>
      <c r="AP14" s="24">
        <f>PLANEL_GerMED_Trim_Resultado!BC17+PLANEL_GerMED_Trim_Resultado!BC29+PLANEL_GerMED_Trim_Resultado!BC629+PLANEL_GerMED_Trim_Resultado!BC713</f>
        <v>5007.8119150000002</v>
      </c>
      <c r="AQ14" s="24">
        <f>PLANEL_GerMED_Trim_Resultado!BD17+PLANEL_GerMED_Trim_Resultado!BD29+PLANEL_GerMED_Trim_Resultado!BD629+PLANEL_GerMED_Trim_Resultado!BD713</f>
        <v>561.37537029999999</v>
      </c>
      <c r="AR14" s="24">
        <f>PLANEL_GerMED_Trim_Resultado!BE17+PLANEL_GerMED_Trim_Resultado!BE29+PLANEL_GerMED_Trim_Resultado!BE629+PLANEL_GerMED_Trim_Resultado!BE713</f>
        <v>5742.778601</v>
      </c>
      <c r="AS14" s="24">
        <f>PLANEL_GerMED_Trim_Resultado!BF17+PLANEL_GerMED_Trim_Resultado!BF29+PLANEL_GerMED_Trim_Resultado!BF629+PLANEL_GerMED_Trim_Resultado!BF713</f>
        <v>7858.4187899999997</v>
      </c>
      <c r="AT14" s="24">
        <f>PLANEL_GerMED_Trim_Resultado!BG17+PLANEL_GerMED_Trim_Resultado!BG29+PLANEL_GerMED_Trim_Resultado!BG629+PLANEL_GerMED_Trim_Resultado!BG713</f>
        <v>5007.8119150000002</v>
      </c>
      <c r="AU14" s="24">
        <f>PLANEL_GerMED_Trim_Resultado!BH17+PLANEL_GerMED_Trim_Resultado!BH29+PLANEL_GerMED_Trim_Resultado!BH629+PLANEL_GerMED_Trim_Resultado!BH713</f>
        <v>561.37537029999999</v>
      </c>
      <c r="AV14" s="24">
        <f>PLANEL_GerMED_Trim_Resultado!BI17+PLANEL_GerMED_Trim_Resultado!BI29+PLANEL_GerMED_Trim_Resultado!BI629+PLANEL_GerMED_Trim_Resultado!BI713</f>
        <v>5742.778601</v>
      </c>
      <c r="AW14" s="24">
        <f>PLANEL_GerMED_Trim_Resultado!BJ17+PLANEL_GerMED_Trim_Resultado!BJ29+PLANEL_GerMED_Trim_Resultado!BJ629+PLANEL_GerMED_Trim_Resultado!BJ713</f>
        <v>7858.4187899999997</v>
      </c>
      <c r="AX14" s="24">
        <f>PLANEL_GerMED_Trim_Resultado!BK17+PLANEL_GerMED_Trim_Resultado!BK29+PLANEL_GerMED_Trim_Resultado!BK629+PLANEL_GerMED_Trim_Resultado!BK713</f>
        <v>5007.8119150000002</v>
      </c>
      <c r="AY14" s="24">
        <f>PLANEL_GerMED_Trim_Resultado!BL17+PLANEL_GerMED_Trim_Resultado!BL29+PLANEL_GerMED_Trim_Resultado!BL629+PLANEL_GerMED_Trim_Resultado!BL713</f>
        <v>567.64587490000008</v>
      </c>
      <c r="AZ14" s="24">
        <f>PLANEL_GerMED_Trim_Resultado!BM17+PLANEL_GerMED_Trim_Resultado!BM29+PLANEL_GerMED_Trim_Resultado!BM629+PLANEL_GerMED_Trim_Resultado!BM713</f>
        <v>5806.924841</v>
      </c>
      <c r="BA14" s="24">
        <f>PLANEL_GerMED_Trim_Resultado!BN17+PLANEL_GerMED_Trim_Resultado!BN29+PLANEL_GerMED_Trim_Resultado!BN629+PLANEL_GerMED_Trim_Resultado!BN713</f>
        <v>7946.1965120000004</v>
      </c>
      <c r="BB14" s="24">
        <f>PLANEL_GerMED_Trim_Resultado!BO17+PLANEL_GerMED_Trim_Resultado!BO29+PLANEL_GerMED_Trim_Resultado!BO629+PLANEL_GerMED_Trim_Resultado!BO713</f>
        <v>5063.748654</v>
      </c>
      <c r="BC14" s="24">
        <f>PLANEL_GerMED_Trim_Resultado!BP17+PLANEL_GerMED_Trim_Resultado!BP29+PLANEL_GerMED_Trim_Resultado!BP629+PLANEL_GerMED_Trim_Resultado!BP713</f>
        <v>620.34086709999997</v>
      </c>
      <c r="BD14" s="24">
        <f>PLANEL_GerMED_Trim_Resultado!BQ17+PLANEL_GerMED_Trim_Resultado!BQ29+PLANEL_GerMED_Trim_Resultado!BQ629+PLANEL_GerMED_Trim_Resultado!BQ713</f>
        <v>6345.9860289999997</v>
      </c>
      <c r="BE14" s="24">
        <f>PLANEL_GerMED_Trim_Resultado!BR17+PLANEL_GerMED_Trim_Resultado!BR29+PLANEL_GerMED_Trim_Resultado!BR629+PLANEL_GerMED_Trim_Resultado!BR713</f>
        <v>8683.8478930000001</v>
      </c>
      <c r="BF14" s="24">
        <f>PLANEL_GerMED_Trim_Resultado!BS17+PLANEL_GerMED_Trim_Resultado!BS29+PLANEL_GerMED_Trim_Resultado!BS629+PLANEL_GerMED_Trim_Resultado!BS713</f>
        <v>5533.8202390000006</v>
      </c>
      <c r="BG14" s="24">
        <f>PLANEL_GerMED_Trim_Resultado!BT17+PLANEL_GerMED_Trim_Resultado!BT29+PLANEL_GerMED_Trim_Resultado!BT629+PLANEL_GerMED_Trim_Resultado!BT713</f>
        <v>854.54083130000004</v>
      </c>
      <c r="BH14" s="24">
        <f>PLANEL_GerMED_Trim_Resultado!BU17+PLANEL_GerMED_Trim_Resultado!BU29+PLANEL_GerMED_Trim_Resultado!BU629+PLANEL_GerMED_Trim_Resultado!BU713</f>
        <v>8741.8135149999998</v>
      </c>
      <c r="BI14" s="24">
        <f>PLANEL_GerMED_Trim_Resultado!BV17+PLANEL_GerMED_Trim_Resultado!BV29+PLANEL_GerMED_Trim_Resultado!BV629+PLANEL_GerMED_Trim_Resultado!BV713</f>
        <v>11962.298457000001</v>
      </c>
      <c r="BJ14" s="24">
        <f>PLANEL_GerMED_Trim_Resultado!BW17+PLANEL_GerMED_Trim_Resultado!BW29+PLANEL_GerMED_Trim_Resultado!BW629+PLANEL_GerMED_Trim_Resultado!BW713</f>
        <v>7623.0272710000008</v>
      </c>
      <c r="BK14" s="24">
        <f>PLANEL_GerMED_Trim_Resultado!BX17+PLANEL_GerMED_Trim_Resultado!BX29+PLANEL_GerMED_Trim_Resultado!BX629+PLANEL_GerMED_Trim_Resultado!BX713</f>
        <v>854.54083130000004</v>
      </c>
      <c r="BL14" s="24">
        <f>PLANEL_GerMED_Trim_Resultado!BY17+PLANEL_GerMED_Trim_Resultado!BY29+PLANEL_GerMED_Trim_Resultado!BY629+PLANEL_GerMED_Trim_Resultado!BY713</f>
        <v>8741.8135149999998</v>
      </c>
      <c r="BM14" s="24">
        <f>PLANEL_GerMED_Trim_Resultado!BZ17+PLANEL_GerMED_Trim_Resultado!BZ29+PLANEL_GerMED_Trim_Resultado!BZ629+PLANEL_GerMED_Trim_Resultado!BZ713</f>
        <v>11962.298457000001</v>
      </c>
      <c r="BN14" s="24">
        <f>PLANEL_GerMED_Trim_Resultado!CA17+PLANEL_GerMED_Trim_Resultado!CA29+PLANEL_GerMED_Trim_Resultado!CA629+PLANEL_GerMED_Trim_Resultado!CA713</f>
        <v>7623.0272710000008</v>
      </c>
      <c r="BO14" s="24">
        <f>PLANEL_GerMED_Trim_Resultado!CB17+PLANEL_GerMED_Trim_Resultado!CB29+PLANEL_GerMED_Trim_Resultado!CB629+PLANEL_GerMED_Trim_Resultado!CB713</f>
        <v>859.85007599999994</v>
      </c>
      <c r="BP14" s="24">
        <f>PLANEL_GerMED_Trim_Resultado!CC17+PLANEL_GerMED_Trim_Resultado!CC29+PLANEL_GerMED_Trim_Resultado!CC629+PLANEL_GerMED_Trim_Resultado!CC713</f>
        <v>8796.1262239999996</v>
      </c>
      <c r="BQ14" s="24">
        <f>PLANEL_GerMED_Trim_Resultado!CD17+PLANEL_GerMED_Trim_Resultado!CD29+PLANEL_GerMED_Trim_Resultado!CD629+PLANEL_GerMED_Trim_Resultado!CD713</f>
        <v>12036.619972</v>
      </c>
      <c r="BR14" s="24">
        <f>PLANEL_GerMED_Trim_Resultado!CE17+PLANEL_GerMED_Trim_Resultado!CE29+PLANEL_GerMED_Trim_Resultado!CE629+PLANEL_GerMED_Trim_Resultado!CE713</f>
        <v>7670.3889840000002</v>
      </c>
      <c r="BS14" s="24">
        <f>PLANEL_GerMED_Trim_Resultado!CF17+PLANEL_GerMED_Trim_Resultado!CF29+PLANEL_GerMED_Trim_Resultado!CF629+PLANEL_GerMED_Trim_Resultado!CF713</f>
        <v>859.85007599999994</v>
      </c>
      <c r="BT14" s="24">
        <f>PLANEL_GerMED_Trim_Resultado!CG17+PLANEL_GerMED_Trim_Resultado!CG29+PLANEL_GerMED_Trim_Resultado!CG629+PLANEL_GerMED_Trim_Resultado!CG713</f>
        <v>8796.1262239999996</v>
      </c>
      <c r="BU14" s="24">
        <f>PLANEL_GerMED_Trim_Resultado!CH17+PLANEL_GerMED_Trim_Resultado!CH29+PLANEL_GerMED_Trim_Resultado!CH629+PLANEL_GerMED_Trim_Resultado!CH713</f>
        <v>12036.619972</v>
      </c>
      <c r="BV14" s="24">
        <f>PLANEL_GerMED_Trim_Resultado!CI17+PLANEL_GerMED_Trim_Resultado!CI29+PLANEL_GerMED_Trim_Resultado!CI629+PLANEL_GerMED_Trim_Resultado!CI713</f>
        <v>7670.3889840000002</v>
      </c>
      <c r="BW14" s="24">
        <f>PLANEL_GerMED_Trim_Resultado!CJ17+PLANEL_GerMED_Trim_Resultado!CJ29+PLANEL_GerMED_Trim_Resultado!CJ629+PLANEL_GerMED_Trim_Resultado!CJ713</f>
        <v>859.85007599999994</v>
      </c>
      <c r="BX14" s="24">
        <f>PLANEL_GerMED_Trim_Resultado!CK17+PLANEL_GerMED_Trim_Resultado!CK29+PLANEL_GerMED_Trim_Resultado!CK629+PLANEL_GerMED_Trim_Resultado!CK713</f>
        <v>8796.1262239999996</v>
      </c>
      <c r="BY14" s="24">
        <f>PLANEL_GerMED_Trim_Resultado!CL17+PLANEL_GerMED_Trim_Resultado!CL29+PLANEL_GerMED_Trim_Resultado!CL629+PLANEL_GerMED_Trim_Resultado!CL713</f>
        <v>12036.619972</v>
      </c>
      <c r="BZ14" s="24">
        <f>PLANEL_GerMED_Trim_Resultado!CM17+PLANEL_GerMED_Trim_Resultado!CM29+PLANEL_GerMED_Trim_Resultado!CM629+PLANEL_GerMED_Trim_Resultado!CM713</f>
        <v>7670.3889840000002</v>
      </c>
      <c r="CA14" s="24">
        <f>PLANEL_GerMED_Trim_Resultado!CN17+PLANEL_GerMED_Trim_Resultado!CN29+PLANEL_GerMED_Trim_Resultado!CN629+PLANEL_GerMED_Trim_Resultado!CN713</f>
        <v>859.85007599999994</v>
      </c>
      <c r="CB14" s="24">
        <f>PLANEL_GerMED_Trim_Resultado!CO17+PLANEL_GerMED_Trim_Resultado!CO29+PLANEL_GerMED_Trim_Resultado!CO629+PLANEL_GerMED_Trim_Resultado!CO713</f>
        <v>8796.1262239999996</v>
      </c>
      <c r="CC14" s="24">
        <f>PLANEL_GerMED_Trim_Resultado!CP17+PLANEL_GerMED_Trim_Resultado!CP29+PLANEL_GerMED_Trim_Resultado!CP629+PLANEL_GerMED_Trim_Resultado!CP713</f>
        <v>12036.619972</v>
      </c>
      <c r="CD14" s="24">
        <f>PLANEL_GerMED_Trim_Resultado!CQ17+PLANEL_GerMED_Trim_Resultado!CQ29+PLANEL_GerMED_Trim_Resultado!CQ629+PLANEL_GerMED_Trim_Resultado!CQ713</f>
        <v>7670.3889840000002</v>
      </c>
      <c r="CE14" s="24">
        <f>PLANEL_GerMED_Trim_Resultado!CR17+PLANEL_GerMED_Trim_Resultado!CR29+PLANEL_GerMED_Trim_Resultado!CR629+PLANEL_GerMED_Trim_Resultado!CR713</f>
        <v>859.85007599999994</v>
      </c>
      <c r="CF14" s="24">
        <f>PLANEL_GerMED_Trim_Resultado!CS17+PLANEL_GerMED_Trim_Resultado!CS29+PLANEL_GerMED_Trim_Resultado!CS629+PLANEL_GerMED_Trim_Resultado!CS713</f>
        <v>8796.1262239999996</v>
      </c>
      <c r="CG14" s="24">
        <f>PLANEL_GerMED_Trim_Resultado!CT17+PLANEL_GerMED_Trim_Resultado!CT29+PLANEL_GerMED_Trim_Resultado!CT629+PLANEL_GerMED_Trim_Resultado!CT713</f>
        <v>12036.619972</v>
      </c>
      <c r="CH14" s="24">
        <f>PLANEL_GerMED_Trim_Resultado!CU17+PLANEL_GerMED_Trim_Resultado!CU29+PLANEL_GerMED_Trim_Resultado!CU629+PLANEL_GerMED_Trim_Resultado!CU713</f>
        <v>7670.3889840000002</v>
      </c>
      <c r="CI14" s="24">
        <f>PLANEL_GerMED_Trim_Resultado!CV17+PLANEL_GerMED_Trim_Resultado!CV29+PLANEL_GerMED_Trim_Resultado!CV629+PLANEL_GerMED_Trim_Resultado!CV713</f>
        <v>858.33345340000005</v>
      </c>
      <c r="CJ14" s="24">
        <f>PLANEL_GerMED_Trim_Resultado!CW17+PLANEL_GerMED_Trim_Resultado!CW29+PLANEL_GerMED_Trim_Resultado!CW629+PLANEL_GerMED_Trim_Resultado!CW713</f>
        <v>8780.6114230000003</v>
      </c>
      <c r="CK14" s="24">
        <f>PLANEL_GerMED_Trim_Resultado!CX17+PLANEL_GerMED_Trim_Resultado!CX29+PLANEL_GerMED_Trim_Resultado!CX629+PLANEL_GerMED_Trim_Resultado!CX713</f>
        <v>12015.389515999999</v>
      </c>
      <c r="CL14" s="24">
        <f>PLANEL_GerMED_Trim_Resultado!CY17+PLANEL_GerMED_Trim_Resultado!CY29+PLANEL_GerMED_Trim_Resultado!CY629+PLANEL_GerMED_Trim_Resultado!CY713</f>
        <v>7656.8597829999999</v>
      </c>
      <c r="CM14" s="24">
        <f>PLANEL_GerMED_Trim_Resultado!CZ17+PLANEL_GerMED_Trim_Resultado!CZ29+PLANEL_GerMED_Trim_Resultado!CZ629+PLANEL_GerMED_Trim_Resultado!CZ713</f>
        <v>858.33345340000005</v>
      </c>
      <c r="CN14" s="24">
        <f>PLANEL_GerMED_Trim_Resultado!DA17+PLANEL_GerMED_Trim_Resultado!DA29+PLANEL_GerMED_Trim_Resultado!DA629+PLANEL_GerMED_Trim_Resultado!DA713</f>
        <v>8780.6114230000003</v>
      </c>
      <c r="CO14" s="24">
        <f>PLANEL_GerMED_Trim_Resultado!DB17+PLANEL_GerMED_Trim_Resultado!DB29+PLANEL_GerMED_Trim_Resultado!DB629+PLANEL_GerMED_Trim_Resultado!DB713</f>
        <v>12015.389515999999</v>
      </c>
      <c r="CP14" s="24">
        <f>PLANEL_GerMED_Trim_Resultado!DC17+PLANEL_GerMED_Trim_Resultado!DC29+PLANEL_GerMED_Trim_Resultado!DC629+PLANEL_GerMED_Trim_Resultado!DC713</f>
        <v>7656.8597829999999</v>
      </c>
      <c r="CQ14" s="24">
        <f>PLANEL_GerMED_Trim_Resultado!DD17+PLANEL_GerMED_Trim_Resultado!DD29+PLANEL_GerMED_Trim_Resultado!DD629+PLANEL_GerMED_Trim_Resultado!DD713</f>
        <v>858.33345340000005</v>
      </c>
      <c r="CR14" s="24">
        <f>PLANEL_GerMED_Trim_Resultado!DE17+PLANEL_GerMED_Trim_Resultado!DE29+PLANEL_GerMED_Trim_Resultado!DE629+PLANEL_GerMED_Trim_Resultado!DE713</f>
        <v>8780.6114230000003</v>
      </c>
      <c r="CS14" s="24">
        <f>PLANEL_GerMED_Trim_Resultado!DF17+PLANEL_GerMED_Trim_Resultado!DF29+PLANEL_GerMED_Trim_Resultado!DF629+PLANEL_GerMED_Trim_Resultado!DF713</f>
        <v>12015.389515999999</v>
      </c>
      <c r="CT14" s="24">
        <f>PLANEL_GerMED_Trim_Resultado!DG17+PLANEL_GerMED_Trim_Resultado!DG29+PLANEL_GerMED_Trim_Resultado!DG629+PLANEL_GerMED_Trim_Resultado!DG713</f>
        <v>7656.8597829999999</v>
      </c>
      <c r="CU14" s="24">
        <f>PLANEL_GerMED_Trim_Resultado!DH17+PLANEL_GerMED_Trim_Resultado!DH29+PLANEL_GerMED_Trim_Resultado!DH629+PLANEL_GerMED_Trim_Resultado!DH713</f>
        <v>858.33345340000005</v>
      </c>
      <c r="CV14" s="24">
        <f>PLANEL_GerMED_Trim_Resultado!DI17+PLANEL_GerMED_Trim_Resultado!DI29+PLANEL_GerMED_Trim_Resultado!DI629+PLANEL_GerMED_Trim_Resultado!DI713</f>
        <v>8780.6114230000003</v>
      </c>
      <c r="CW14" s="24">
        <f>PLANEL_GerMED_Trim_Resultado!DJ17+PLANEL_GerMED_Trim_Resultado!DJ29+PLANEL_GerMED_Trim_Resultado!DJ629+PLANEL_GerMED_Trim_Resultado!DJ713</f>
        <v>12015.389515999999</v>
      </c>
      <c r="CX14" s="24">
        <f>PLANEL_GerMED_Trim_Resultado!DK17+PLANEL_GerMED_Trim_Resultado!DK29+PLANEL_GerMED_Trim_Resultado!DK629+PLANEL_GerMED_Trim_Resultado!DK713</f>
        <v>7656.8597829999999</v>
      </c>
      <c r="CY14" s="24">
        <f>PLANEL_GerMED_Trim_Resultado!DL17+PLANEL_GerMED_Trim_Resultado!DL29+PLANEL_GerMED_Trim_Resultado!DL629+PLANEL_GerMED_Trim_Resultado!DL713</f>
        <v>858.33345340000005</v>
      </c>
      <c r="CZ14" s="24">
        <f>PLANEL_GerMED_Trim_Resultado!DM17+PLANEL_GerMED_Trim_Resultado!DM29+PLANEL_GerMED_Trim_Resultado!DM629+PLANEL_GerMED_Trim_Resultado!DM713</f>
        <v>8780.6114230000003</v>
      </c>
      <c r="DA14" s="24">
        <f>PLANEL_GerMED_Trim_Resultado!DN17+PLANEL_GerMED_Trim_Resultado!DN29+PLANEL_GerMED_Trim_Resultado!DN629+PLANEL_GerMED_Trim_Resultado!DN713</f>
        <v>12015.389515999999</v>
      </c>
      <c r="DB14" s="24">
        <f>PLANEL_GerMED_Trim_Resultado!DO17+PLANEL_GerMED_Trim_Resultado!DO29+PLANEL_GerMED_Trim_Resultado!DO629+PLANEL_GerMED_Trim_Resultado!DO713</f>
        <v>7656.8597829999999</v>
      </c>
      <c r="DC14" s="24">
        <f>PLANEL_GerMED_Trim_Resultado!DP17+PLANEL_GerMED_Trim_Resultado!DP29+PLANEL_GerMED_Trim_Resultado!DP629+PLANEL_GerMED_Trim_Resultado!DP713</f>
        <v>858.33345340000005</v>
      </c>
      <c r="DD14" s="24">
        <f>PLANEL_GerMED_Trim_Resultado!DQ17+PLANEL_GerMED_Trim_Resultado!DQ29+PLANEL_GerMED_Trim_Resultado!DQ629+PLANEL_GerMED_Trim_Resultado!DQ713</f>
        <v>8780.6114230000003</v>
      </c>
      <c r="DE14" s="24">
        <f>PLANEL_GerMED_Trim_Resultado!DR17+PLANEL_GerMED_Trim_Resultado!DR29+PLANEL_GerMED_Trim_Resultado!DR629+PLANEL_GerMED_Trim_Resultado!DR713</f>
        <v>12015.389515999999</v>
      </c>
      <c r="DF14" s="24">
        <f>PLANEL_GerMED_Trim_Resultado!DS17+PLANEL_GerMED_Trim_Resultado!DS29+PLANEL_GerMED_Trim_Resultado!DS629+PLANEL_GerMED_Trim_Resultado!DS713</f>
        <v>7656.8597829999999</v>
      </c>
      <c r="DG14" s="24">
        <f>PLANEL_GerMED_Trim_Resultado!DT17+PLANEL_GerMED_Trim_Resultado!DT29+PLANEL_GerMED_Trim_Resultado!DT629+PLANEL_GerMED_Trim_Resultado!DT713</f>
        <v>858.33345340000005</v>
      </c>
      <c r="DH14" s="24">
        <f>PLANEL_GerMED_Trim_Resultado!DU17+PLANEL_GerMED_Trim_Resultado!DU29+PLANEL_GerMED_Trim_Resultado!DU629+PLANEL_GerMED_Trim_Resultado!DU713</f>
        <v>8780.6114230000003</v>
      </c>
      <c r="DI14" s="24">
        <f>PLANEL_GerMED_Trim_Resultado!DV17+PLANEL_GerMED_Trim_Resultado!DV29+PLANEL_GerMED_Trim_Resultado!DV629+PLANEL_GerMED_Trim_Resultado!DV713</f>
        <v>12015.389515999999</v>
      </c>
      <c r="DJ14" s="24">
        <f>PLANEL_GerMED_Trim_Resultado!DW17+PLANEL_GerMED_Trim_Resultado!DW29+PLANEL_GerMED_Trim_Resultado!DW629+PLANEL_GerMED_Trim_Resultado!DW713</f>
        <v>7656.8597829999999</v>
      </c>
      <c r="DK14" s="24">
        <f>PLANEL_GerMED_Trim_Resultado!DX17+PLANEL_GerMED_Trim_Resultado!DX29+PLANEL_GerMED_Trim_Resultado!DX629+PLANEL_GerMED_Trim_Resultado!DX713</f>
        <v>858.33345340000005</v>
      </c>
      <c r="DL14" s="24">
        <f>PLANEL_GerMED_Trim_Resultado!DY17+PLANEL_GerMED_Trim_Resultado!DY29+PLANEL_GerMED_Trim_Resultado!DY629+PLANEL_GerMED_Trim_Resultado!DY713</f>
        <v>8780.6114230000003</v>
      </c>
      <c r="DM14" s="24">
        <f>PLANEL_GerMED_Trim_Resultado!DZ17+PLANEL_GerMED_Trim_Resultado!DZ29+PLANEL_GerMED_Trim_Resultado!DZ629+PLANEL_GerMED_Trim_Resultado!DZ713</f>
        <v>12015.389515999999</v>
      </c>
      <c r="DN14" s="24">
        <f>PLANEL_GerMED_Trim_Resultado!EA17+PLANEL_GerMED_Trim_Resultado!EA29+PLANEL_GerMED_Trim_Resultado!EA629+PLANEL_GerMED_Trim_Resultado!EA713</f>
        <v>7656.8597829999999</v>
      </c>
      <c r="DO14" s="24">
        <f>PLANEL_GerMED_Trim_Resultado!EB17+PLANEL_GerMED_Trim_Resultado!EB29+PLANEL_GerMED_Trim_Resultado!EB629+PLANEL_GerMED_Trim_Resultado!EB713</f>
        <v>858.33345340000005</v>
      </c>
      <c r="DP14" s="24">
        <f>PLANEL_GerMED_Trim_Resultado!EC17+PLANEL_GerMED_Trim_Resultado!EC29+PLANEL_GerMED_Trim_Resultado!EC629+PLANEL_GerMED_Trim_Resultado!EC713</f>
        <v>8780.6114230000003</v>
      </c>
      <c r="DQ14" s="24">
        <f>PLANEL_GerMED_Trim_Resultado!ED17+PLANEL_GerMED_Trim_Resultado!ED29+PLANEL_GerMED_Trim_Resultado!ED629+PLANEL_GerMED_Trim_Resultado!ED713</f>
        <v>12015.389515999999</v>
      </c>
      <c r="DR14" s="24">
        <f>PLANEL_GerMED_Trim_Resultado!EE17+PLANEL_GerMED_Trim_Resultado!EE29+PLANEL_GerMED_Trim_Resultado!EE629+PLANEL_GerMED_Trim_Resultado!EE713</f>
        <v>7656.8597829999999</v>
      </c>
      <c r="DS14" s="24">
        <f>PLANEL_GerMED_Trim_Resultado!EF17+PLANEL_GerMED_Trim_Resultado!EF29+PLANEL_GerMED_Trim_Resultado!EF629+PLANEL_GerMED_Trim_Resultado!EF713</f>
        <v>858.33345340000005</v>
      </c>
      <c r="DT14" s="24">
        <f>PLANEL_GerMED_Trim_Resultado!EG17+PLANEL_GerMED_Trim_Resultado!EG29+PLANEL_GerMED_Trim_Resultado!EG629+PLANEL_GerMED_Trim_Resultado!EG713</f>
        <v>8780.6114230000003</v>
      </c>
      <c r="DU14" s="24">
        <f>PLANEL_GerMED_Trim_Resultado!EH17+PLANEL_GerMED_Trim_Resultado!EH29+PLANEL_GerMED_Trim_Resultado!EH629+PLANEL_GerMED_Trim_Resultado!EH713</f>
        <v>12015.389515999999</v>
      </c>
      <c r="DV14" s="24">
        <f>PLANEL_GerMED_Trim_Resultado!EI17+PLANEL_GerMED_Trim_Resultado!EI29+PLANEL_GerMED_Trim_Resultado!EI629+PLANEL_GerMED_Trim_Resultado!EI713</f>
        <v>7656.8597829999999</v>
      </c>
      <c r="DW14" s="24">
        <f>PLANEL_GerMED_Trim_Resultado!EJ17+PLANEL_GerMED_Trim_Resultado!EJ29+PLANEL_GerMED_Trim_Resultado!EJ629+PLANEL_GerMED_Trim_Resultado!EJ713</f>
        <v>872.16115790000003</v>
      </c>
      <c r="DX14" s="24">
        <f>PLANEL_GerMED_Trim_Resultado!EK17+PLANEL_GerMED_Trim_Resultado!EK29+PLANEL_GerMED_Trim_Resultado!EK629+PLANEL_GerMED_Trim_Resultado!EK713</f>
        <v>8922.0665869999993</v>
      </c>
      <c r="DY14" s="24">
        <f>PLANEL_GerMED_Trim_Resultado!EL17+PLANEL_GerMED_Trim_Resultado!EL29+PLANEL_GerMED_Trim_Resultado!EL629+PLANEL_GerMED_Trim_Resultado!EL713</f>
        <v>12208.956776999999</v>
      </c>
      <c r="DZ14" s="24">
        <f>PLANEL_GerMED_Trim_Resultado!EM17+PLANEL_GerMED_Trim_Resultado!EM29+PLANEL_GerMED_Trim_Resultado!EM629+PLANEL_GerMED_Trim_Resultado!EM713</f>
        <v>7780.21137</v>
      </c>
      <c r="EA14" s="24">
        <f>PLANEL_GerMED_Trim_Resultado!EN17+PLANEL_GerMED_Trim_Resultado!EN29+PLANEL_GerMED_Trim_Resultado!EN629+PLANEL_GerMED_Trim_Resultado!EN713</f>
        <v>872.16115790000003</v>
      </c>
      <c r="EB14" s="24">
        <f>PLANEL_GerMED_Trim_Resultado!EO17+PLANEL_GerMED_Trim_Resultado!EO29+PLANEL_GerMED_Trim_Resultado!EO629+PLANEL_GerMED_Trim_Resultado!EO713</f>
        <v>8922.0665869999993</v>
      </c>
      <c r="EC14" s="24">
        <f>PLANEL_GerMED_Trim_Resultado!EP17+PLANEL_GerMED_Trim_Resultado!EP29+PLANEL_GerMED_Trim_Resultado!EP629+PLANEL_GerMED_Trim_Resultado!EP713</f>
        <v>12208.956776999999</v>
      </c>
      <c r="ED14" s="24">
        <f>PLANEL_GerMED_Trim_Resultado!EQ17+PLANEL_GerMED_Trim_Resultado!EQ29+PLANEL_GerMED_Trim_Resultado!EQ629+PLANEL_GerMED_Trim_Resultado!EQ713</f>
        <v>7780.21137</v>
      </c>
      <c r="EE14" s="24">
        <f>PLANEL_GerMED_Trim_Resultado!ER17+PLANEL_GerMED_Trim_Resultado!ER29+PLANEL_GerMED_Trim_Resultado!ER629+PLANEL_GerMED_Trim_Resultado!ER713</f>
        <v>872.16115790000003</v>
      </c>
      <c r="EF14" s="24">
        <f>PLANEL_GerMED_Trim_Resultado!ES17+PLANEL_GerMED_Trim_Resultado!ES29+PLANEL_GerMED_Trim_Resultado!ES629+PLANEL_GerMED_Trim_Resultado!ES713</f>
        <v>8922.0665869999993</v>
      </c>
      <c r="EG14" s="24">
        <f>PLANEL_GerMED_Trim_Resultado!ET17+PLANEL_GerMED_Trim_Resultado!ET29+PLANEL_GerMED_Trim_Resultado!ET629+PLANEL_GerMED_Trim_Resultado!ET713</f>
        <v>12208.956776999999</v>
      </c>
      <c r="EH14" s="24">
        <f>PLANEL_GerMED_Trim_Resultado!EU17+PLANEL_GerMED_Trim_Resultado!EU29+PLANEL_GerMED_Trim_Resultado!EU629+PLANEL_GerMED_Trim_Resultado!EU713</f>
        <v>7780.21137</v>
      </c>
      <c r="EI14" s="24">
        <f>PLANEL_GerMED_Trim_Resultado!EV17+PLANEL_GerMED_Trim_Resultado!EV29+PLANEL_GerMED_Trim_Resultado!EV629+PLANEL_GerMED_Trim_Resultado!EV713</f>
        <v>872.16115790000003</v>
      </c>
      <c r="EJ14" s="24">
        <f>PLANEL_GerMED_Trim_Resultado!EW17+PLANEL_GerMED_Trim_Resultado!EW29+PLANEL_GerMED_Trim_Resultado!EW629+PLANEL_GerMED_Trim_Resultado!EW713</f>
        <v>8922.0665869999993</v>
      </c>
      <c r="EK14" s="24">
        <f>PLANEL_GerMED_Trim_Resultado!EX17+PLANEL_GerMED_Trim_Resultado!EX29+PLANEL_GerMED_Trim_Resultado!EX629+PLANEL_GerMED_Trim_Resultado!EX713</f>
        <v>12208.956776999999</v>
      </c>
      <c r="EL14" s="24">
        <f>PLANEL_GerMED_Trim_Resultado!EY17+PLANEL_GerMED_Trim_Resultado!EY29+PLANEL_GerMED_Trim_Resultado!EY629+PLANEL_GerMED_Trim_Resultado!EY713</f>
        <v>7780.21137</v>
      </c>
      <c r="EM14" s="24">
        <f>PLANEL_GerMED_Trim_Resultado!EZ17+PLANEL_GerMED_Trim_Resultado!EZ29+PLANEL_GerMED_Trim_Resultado!EZ629+PLANEL_GerMED_Trim_Resultado!EZ713</f>
        <v>872.16115790000003</v>
      </c>
      <c r="EN14" s="24">
        <f>PLANEL_GerMED_Trim_Resultado!FA17+PLANEL_GerMED_Trim_Resultado!FA29+PLANEL_GerMED_Trim_Resultado!FA629+PLANEL_GerMED_Trim_Resultado!FA713</f>
        <v>8922.0665869999993</v>
      </c>
      <c r="EO14" s="24">
        <f>PLANEL_GerMED_Trim_Resultado!FB17+PLANEL_GerMED_Trim_Resultado!FB29+PLANEL_GerMED_Trim_Resultado!FB629+PLANEL_GerMED_Trim_Resultado!FB713</f>
        <v>12208.956776999999</v>
      </c>
      <c r="EP14" s="24">
        <f>PLANEL_GerMED_Trim_Resultado!FC17+PLANEL_GerMED_Trim_Resultado!FC29+PLANEL_GerMED_Trim_Resultado!FC629+PLANEL_GerMED_Trim_Resultado!FC713</f>
        <v>7780.21137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364.75660920000001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525.98631990000001</v>
      </c>
      <c r="AV15" s="24">
        <f>PLANEL_GerMED_Trim_Resultado!BI377</f>
        <v>525.98631990000001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525.98631990000001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213.65321069999999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213.65321069999999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6194.4094001000012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7352.8849135999999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9689.1409815000006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8060.4035745000001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8291.4938899000008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9899.9875341999996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13073.277325200001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10841.515622499999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9223.3125399000019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11031.767268199999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14576.984674200001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12077.275120499999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12130.328778999999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14562.9957872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19268.834622099999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15932.854596199999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12900.822829000001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15498.8319082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20512.2069921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16954.6685932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14559.127811800001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17525.883702200001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23211.433510700001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19165.537610399999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14770.5002528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17782.7851639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23552.838176199999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19446.0094703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14943.352787799999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17992.730516899999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23831.776180200002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19675.243081299999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15656.4996524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18858.913190700001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24982.605456200003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20621.004374299999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15786.3031832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19019.527545099998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25197.386860300001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20795.821189599999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16920.543592000002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20420.591398100001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27069.8513609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22321.2175628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18485.930460299998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22337.873673099999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29624.683281699999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24411.653860000002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20956.669243199998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25358.679914100001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33647.505051799999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27706.269293699996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23463.5872647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28449.566633599999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37775.689511100005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31072.508407499998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26209.864387199999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31788.666974599997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42213.728929299999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34717.726942599998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28468.722435299998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34553.647486999995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45897.368950400007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37732.727988099999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29245.274658300001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35496.841824000003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47150.517606399997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38762.576213100001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29560.781112299999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35902.837423899997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47700.612473599998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39201.604557300001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34768.487198100003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42229.535952099992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56107.086642199996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46109.281293300002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36332.433231000003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44129.092722000001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58630.879379999998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48183.355647000004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37533.544273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45587.95291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60569.153000000006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49776.2454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38744.461223000006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47058.723289999994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62523.25073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51382.139550000007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39981.315989000002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48560.997530000001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64519.20521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53022.431920000003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41537.667219000003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50451.329709999998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67030.741949999996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55086.43419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43261.598159000001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52545.20291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69812.707760000005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57372.677370000005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45016.705059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54676.942199999998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72644.98328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59700.265500000009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46736.199179000003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56765.426469999999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75419.789239999998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61980.624650000005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47664.979689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57893.516099999993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76918.593829999998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63212.355020000003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48065.134879000005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58379.541499999999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77564.337840000007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63743.032940000005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7290.5208910000001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7241.6079129999998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7073.3141050000004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7241.6079129999998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8507.2383389999995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8450.1622580000003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8253.781841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8450.1622580000003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9709.6219639999999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9644.4789469999996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9420.3428019999992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9644.4789469999996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11044.34432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10970.24649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10715.299720000001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10970.24649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11150.130730000001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11075.32316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10817.934429999999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11075.32316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11150.130730000001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11075.32316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10817.934429999999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11075.32316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68270.869594452</v>
      </c>
      <c r="D24" s="28">
        <f t="shared" si="0"/>
        <v>63578.196190248003</v>
      </c>
      <c r="E24" s="28">
        <f t="shared" si="0"/>
        <v>65366.500566184004</v>
      </c>
      <c r="F24" s="28">
        <f t="shared" si="0"/>
        <v>65191.122388900003</v>
      </c>
      <c r="G24" s="28">
        <f t="shared" si="0"/>
        <v>68315.532236652012</v>
      </c>
      <c r="H24" s="28">
        <f t="shared" si="0"/>
        <v>64242.537000748001</v>
      </c>
      <c r="I24" s="28">
        <f t="shared" si="0"/>
        <v>65725.819077084001</v>
      </c>
      <c r="J24" s="28">
        <f t="shared" si="0"/>
        <v>65244.853510200002</v>
      </c>
      <c r="K24" s="28">
        <f t="shared" si="0"/>
        <v>69555.93985570001</v>
      </c>
      <c r="L24" s="28">
        <f t="shared" si="0"/>
        <v>65414.340124499999</v>
      </c>
      <c r="M24" s="28">
        <f t="shared" si="0"/>
        <v>66900.392719800002</v>
      </c>
      <c r="N24" s="28">
        <f t="shared" si="0"/>
        <v>66451.530048399989</v>
      </c>
      <c r="O24" s="28">
        <f t="shared" si="0"/>
        <v>70679.14095809999</v>
      </c>
      <c r="P24" s="28">
        <f t="shared" si="0"/>
        <v>66462.625543400005</v>
      </c>
      <c r="Q24" s="28">
        <f t="shared" si="0"/>
        <v>66706.304978299988</v>
      </c>
      <c r="R24" s="28">
        <f t="shared" si="0"/>
        <v>68778.360060599996</v>
      </c>
      <c r="S24" s="28">
        <f t="shared" si="0"/>
        <v>75854.269408499997</v>
      </c>
      <c r="T24" s="28">
        <f t="shared" si="0"/>
        <v>71336.462665400002</v>
      </c>
      <c r="U24" s="28">
        <f t="shared" si="0"/>
        <v>72506.82076610002</v>
      </c>
      <c r="V24" s="28">
        <f t="shared" si="0"/>
        <v>72924.455193799993</v>
      </c>
      <c r="W24" s="28">
        <f t="shared" si="0"/>
        <v>79651.314727200006</v>
      </c>
      <c r="X24" s="28">
        <f t="shared" si="0"/>
        <v>74921.981172100001</v>
      </c>
      <c r="Y24" s="28">
        <f t="shared" si="0"/>
        <v>76454.761174800005</v>
      </c>
      <c r="Z24" s="28">
        <f t="shared" si="0"/>
        <v>76294.96907050001</v>
      </c>
      <c r="AA24" s="28">
        <f t="shared" si="0"/>
        <v>83543.681026199993</v>
      </c>
      <c r="AB24" s="28">
        <f t="shared" si="0"/>
        <v>78603.952947099999</v>
      </c>
      <c r="AC24" s="28">
        <f t="shared" si="0"/>
        <v>80159.964305800007</v>
      </c>
      <c r="AD24" s="28">
        <f t="shared" si="0"/>
        <v>80101.964151499997</v>
      </c>
      <c r="AE24" s="28">
        <f t="shared" si="0"/>
        <v>86965.226582999996</v>
      </c>
      <c r="AF24" s="28">
        <f t="shared" si="0"/>
        <v>81817.128434500002</v>
      </c>
      <c r="AG24" s="28">
        <f t="shared" si="0"/>
        <v>83383.545782700006</v>
      </c>
      <c r="AH24" s="28">
        <f t="shared" si="0"/>
        <v>83429.39547860001</v>
      </c>
      <c r="AI24" s="28">
        <f t="shared" ref="AI24:BN24" si="1">SUM(AI4:AI23)</f>
        <v>90531.519888799987</v>
      </c>
      <c r="AJ24" s="28">
        <f t="shared" si="1"/>
        <v>85161.377659099991</v>
      </c>
      <c r="AK24" s="28">
        <f t="shared" si="1"/>
        <v>86738.173380799999</v>
      </c>
      <c r="AL24" s="28">
        <f t="shared" si="1"/>
        <v>86895.030553399993</v>
      </c>
      <c r="AM24" s="28">
        <f t="shared" si="1"/>
        <v>94135.451686099987</v>
      </c>
      <c r="AN24" s="28">
        <f t="shared" si="1"/>
        <v>88541.123821100002</v>
      </c>
      <c r="AO24" s="28">
        <f t="shared" si="1"/>
        <v>90130.172986399994</v>
      </c>
      <c r="AP24" s="28">
        <f t="shared" si="1"/>
        <v>90398.758514200003</v>
      </c>
      <c r="AQ24" s="28">
        <f t="shared" si="1"/>
        <v>97866.653478199994</v>
      </c>
      <c r="AR24" s="28">
        <f t="shared" si="1"/>
        <v>92036.393740099986</v>
      </c>
      <c r="AS24" s="28">
        <f t="shared" si="1"/>
        <v>93636.302494300005</v>
      </c>
      <c r="AT24" s="28">
        <f t="shared" si="1"/>
        <v>94023.995097399995</v>
      </c>
      <c r="AU24" s="28">
        <f t="shared" si="1"/>
        <v>101071.25115519998</v>
      </c>
      <c r="AV24" s="28">
        <f t="shared" si="1"/>
        <v>95046.462887099973</v>
      </c>
      <c r="AW24" s="28">
        <f t="shared" si="1"/>
        <v>96654.885212299996</v>
      </c>
      <c r="AX24" s="28">
        <f t="shared" si="1"/>
        <v>97145.509484770009</v>
      </c>
      <c r="AY24" s="28">
        <f t="shared" si="1"/>
        <v>104084.33293559999</v>
      </c>
      <c r="AZ24" s="28">
        <f t="shared" si="1"/>
        <v>97865.4100721</v>
      </c>
      <c r="BA24" s="28">
        <f t="shared" si="1"/>
        <v>99483.813592899998</v>
      </c>
      <c r="BB24" s="28">
        <f t="shared" si="1"/>
        <v>100071.28424039998</v>
      </c>
      <c r="BC24" s="28">
        <f t="shared" si="1"/>
        <v>107212.55524279999</v>
      </c>
      <c r="BD24" s="28">
        <f t="shared" si="1"/>
        <v>100791.2213568</v>
      </c>
      <c r="BE24" s="28">
        <f t="shared" si="1"/>
        <v>102420.59805639999</v>
      </c>
      <c r="BF24" s="28">
        <f t="shared" si="1"/>
        <v>103107.97103429998</v>
      </c>
      <c r="BG24" s="28">
        <f t="shared" si="1"/>
        <v>110429.51674030001</v>
      </c>
      <c r="BH24" s="28">
        <f t="shared" si="1"/>
        <v>103802.3990027</v>
      </c>
      <c r="BI24" s="28">
        <f t="shared" si="1"/>
        <v>105444.1974259</v>
      </c>
      <c r="BJ24" s="28">
        <f t="shared" si="1"/>
        <v>106232.39130849999</v>
      </c>
      <c r="BK24" s="28">
        <f t="shared" si="1"/>
        <v>113747.8560283</v>
      </c>
      <c r="BL24" s="28">
        <f t="shared" si="1"/>
        <v>106913.6864445</v>
      </c>
      <c r="BM24" s="28">
        <f t="shared" si="1"/>
        <v>108569.57835989998</v>
      </c>
      <c r="BN24" s="28">
        <f t="shared" si="1"/>
        <v>109459.39634949999</v>
      </c>
      <c r="BO24" s="28">
        <f t="shared" ref="BO24:CT24" si="2">SUM(BO4:BO23)</f>
        <v>117231.37285980002</v>
      </c>
      <c r="BP24" s="28">
        <f t="shared" si="2"/>
        <v>110175.28016290002</v>
      </c>
      <c r="BQ24" s="28">
        <f t="shared" si="2"/>
        <v>110601.6915535</v>
      </c>
      <c r="BR24" s="28">
        <f t="shared" si="2"/>
        <v>111958.04219780001</v>
      </c>
      <c r="BS24" s="28">
        <f t="shared" si="2"/>
        <v>120773.35120460001</v>
      </c>
      <c r="BT24" s="28">
        <f t="shared" si="2"/>
        <v>113496.08453090001</v>
      </c>
      <c r="BU24" s="28">
        <f t="shared" si="2"/>
        <v>113934.523291</v>
      </c>
      <c r="BV24" s="28">
        <f t="shared" si="2"/>
        <v>115210.997042</v>
      </c>
      <c r="BW24" s="28">
        <f t="shared" si="2"/>
        <v>124312.01760590001</v>
      </c>
      <c r="BX24" s="28">
        <f t="shared" si="2"/>
        <v>116817.8599099</v>
      </c>
      <c r="BY24" s="28">
        <f t="shared" si="2"/>
        <v>117268.8447306</v>
      </c>
      <c r="BZ24" s="28">
        <f t="shared" si="2"/>
        <v>118463.47064020002</v>
      </c>
      <c r="CA24" s="28">
        <f t="shared" si="2"/>
        <v>127965.19983</v>
      </c>
      <c r="CB24" s="28">
        <f t="shared" si="2"/>
        <v>120238.8932949</v>
      </c>
      <c r="CC24" s="28">
        <f t="shared" si="2"/>
        <v>120701.91951950001</v>
      </c>
      <c r="CD24" s="28">
        <f t="shared" si="2"/>
        <v>121328.46705590001</v>
      </c>
      <c r="CE24" s="28">
        <f t="shared" si="2"/>
        <v>131740.57807459999</v>
      </c>
      <c r="CF24" s="28">
        <f t="shared" si="2"/>
        <v>123780.02811210002</v>
      </c>
      <c r="CG24" s="28">
        <f t="shared" si="2"/>
        <v>124233.4365593</v>
      </c>
      <c r="CH24" s="28">
        <f t="shared" si="2"/>
        <v>124808.31735429999</v>
      </c>
      <c r="CI24" s="28">
        <f t="shared" si="2"/>
        <v>135761.80034449999</v>
      </c>
      <c r="CJ24" s="28">
        <f t="shared" si="2"/>
        <v>127557.57166209999</v>
      </c>
      <c r="CK24" s="28">
        <f t="shared" si="2"/>
        <v>127969.11078990001</v>
      </c>
      <c r="CL24" s="28">
        <f t="shared" si="2"/>
        <v>128531.41752230001</v>
      </c>
      <c r="CM24" s="28">
        <f t="shared" si="2"/>
        <v>139735.1469084</v>
      </c>
      <c r="CN24" s="28">
        <f t="shared" si="2"/>
        <v>131282.8187143</v>
      </c>
      <c r="CO24" s="28">
        <f t="shared" si="2"/>
        <v>131199.870971</v>
      </c>
      <c r="CP24" s="28">
        <f t="shared" si="2"/>
        <v>131643.24628029999</v>
      </c>
      <c r="CQ24" s="28">
        <f t="shared" si="2"/>
        <v>143746.85072409999</v>
      </c>
      <c r="CR24" s="28">
        <f t="shared" si="2"/>
        <v>135029.6675526</v>
      </c>
      <c r="CS24" s="28">
        <f t="shared" si="2"/>
        <v>134873.38946719997</v>
      </c>
      <c r="CT24" s="28">
        <f t="shared" si="2"/>
        <v>135346.48858889999</v>
      </c>
      <c r="CU24" s="28">
        <f t="shared" ref="CU24:DZ24" si="3">SUM(CU4:CU23)</f>
        <v>147605.7614817</v>
      </c>
      <c r="CV24" s="28">
        <f t="shared" si="3"/>
        <v>138631.28871249998</v>
      </c>
      <c r="CW24" s="28">
        <f t="shared" si="3"/>
        <v>138561.42932859997</v>
      </c>
      <c r="CX24" s="28">
        <f t="shared" si="3"/>
        <v>138900.39829129999</v>
      </c>
      <c r="CY24" s="76">
        <f t="shared" si="3"/>
        <v>151431.68445139998</v>
      </c>
      <c r="CZ24" s="76">
        <f t="shared" si="3"/>
        <v>142203.46487969995</v>
      </c>
      <c r="DA24" s="76">
        <f t="shared" si="3"/>
        <v>142259.27239399997</v>
      </c>
      <c r="DB24" s="76">
        <f t="shared" si="3"/>
        <v>142423.87689769999</v>
      </c>
      <c r="DC24" s="28">
        <f t="shared" si="3"/>
        <v>154810.9397627</v>
      </c>
      <c r="DD24" s="28">
        <f t="shared" si="3"/>
        <v>145355.68612709999</v>
      </c>
      <c r="DE24" s="28">
        <f t="shared" si="3"/>
        <v>145336.61098929998</v>
      </c>
      <c r="DF24" s="28">
        <f t="shared" si="3"/>
        <v>145506.60710339999</v>
      </c>
      <c r="DG24" s="28">
        <f t="shared" si="3"/>
        <v>158201.07535470001</v>
      </c>
      <c r="DH24" s="28">
        <f t="shared" si="3"/>
        <v>148516.55380009999</v>
      </c>
      <c r="DI24" s="28">
        <f t="shared" si="3"/>
        <v>148421.77487630001</v>
      </c>
      <c r="DJ24" s="28">
        <f t="shared" si="3"/>
        <v>148604.1168894</v>
      </c>
      <c r="DK24" s="28">
        <f t="shared" si="3"/>
        <v>161604.49548670001</v>
      </c>
      <c r="DL24" s="28">
        <f t="shared" si="3"/>
        <v>151688.1264521</v>
      </c>
      <c r="DM24" s="28">
        <f t="shared" si="3"/>
        <v>151519.09094629998</v>
      </c>
      <c r="DN24" s="28">
        <f t="shared" si="3"/>
        <v>151714.17562239998</v>
      </c>
      <c r="DO24" s="28">
        <f t="shared" si="3"/>
        <v>165075.0460077</v>
      </c>
      <c r="DP24" s="28">
        <f t="shared" si="3"/>
        <v>154919.6244841</v>
      </c>
      <c r="DQ24" s="28">
        <f t="shared" si="3"/>
        <v>154676.5872183</v>
      </c>
      <c r="DR24" s="28">
        <f t="shared" si="3"/>
        <v>154887.6460634</v>
      </c>
      <c r="DS24" s="28">
        <f t="shared" si="3"/>
        <v>168424.52309119998</v>
      </c>
      <c r="DT24" s="28">
        <f t="shared" si="3"/>
        <v>158215.10257380002</v>
      </c>
      <c r="DU24" s="28">
        <f t="shared" si="3"/>
        <v>157898.89299579998</v>
      </c>
      <c r="DV24" s="28">
        <f t="shared" si="3"/>
        <v>158128.03747049998</v>
      </c>
      <c r="DW24" s="28">
        <f t="shared" si="3"/>
        <v>171455.95645299999</v>
      </c>
      <c r="DX24" s="28">
        <f t="shared" si="3"/>
        <v>161531.19409209999</v>
      </c>
      <c r="DY24" s="28">
        <f t="shared" si="3"/>
        <v>161226.77387479998</v>
      </c>
      <c r="DZ24" s="28">
        <f t="shared" si="3"/>
        <v>161580.63022980001</v>
      </c>
      <c r="EA24" s="28">
        <f t="shared" ref="EA24:EP24" si="4">SUM(EA4:EA23)</f>
        <v>174568.96194800001</v>
      </c>
      <c r="EB24" s="28">
        <f t="shared" si="4"/>
        <v>164814.71775309998</v>
      </c>
      <c r="EC24" s="28">
        <f t="shared" si="4"/>
        <v>164522.57701786997</v>
      </c>
      <c r="ED24" s="28">
        <f t="shared" si="4"/>
        <v>165000.88849520002</v>
      </c>
      <c r="EE24" s="28">
        <f t="shared" si="4"/>
        <v>177623.17842400001</v>
      </c>
      <c r="EF24" s="28">
        <f t="shared" si="4"/>
        <v>168413.98197709999</v>
      </c>
      <c r="EG24" s="28">
        <f t="shared" si="4"/>
        <v>168135.46290710001</v>
      </c>
      <c r="EH24" s="28">
        <f t="shared" si="4"/>
        <v>168751.58051870001</v>
      </c>
      <c r="EI24" s="28">
        <f t="shared" si="4"/>
        <v>180613.055074</v>
      </c>
      <c r="EJ24" s="28">
        <f t="shared" si="4"/>
        <v>171871.61164609998</v>
      </c>
      <c r="EK24" s="28">
        <f t="shared" si="4"/>
        <v>171606.2119355</v>
      </c>
      <c r="EL24" s="28">
        <f t="shared" si="4"/>
        <v>172356.93431410001</v>
      </c>
      <c r="EM24" s="28">
        <f t="shared" si="4"/>
        <v>183918.27195400003</v>
      </c>
      <c r="EN24" s="28">
        <f t="shared" si="4"/>
        <v>175289.8586071</v>
      </c>
      <c r="EO24" s="28">
        <f t="shared" si="4"/>
        <v>174951.63066659999</v>
      </c>
      <c r="EP24" s="28">
        <f t="shared" si="4"/>
        <v>175921.28286210002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0.56360548482327566</v>
      </c>
      <c r="D29" s="47">
        <f>IF(PLANEL_Pot_Trim!D4&lt;&gt;0,D4/PLANEL_Pot_Trim!D4,0)</f>
        <v>0.49266411829426093</v>
      </c>
      <c r="E29" s="47">
        <f>IF(PLANEL_Pot_Trim!E4&lt;&gt;0,E4/PLANEL_Pot_Trim!E4,0)</f>
        <v>0.50230824779733985</v>
      </c>
      <c r="F29" s="47">
        <f>IF(PLANEL_Pot_Trim!F4&lt;&gt;0,F4/PLANEL_Pot_Trim!F4,0)</f>
        <v>0.49478672210631991</v>
      </c>
      <c r="G29" s="47">
        <f>IF(PLANEL_Pot_Trim!G4&lt;&gt;0,G4/PLANEL_Pot_Trim!G4,0)</f>
        <v>0.60113625725418374</v>
      </c>
      <c r="H29" s="47">
        <f>IF(PLANEL_Pot_Trim!H4&lt;&gt;0,H4/PLANEL_Pot_Trim!H4,0)</f>
        <v>0.50222281532913049</v>
      </c>
      <c r="I29" s="47">
        <f>IF(PLANEL_Pot_Trim!I4&lt;&gt;0,I4/PLANEL_Pot_Trim!I4,0)</f>
        <v>0.47682484245093959</v>
      </c>
      <c r="J29" s="47">
        <f>IF(PLANEL_Pot_Trim!J4&lt;&gt;0,J4/PLANEL_Pot_Trim!J4,0)</f>
        <v>0.50338983654498104</v>
      </c>
      <c r="K29" s="47">
        <f>IF(PLANEL_Pot_Trim!K4&lt;&gt;0,K4/PLANEL_Pot_Trim!K4,0)</f>
        <v>0.60891114832079685</v>
      </c>
      <c r="L29" s="47">
        <f>IF(PLANEL_Pot_Trim!L4&lt;&gt;0,L4/PLANEL_Pot_Trim!L4,0)</f>
        <v>0.51067329710191922</v>
      </c>
      <c r="M29" s="47">
        <f>IF(PLANEL_Pot_Trim!M4&lt;&gt;0,M4/PLANEL_Pot_Trim!M4,0)</f>
        <v>0.48506164704989807</v>
      </c>
      <c r="N29" s="47">
        <f>IF(PLANEL_Pot_Trim!N4&lt;&gt;0,N4/PLANEL_Pot_Trim!N4,0)</f>
        <v>0.50338983654498104</v>
      </c>
      <c r="O29" s="47">
        <f>IF(PLANEL_Pot_Trim!O4&lt;&gt;0,O4/PLANEL_Pot_Trim!O4,0)</f>
        <v>0.53268006115602118</v>
      </c>
      <c r="P29" s="47">
        <f>IF(PLANEL_Pot_Trim!P4&lt;&gt;0,P4/PLANEL_Pot_Trim!P4,0)</f>
        <v>0.44169776360445606</v>
      </c>
      <c r="Q29" s="47">
        <f>IF(PLANEL_Pot_Trim!Q4&lt;&gt;0,Q4/PLANEL_Pot_Trim!Q4,0)</f>
        <v>0.41453157439614069</v>
      </c>
      <c r="R29" s="47">
        <f>IF(PLANEL_Pot_Trim!R4&lt;&gt;0,R4/PLANEL_Pot_Trim!R4,0)</f>
        <v>0.46583902717025216</v>
      </c>
      <c r="S29" s="47">
        <f>IF(PLANEL_Pot_Trim!S4&lt;&gt;0,S4/PLANEL_Pot_Trim!S4,0)</f>
        <v>0.54813451706514582</v>
      </c>
      <c r="T29" s="47">
        <f>IF(PLANEL_Pot_Trim!T4&lt;&gt;0,T4/PLANEL_Pot_Trim!T4,0)</f>
        <v>0.4576625588604919</v>
      </c>
      <c r="U29" s="47">
        <f>IF(PLANEL_Pot_Trim!U4&lt;&gt;0,U4/PLANEL_Pot_Trim!U4,0)</f>
        <v>0.42793414000358715</v>
      </c>
      <c r="V29" s="47">
        <f>IF(PLANEL_Pot_Trim!V4&lt;&gt;0,V4/PLANEL_Pot_Trim!V4,0)</f>
        <v>0.45998534637557248</v>
      </c>
      <c r="W29" s="47">
        <f>IF(PLANEL_Pot_Trim!W4&lt;&gt;0,W4/PLANEL_Pot_Trim!W4,0)</f>
        <v>0.55693826797628776</v>
      </c>
      <c r="X29" s="47">
        <f>IF(PLANEL_Pot_Trim!X4&lt;&gt;0,X4/PLANEL_Pot_Trim!X4,0)</f>
        <v>0.4672705858603125</v>
      </c>
      <c r="Y29" s="47">
        <f>IF(PLANEL_Pot_Trim!Y4&lt;&gt;0,Y4/PLANEL_Pot_Trim!Y4,0)</f>
        <v>0.43776660983424059</v>
      </c>
      <c r="Z29" s="47">
        <f>IF(PLANEL_Pot_Trim!Z4&lt;&gt;0,Z4/PLANEL_Pot_Trim!Z4,0)</f>
        <v>0.46088325522773438</v>
      </c>
      <c r="AA29" s="47">
        <f>IF(PLANEL_Pot_Trim!AA4&lt;&gt;0,AA4/PLANEL_Pot_Trim!AA4,0)</f>
        <v>0.5935881347978279</v>
      </c>
      <c r="AB29" s="47">
        <f>IF(PLANEL_Pot_Trim!AB4&lt;&gt;0,AB4/PLANEL_Pot_Trim!AB4,0)</f>
        <v>0.50095375376229623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0.5993512854790809</v>
      </c>
      <c r="AF29" s="47">
        <f>IF(PLANEL_Pot_Trim!AF4&lt;&gt;0,AF4/PLANEL_Pot_Trim!AF4,0)</f>
        <v>0.49709590742232113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0.62946488267712097</v>
      </c>
      <c r="AJ29" s="47">
        <f>IF(PLANEL_Pot_Trim!AJ4&lt;&gt;0,AJ4/PLANEL_Pot_Trim!AJ4,0)</f>
        <v>0.51051131285167628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0.65518471946315904</v>
      </c>
      <c r="AN29" s="47">
        <f>IF(PLANEL_Pot_Trim!AN4&lt;&gt;0,AN4/PLANEL_Pot_Trim!AN4,0)</f>
        <v>0.51439987544563803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0.64650791678840724</v>
      </c>
      <c r="AR29" s="47">
        <f>IF(PLANEL_Pot_Trim!AR4&lt;&gt;0,AR4/PLANEL_Pot_Trim!AR4,0)</f>
        <v>0.56206112795846663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0.65027719230501635</v>
      </c>
      <c r="AV29" s="47">
        <f>IF(PLANEL_Pot_Trim!AV4&lt;&gt;0,AV4/PLANEL_Pot_Trim!AV4,0)</f>
        <v>0.54382019749761346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0.66143184332551841</v>
      </c>
      <c r="AZ29" s="47">
        <f>IF(PLANEL_Pot_Trim!AZ4&lt;&gt;0,AZ4/PLANEL_Pot_Trim!AZ4,0)</f>
        <v>0.53634403360630467</v>
      </c>
      <c r="BA29" s="47">
        <f>IF(PLANEL_Pot_Trim!BA4&lt;&gt;0,BA4/PLANEL_Pot_Trim!BA4,0)</f>
        <v>0.46467820579916286</v>
      </c>
      <c r="BB29" s="47">
        <f>IF(PLANEL_Pot_Trim!BB4&lt;&gt;0,BB4/PLANEL_Pot_Trim!BB4,0)</f>
        <v>0.4628179121546932</v>
      </c>
      <c r="BC29" s="47">
        <f>IF(PLANEL_Pot_Trim!BC4&lt;&gt;0,BC4/PLANEL_Pot_Trim!BC4,0)</f>
        <v>0.66509352817789735</v>
      </c>
      <c r="BD29" s="47">
        <f>IF(PLANEL_Pot_Trim!BD4&lt;&gt;0,BD4/PLANEL_Pot_Trim!BD4,0)</f>
        <v>0.55906075246372455</v>
      </c>
      <c r="BE29" s="47">
        <f>IF(PLANEL_Pot_Trim!BE4&lt;&gt;0,BE4/PLANEL_Pot_Trim!BE4,0)</f>
        <v>0.4667811986379064</v>
      </c>
      <c r="BF29" s="47">
        <f>IF(PLANEL_Pot_Trim!BF4&lt;&gt;0,BF4/PLANEL_Pot_Trim!BF4,0)</f>
        <v>0.46795382763851029</v>
      </c>
      <c r="BG29" s="47">
        <f>IF(PLANEL_Pot_Trim!BG4&lt;&gt;0,BG4/PLANEL_Pot_Trim!BG4,0)</f>
        <v>0.66670021438003724</v>
      </c>
      <c r="BH29" s="47">
        <f>IF(PLANEL_Pot_Trim!BH4&lt;&gt;0,BH4/PLANEL_Pot_Trim!BH4,0)</f>
        <v>0.52968671736304962</v>
      </c>
      <c r="BI29" s="47">
        <f>IF(PLANEL_Pot_Trim!BI4&lt;&gt;0,BI4/PLANEL_Pot_Trim!BI4,0)</f>
        <v>0.46545378645595836</v>
      </c>
      <c r="BJ29" s="47">
        <f>IF(PLANEL_Pot_Trim!BJ4&lt;&gt;0,BJ4/PLANEL_Pot_Trim!BJ4,0)</f>
        <v>0.46815360275496387</v>
      </c>
      <c r="BK29" s="47">
        <f>IF(PLANEL_Pot_Trim!BK4&lt;&gt;0,BK4/PLANEL_Pot_Trim!BK4,0)</f>
        <v>0.66956811580285658</v>
      </c>
      <c r="BL29" s="47">
        <f>IF(PLANEL_Pot_Trim!BL4&lt;&gt;0,BL4/PLANEL_Pot_Trim!BL4,0)</f>
        <v>0.56089721857074348</v>
      </c>
      <c r="BM29" s="47">
        <f>IF(PLANEL_Pot_Trim!BM4&lt;&gt;0,BM4/PLANEL_Pot_Trim!BM4,0)</f>
        <v>0.46261724001129184</v>
      </c>
      <c r="BN29" s="47">
        <f>IF(PLANEL_Pot_Trim!BN4&lt;&gt;0,BN4/PLANEL_Pot_Trim!BN4,0)</f>
        <v>0.46941118112318492</v>
      </c>
      <c r="BO29" s="47">
        <f>IF(PLANEL_Pot_Trim!BO4&lt;&gt;0,BO4/PLANEL_Pot_Trim!BO4,0)</f>
        <v>0.66872984648598599</v>
      </c>
      <c r="BP29" s="47">
        <f>IF(PLANEL_Pot_Trim!BP4&lt;&gt;0,BP4/PLANEL_Pot_Trim!BP4,0)</f>
        <v>0.54301873806925216</v>
      </c>
      <c r="BQ29" s="47">
        <f>IF(PLANEL_Pot_Trim!BQ4&lt;&gt;0,BQ4/PLANEL_Pot_Trim!BQ4,0)</f>
        <v>0.44916403816987654</v>
      </c>
      <c r="BR29" s="47">
        <f>IF(PLANEL_Pot_Trim!BR4&lt;&gt;0,BR4/PLANEL_Pot_Trim!BR4,0)</f>
        <v>0.46083312405690924</v>
      </c>
      <c r="BS29" s="47">
        <f>IF(PLANEL_Pot_Trim!BS4&lt;&gt;0,BS4/PLANEL_Pot_Trim!BS4,0)</f>
        <v>0.67355674437222546</v>
      </c>
      <c r="BT29" s="47">
        <f>IF(PLANEL_Pot_Trim!BT4&lt;&gt;0,BT4/PLANEL_Pot_Trim!BT4,0)</f>
        <v>0.53508996286972743</v>
      </c>
      <c r="BU29" s="47">
        <f>IF(PLANEL_Pot_Trim!BU4&lt;&gt;0,BU4/PLANEL_Pot_Trim!BU4,0)</f>
        <v>0.44579449785215558</v>
      </c>
      <c r="BV29" s="47">
        <f>IF(PLANEL_Pot_Trim!BV4&lt;&gt;0,BV4/PLANEL_Pot_Trim!BV4,0)</f>
        <v>0.45945282143123228</v>
      </c>
      <c r="BW29" s="47">
        <f>IF(PLANEL_Pot_Trim!BW4&lt;&gt;0,BW4/PLANEL_Pot_Trim!BW4,0)</f>
        <v>0.67719846905833725</v>
      </c>
      <c r="BX29" s="47">
        <f>IF(PLANEL_Pot_Trim!BX4&lt;&gt;0,BX4/PLANEL_Pot_Trim!BX4,0)</f>
        <v>0.53809048585681318</v>
      </c>
      <c r="BY29" s="47">
        <f>IF(PLANEL_Pot_Trim!BY4&lt;&gt;0,BY4/PLANEL_Pot_Trim!BY4,0)</f>
        <v>0.44300093516650291</v>
      </c>
      <c r="BZ29" s="47">
        <f>IF(PLANEL_Pot_Trim!BZ4&lt;&gt;0,BZ4/PLANEL_Pot_Trim!BZ4,0)</f>
        <v>0.45800184446257913</v>
      </c>
      <c r="CA29" s="47">
        <f>IF(PLANEL_Pot_Trim!CA4&lt;&gt;0,CA4/PLANEL_Pot_Trim!CA4,0)</f>
        <v>0.67769725396183456</v>
      </c>
      <c r="CB29" s="47">
        <f>IF(PLANEL_Pot_Trim!CB4&lt;&gt;0,CB4/PLANEL_Pot_Trim!CB4,0)</f>
        <v>0.53913030386073735</v>
      </c>
      <c r="CC29" s="47">
        <f>IF(PLANEL_Pot_Trim!CC4&lt;&gt;0,CC4/PLANEL_Pot_Trim!CC4,0)</f>
        <v>0.44001387686724397</v>
      </c>
      <c r="CD29" s="47">
        <f>IF(PLANEL_Pot_Trim!CD4&lt;&gt;0,CD4/PLANEL_Pot_Trim!CD4,0)</f>
        <v>0.45592582879682969</v>
      </c>
      <c r="CE29" s="47">
        <f>IF(PLANEL_Pot_Trim!CE4&lt;&gt;0,CE4/PLANEL_Pot_Trim!CE4,0)</f>
        <v>0.67891705032571281</v>
      </c>
      <c r="CF29" s="47">
        <f>IF(PLANEL_Pot_Trim!CF4&lt;&gt;0,CF4/PLANEL_Pot_Trim!CF4,0)</f>
        <v>0.53607521270715663</v>
      </c>
      <c r="CG29" s="47">
        <f>IF(PLANEL_Pot_Trim!CG4&lt;&gt;0,CG4/PLANEL_Pot_Trim!CG4,0)</f>
        <v>0.4375862797608055</v>
      </c>
      <c r="CH29" s="47">
        <f>IF(PLANEL_Pot_Trim!CH4&lt;&gt;0,CH4/PLANEL_Pot_Trim!CH4,0)</f>
        <v>0.45452103429424862</v>
      </c>
      <c r="CI29" s="47">
        <f>IF(PLANEL_Pot_Trim!CI4&lt;&gt;0,CI4/PLANEL_Pot_Trim!CI4,0)</f>
        <v>0.67983996743059616</v>
      </c>
      <c r="CJ29" s="47">
        <f>IF(PLANEL_Pot_Trim!CJ4&lt;&gt;0,CJ4/PLANEL_Pot_Trim!CJ4,0)</f>
        <v>0.53572658243285065</v>
      </c>
      <c r="CK29" s="47">
        <f>IF(PLANEL_Pot_Trim!CK4&lt;&gt;0,CK4/PLANEL_Pot_Trim!CK4,0)</f>
        <v>0.4357268147112765</v>
      </c>
      <c r="CL29" s="47">
        <f>IF(PLANEL_Pot_Trim!CL4&lt;&gt;0,CL4/PLANEL_Pot_Trim!CL4,0)</f>
        <v>0.45335314560337087</v>
      </c>
      <c r="CM29" s="47">
        <f>IF(PLANEL_Pot_Trim!CM4&lt;&gt;0,CM4/PLANEL_Pot_Trim!CM4,0)</f>
        <v>0.68151315500869947</v>
      </c>
      <c r="CN29" s="47">
        <f>IF(PLANEL_Pot_Trim!CN4&lt;&gt;0,CN4/PLANEL_Pot_Trim!CN4,0)</f>
        <v>0.5341579111557565</v>
      </c>
      <c r="CO29" s="47">
        <f>IF(PLANEL_Pot_Trim!CO4&lt;&gt;0,CO4/PLANEL_Pot_Trim!CO4,0)</f>
        <v>0.43253141801892919</v>
      </c>
      <c r="CP29" s="47">
        <f>IF(PLANEL_Pot_Trim!CP4&lt;&gt;0,CP4/PLANEL_Pot_Trim!CP4,0)</f>
        <v>0.45127151381786346</v>
      </c>
      <c r="CQ29" s="47">
        <f>IF(PLANEL_Pot_Trim!CQ4&lt;&gt;0,CQ4/PLANEL_Pot_Trim!CQ4,0)</f>
        <v>0.68259261511275027</v>
      </c>
      <c r="CR29" s="47">
        <f>IF(PLANEL_Pot_Trim!CR4&lt;&gt;0,CR4/PLANEL_Pot_Trim!CR4,0)</f>
        <v>0.55170066490712855</v>
      </c>
      <c r="CS29" s="47">
        <f>IF(PLANEL_Pot_Trim!CS4&lt;&gt;0,CS4/PLANEL_Pot_Trim!CS4,0)</f>
        <v>0.43164312246155878</v>
      </c>
      <c r="CT29" s="47">
        <f>IF(PLANEL_Pot_Trim!CT4&lt;&gt;0,CT4/PLANEL_Pot_Trim!CT4,0)</f>
        <v>0.45110511525918728</v>
      </c>
      <c r="CU29" s="47">
        <f>IF(PLANEL_Pot_Trim!CU4&lt;&gt;0,CU4/PLANEL_Pot_Trim!CU4,0)</f>
        <v>0.68308383408489515</v>
      </c>
      <c r="CV29" s="47">
        <f>IF(PLANEL_Pot_Trim!CV4&lt;&gt;0,CV4/PLANEL_Pot_Trim!CV4,0)</f>
        <v>0.57073693655894897</v>
      </c>
      <c r="CW29" s="47">
        <f>IF(PLANEL_Pot_Trim!CW4&lt;&gt;0,CW4/PLANEL_Pot_Trim!CW4,0)</f>
        <v>0.42995025053970548</v>
      </c>
      <c r="CX29" s="47">
        <f>IF(PLANEL_Pot_Trim!CX4&lt;&gt;0,CX4/PLANEL_Pot_Trim!CX4,0)</f>
        <v>0.45028792830671455</v>
      </c>
      <c r="CY29" s="77">
        <f>IF(PLANEL_Pot_Trim!CY4&lt;&gt;0,CY4/PLANEL_Pot_Trim!CY4,0)</f>
        <v>0.68308383408489515</v>
      </c>
      <c r="CZ29" s="77">
        <f>IF(PLANEL_Pot_Trim!CZ4&lt;&gt;0,CZ4/PLANEL_Pot_Trim!CZ4,0)</f>
        <v>0.54220341530448646</v>
      </c>
      <c r="DA29" s="77">
        <f>IF(PLANEL_Pot_Trim!DA4&lt;&gt;0,DA4/PLANEL_Pot_Trim!DA4,0)</f>
        <v>0.42995025053970548</v>
      </c>
      <c r="DB29" s="77">
        <f>IF(PLANEL_Pot_Trim!DB4&lt;&gt;0,DB4/PLANEL_Pot_Trim!DB4,0)</f>
        <v>0.45028792830671455</v>
      </c>
      <c r="DC29" s="47">
        <f>IF(PLANEL_Pot_Trim!DC4&lt;&gt;0,DC4/PLANEL_Pot_Trim!DC4,0)</f>
        <v>0.68308383408489515</v>
      </c>
      <c r="DD29" s="47">
        <f>IF(PLANEL_Pot_Trim!DD4&lt;&gt;0,DD4/PLANEL_Pot_Trim!DD4,0)</f>
        <v>0.54695781802236565</v>
      </c>
      <c r="DE29" s="47">
        <f>IF(PLANEL_Pot_Trim!DE4&lt;&gt;0,DE4/PLANEL_Pot_Trim!DE4,0)</f>
        <v>0.42995025053970548</v>
      </c>
      <c r="DF29" s="47">
        <f>IF(PLANEL_Pot_Trim!DF4&lt;&gt;0,DF4/PLANEL_Pot_Trim!DF4,0)</f>
        <v>0.45028792830671455</v>
      </c>
      <c r="DG29" s="47">
        <f>IF(PLANEL_Pot_Trim!DG4&lt;&gt;0,DG4/PLANEL_Pot_Trim!DG4,0)</f>
        <v>0.68308383408489515</v>
      </c>
      <c r="DH29" s="47">
        <f>IF(PLANEL_Pot_Trim!DH4&lt;&gt;0,DH4/PLANEL_Pot_Trim!DH4,0)</f>
        <v>0.55069240822801202</v>
      </c>
      <c r="DI29" s="47">
        <f>IF(PLANEL_Pot_Trim!DI4&lt;&gt;0,DI4/PLANEL_Pot_Trim!DI4,0)</f>
        <v>0.42995025053970548</v>
      </c>
      <c r="DJ29" s="47">
        <f>IF(PLANEL_Pot_Trim!DJ4&lt;&gt;0,DJ4/PLANEL_Pot_Trim!DJ4,0)</f>
        <v>0.45028792830671455</v>
      </c>
      <c r="DK29" s="47">
        <f>IF(PLANEL_Pot_Trim!DK4&lt;&gt;0,DK4/PLANEL_Pot_Trim!DK4,0)</f>
        <v>0.68308383408489515</v>
      </c>
      <c r="DL29" s="47">
        <f>IF(PLANEL_Pot_Trim!DL4&lt;&gt;0,DL4/PLANEL_Pot_Trim!DL4,0)</f>
        <v>0.55444506950011396</v>
      </c>
      <c r="DM29" s="47">
        <f>IF(PLANEL_Pot_Trim!DM4&lt;&gt;0,DM4/PLANEL_Pot_Trim!DM4,0)</f>
        <v>0.42995025053970548</v>
      </c>
      <c r="DN29" s="47">
        <f>IF(PLANEL_Pot_Trim!DN4&lt;&gt;0,DN4/PLANEL_Pot_Trim!DN4,0)</f>
        <v>0.45028792830671455</v>
      </c>
      <c r="DO29" s="47">
        <f>IF(PLANEL_Pot_Trim!DO4&lt;&gt;0,DO4/PLANEL_Pot_Trim!DO4,0)</f>
        <v>0.68308383408489515</v>
      </c>
      <c r="DP29" s="47">
        <f>IF(PLANEL_Pot_Trim!DP4&lt;&gt;0,DP4/PLANEL_Pot_Trim!DP4,0)</f>
        <v>0.55826609372529523</v>
      </c>
      <c r="DQ29" s="47">
        <f>IF(PLANEL_Pot_Trim!DQ4&lt;&gt;0,DQ4/PLANEL_Pot_Trim!DQ4,0)</f>
        <v>0.42995025053970548</v>
      </c>
      <c r="DR29" s="47">
        <f>IF(PLANEL_Pot_Trim!DR4&lt;&gt;0,DR4/PLANEL_Pot_Trim!DR4,0)</f>
        <v>0.45028792830671455</v>
      </c>
      <c r="DS29" s="47">
        <f>IF(PLANEL_Pot_Trim!DS4&lt;&gt;0,DS4/PLANEL_Pot_Trim!DS4,0)</f>
        <v>0.68308383408489515</v>
      </c>
      <c r="DT29" s="47">
        <f>IF(PLANEL_Pot_Trim!DT4&lt;&gt;0,DT4/PLANEL_Pot_Trim!DT4,0)</f>
        <v>0.56358320213317492</v>
      </c>
      <c r="DU29" s="47">
        <f>IF(PLANEL_Pot_Trim!DU4&lt;&gt;0,DU4/PLANEL_Pot_Trim!DU4,0)</f>
        <v>0.42995025053970548</v>
      </c>
      <c r="DV29" s="47">
        <f>IF(PLANEL_Pot_Trim!DV4&lt;&gt;0,DV4/PLANEL_Pot_Trim!DV4,0)</f>
        <v>0.45028792830671455</v>
      </c>
      <c r="DW29" s="47">
        <f>IF(PLANEL_Pot_Trim!DW4&lt;&gt;0,DW4/PLANEL_Pot_Trim!DW4,0)</f>
        <v>0.68362148163813208</v>
      </c>
      <c r="DX29" s="47">
        <f>IF(PLANEL_Pot_Trim!DX4&lt;&gt;0,DX4/PLANEL_Pot_Trim!DX4,0)</f>
        <v>0.56143661998277095</v>
      </c>
      <c r="DY29" s="47">
        <f>IF(PLANEL_Pot_Trim!DY4&lt;&gt;0,DY4/PLANEL_Pot_Trim!DY4,0)</f>
        <v>0.42320267513343718</v>
      </c>
      <c r="DZ29" s="47">
        <f>IF(PLANEL_Pot_Trim!DZ4&lt;&gt;0,DZ4/PLANEL_Pot_Trim!DZ4,0)</f>
        <v>0.44977626033384777</v>
      </c>
      <c r="EA29" s="47">
        <f>IF(PLANEL_Pot_Trim!EA4&lt;&gt;0,EA4/PLANEL_Pot_Trim!EA4,0)</f>
        <v>0.68387317639879397</v>
      </c>
      <c r="EB29" s="47">
        <f>IF(PLANEL_Pot_Trim!EB4&lt;&gt;0,EB4/PLANEL_Pot_Trim!EB4,0)</f>
        <v>0.56043066934823771</v>
      </c>
      <c r="EC29" s="47">
        <f>IF(PLANEL_Pot_Trim!EC4&lt;&gt;0,EC4/PLANEL_Pot_Trim!EC4,0)</f>
        <v>0.40782048294571632</v>
      </c>
      <c r="ED29" s="47">
        <f>IF(PLANEL_Pot_Trim!ED4&lt;&gt;0,ED4/PLANEL_Pot_Trim!ED4,0)</f>
        <v>0.44962623521113848</v>
      </c>
      <c r="EE29" s="47">
        <f>IF(PLANEL_Pot_Trim!EE4&lt;&gt;0,EE4/PLANEL_Pot_Trim!EE4,0)</f>
        <v>0.68387317639879397</v>
      </c>
      <c r="EF29" s="47">
        <f>IF(PLANEL_Pot_Trim!EF4&lt;&gt;0,EF4/PLANEL_Pot_Trim!EF4,0)</f>
        <v>0.56212784710392483</v>
      </c>
      <c r="EG29" s="47">
        <f>IF(PLANEL_Pot_Trim!EG4&lt;&gt;0,EG4/PLANEL_Pot_Trim!EG4,0)</f>
        <v>0.39323065006826158</v>
      </c>
      <c r="EH29" s="47">
        <f>IF(PLANEL_Pot_Trim!EH4&lt;&gt;0,EH4/PLANEL_Pot_Trim!EH4,0)</f>
        <v>0.44962623521113848</v>
      </c>
      <c r="EI29" s="47">
        <f>IF(PLANEL_Pot_Trim!EI4&lt;&gt;0,EI4/PLANEL_Pot_Trim!EI4,0)</f>
        <v>0.68462520792351056</v>
      </c>
      <c r="EJ29" s="47">
        <f>IF(PLANEL_Pot_Trim!EJ4&lt;&gt;0,EJ4/PLANEL_Pot_Trim!EJ4,0)</f>
        <v>0.5666239585439089</v>
      </c>
      <c r="EK29" s="47">
        <f>IF(PLANEL_Pot_Trim!EK4&lt;&gt;0,EK4/PLANEL_Pot_Trim!EK4,0)</f>
        <v>0.38604339584489883</v>
      </c>
      <c r="EL29" s="47">
        <f>IF(PLANEL_Pot_Trim!EL4&lt;&gt;0,EL4/PLANEL_Pot_Trim!EL4,0)</f>
        <v>0.44727872736283913</v>
      </c>
      <c r="EM29" s="47">
        <f>IF(PLANEL_Pot_Trim!EM4&lt;&gt;0,EM4/PLANEL_Pot_Trim!EM4,0)</f>
        <v>0.68687017275313778</v>
      </c>
      <c r="EN29" s="47">
        <f>IF(PLANEL_Pot_Trim!EN4&lt;&gt;0,EN4/PLANEL_Pot_Trim!EN4,0)</f>
        <v>0.5724145391431088</v>
      </c>
      <c r="EO29" s="47">
        <f>IF(PLANEL_Pot_Trim!EO4&lt;&gt;0,EO4/PLANEL_Pot_Trim!EO4,0)</f>
        <v>0.38462734200939896</v>
      </c>
      <c r="EP29" s="47">
        <f>IF(PLANEL_Pot_Trim!EP4&lt;&gt;0,EP4/PLANEL_Pot_Trim!EP4,0)</f>
        <v>0.4444426335810211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0.54363804945742333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0.5283414677066931</v>
      </c>
      <c r="Q30" s="47">
        <f>IF(PLANEL_Pot_Trim!Q5&lt;&gt;0,Q5/PLANEL_Pot_Trim!Q5,0)</f>
        <v>0.40906585670398482</v>
      </c>
      <c r="R30" s="47">
        <f>IF(PLANEL_Pot_Trim!R5&lt;&gt;0,R5/PLANEL_Pot_Trim!R5,0)</f>
        <v>0.49253754980204079</v>
      </c>
      <c r="S30" s="47">
        <f>IF(PLANEL_Pot_Trim!S5&lt;&gt;0,S5/PLANEL_Pot_Trim!S5,0)</f>
        <v>0.57958668918645184</v>
      </c>
      <c r="T30" s="47">
        <f>IF(PLANEL_Pot_Trim!T5&lt;&gt;0,T5/PLANEL_Pot_Trim!T5,0)</f>
        <v>0.52841352751099735</v>
      </c>
      <c r="U30" s="47">
        <f>IF(PLANEL_Pot_Trim!U5&lt;&gt;0,U5/PLANEL_Pot_Trim!U5,0)</f>
        <v>0.43294919653924757</v>
      </c>
      <c r="V30" s="47">
        <f>IF(PLANEL_Pot_Trim!V5&lt;&gt;0,V5/PLANEL_Pot_Trim!V5,0)</f>
        <v>0.5000554910348497</v>
      </c>
      <c r="W30" s="47">
        <f>IF(PLANEL_Pot_Trim!W5&lt;&gt;0,W5/PLANEL_Pot_Trim!W5,0)</f>
        <v>0.56133226938261305</v>
      </c>
      <c r="X30" s="47">
        <f>IF(PLANEL_Pot_Trim!X5&lt;&gt;0,X5/PLANEL_Pot_Trim!X5,0)</f>
        <v>0.52802689321263663</v>
      </c>
      <c r="Y30" s="47">
        <f>IF(PLANEL_Pot_Trim!Y5&lt;&gt;0,Y5/PLANEL_Pot_Trim!Y5,0)</f>
        <v>0.45092411484938699</v>
      </c>
      <c r="Z30" s="47">
        <f>IF(PLANEL_Pot_Trim!Z5&lt;&gt;0,Z5/PLANEL_Pot_Trim!Z5,0)</f>
        <v>0.49964685821699528</v>
      </c>
      <c r="AA30" s="47">
        <f>IF(PLANEL_Pot_Trim!AA5&lt;&gt;0,AA5/PLANEL_Pot_Trim!AA5,0)</f>
        <v>0.39479956050747539</v>
      </c>
      <c r="AB30" s="47">
        <f>IF(PLANEL_Pot_Trim!AB5&lt;&gt;0,AB5/PLANEL_Pot_Trim!AB5,0)</f>
        <v>0.3796270606650905</v>
      </c>
      <c r="AC30" s="47">
        <f>IF(PLANEL_Pot_Trim!AC5&lt;&gt;0,AC5/PLANEL_Pot_Trim!AC5,0)</f>
        <v>0.42895572971518436</v>
      </c>
      <c r="AD30" s="47">
        <f>IF(PLANEL_Pot_Trim!AD5&lt;&gt;0,AD5/PLANEL_Pot_Trim!AD5,0)</f>
        <v>0.48529806185778712</v>
      </c>
      <c r="AE30" s="47">
        <f>IF(PLANEL_Pot_Trim!AE5&lt;&gt;0,AE5/PLANEL_Pot_Trim!AE5,0)</f>
        <v>0.56095217173395362</v>
      </c>
      <c r="AF30" s="47">
        <f>IF(PLANEL_Pot_Trim!AF5&lt;&gt;0,AF5/PLANEL_Pot_Trim!AF5,0)</f>
        <v>0.53375414544670874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0.39535134001099514</v>
      </c>
      <c r="AJ30" s="47">
        <f>IF(PLANEL_Pot_Trim!AJ5&lt;&gt;0,AJ5/PLANEL_Pot_Trim!AJ5,0)</f>
        <v>0.47518438558077858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0.30926493353454615</v>
      </c>
      <c r="AN30" s="47">
        <f>IF(PLANEL_Pot_Trim!AN5&lt;&gt;0,AN5/PLANEL_Pot_Trim!AN5,0)</f>
        <v>0.52162980897337274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0.53911000363382477</v>
      </c>
      <c r="AR30" s="47">
        <f>IF(PLANEL_Pot_Trim!AR5&lt;&gt;0,AR5/PLANEL_Pot_Trim!AR5,0)</f>
        <v>0.25209033891490901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0.56396316343414488</v>
      </c>
      <c r="AV30" s="47">
        <f>IF(PLANEL_Pot_Trim!AV5&lt;&gt;0,AV5/PLANEL_Pot_Trim!AV5,0)</f>
        <v>0.42997676490973069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0.55901828885367966</v>
      </c>
      <c r="AZ30" s="47">
        <f>IF(PLANEL_Pot_Trim!AZ5&lt;&gt;0,AZ5/PLANEL_Pot_Trim!AZ5,0)</f>
        <v>0.52825433703447222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0.35919697852519017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0.53606391614889448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0.56537139455089924</v>
      </c>
      <c r="BL30" s="47">
        <f>IF(PLANEL_Pot_Trim!BL5&lt;&gt;0,BL5/PLANEL_Pot_Trim!BL5,0)</f>
        <v>0.27923160550607828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0.44112641867487634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0.53449455469364215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0.5361753856456003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0.53629720144067794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0.53542985834849544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0.51871025698830286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0.53629720144067794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0.53629720144067794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0.53629720144067794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0.53629720144067794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0.53629720144067794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0.52982928663304141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0.5361753856456003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0.44051385752139471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0.53283514845605195</v>
      </c>
      <c r="EG30" s="47">
        <f>IF(PLANEL_Pot_Trim!EG5&lt;&gt;0,EG5/PLANEL_Pot_Trim!EG5,0)</f>
        <v>0.43700676610909051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0.53283514845605195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0.59614760651829712</v>
      </c>
      <c r="D32" s="48">
        <f>IF(PLANEL_Pot_Trim!D7&lt;&gt;0,D7/PLANEL_Pot_Trim!D7,0)</f>
        <v>0.49211831902118797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0.32267099605809468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0.32267099605809468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0.33470662169419207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0.63766197565012683</v>
      </c>
      <c r="AE32" s="48">
        <f>IF(PLANEL_Pot_Trim!AE7&lt;&gt;0,AE7/PLANEL_Pot_Trim!AE7,0)</f>
        <v>0.30740713920009416</v>
      </c>
      <c r="AF32" s="48">
        <f>IF(PLANEL_Pot_Trim!AF7&lt;&gt;0,AF7/PLANEL_Pot_Trim!AF7,0)</f>
        <v>0.30979604394553523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0.29111754339913193</v>
      </c>
      <c r="AJ32" s="48">
        <f>IF(PLANEL_Pot_Trim!AJ7&lt;&gt;0,AJ7/PLANEL_Pot_Trim!AJ7,0)</f>
        <v>0.29111754339913193</v>
      </c>
      <c r="AK32" s="48">
        <f>IF(PLANEL_Pot_Trim!AK7&lt;&gt;0,AK7/PLANEL_Pot_Trim!AK7,0)</f>
        <v>0.33456656289505615</v>
      </c>
      <c r="AL32" s="48">
        <f>IF(PLANEL_Pot_Trim!AL7&lt;&gt;0,AL7/PLANEL_Pot_Trim!AL7,0)</f>
        <v>0.71042377828292413</v>
      </c>
      <c r="AM32" s="48">
        <f>IF(PLANEL_Pot_Trim!AM7&lt;&gt;0,AM7/PLANEL_Pot_Trim!AM7,0)</f>
        <v>0.25847479426908693</v>
      </c>
      <c r="AN32" s="48">
        <f>IF(PLANEL_Pot_Trim!AN7&lt;&gt;0,AN7/PLANEL_Pot_Trim!AN7,0)</f>
        <v>0.25847479426908693</v>
      </c>
      <c r="AO32" s="48">
        <f>IF(PLANEL_Pot_Trim!AO7&lt;&gt;0,AO7/PLANEL_Pot_Trim!AO7,0)</f>
        <v>0.31301058716474633</v>
      </c>
      <c r="AP32" s="48">
        <f>IF(PLANEL_Pot_Trim!AP7&lt;&gt;0,AP7/PLANEL_Pot_Trim!AP7,0)</f>
        <v>0.71211157403284531</v>
      </c>
      <c r="AQ32" s="48">
        <f>IF(PLANEL_Pot_Trim!AQ7&lt;&gt;0,AQ7/PLANEL_Pot_Trim!AQ7,0)</f>
        <v>0.15866538822523493</v>
      </c>
      <c r="AR32" s="48">
        <f>IF(PLANEL_Pot_Trim!AR7&lt;&gt;0,AR7/PLANEL_Pot_Trim!AR7,0)</f>
        <v>0.15866538822523493</v>
      </c>
      <c r="AS32" s="48">
        <f>IF(PLANEL_Pot_Trim!AS7&lt;&gt;0,AS7/PLANEL_Pot_Trim!AS7,0)</f>
        <v>0.23101462661644911</v>
      </c>
      <c r="AT32" s="48">
        <f>IF(PLANEL_Pot_Trim!AT7&lt;&gt;0,AT7/PLANEL_Pot_Trim!AT7,0)</f>
        <v>0.6894233120283294</v>
      </c>
      <c r="AU32" s="48">
        <f>IF(PLANEL_Pot_Trim!AU7&lt;&gt;0,AU7/PLANEL_Pot_Trim!AU7,0)</f>
        <v>0.14665582468995245</v>
      </c>
      <c r="AV32" s="48">
        <f>IF(PLANEL_Pot_Trim!AV7&lt;&gt;0,AV7/PLANEL_Pot_Trim!AV7,0)</f>
        <v>0.14665638373586876</v>
      </c>
      <c r="AW32" s="48">
        <f>IF(PLANEL_Pot_Trim!AW7&lt;&gt;0,AW7/PLANEL_Pot_Trim!AW7,0)</f>
        <v>0.21633454809788161</v>
      </c>
      <c r="AX32" s="48">
        <f>IF(PLANEL_Pot_Trim!AX7&lt;&gt;0,AX7/PLANEL_Pot_Trim!AX7,0)</f>
        <v>0.68189787679653324</v>
      </c>
      <c r="AY32" s="48">
        <f>IF(PLANEL_Pot_Trim!AY7&lt;&gt;0,AY7/PLANEL_Pot_Trim!AY7,0)</f>
        <v>0.1401524234631473</v>
      </c>
      <c r="AZ32" s="48">
        <f>IF(PLANEL_Pot_Trim!AZ7&lt;&gt;0,AZ7/PLANEL_Pot_Trim!AZ7,0)</f>
        <v>0.1401524234631473</v>
      </c>
      <c r="BA32" s="48">
        <f>IF(PLANEL_Pot_Trim!BA7&lt;&gt;0,BA7/PLANEL_Pot_Trim!BA7,0)</f>
        <v>0.20674048017800253</v>
      </c>
      <c r="BB32" s="48">
        <f>IF(PLANEL_Pot_Trim!BB7&lt;&gt;0,BB7/PLANEL_Pot_Trim!BB7,0)</f>
        <v>0.69185395947448092</v>
      </c>
      <c r="BC32" s="48">
        <f>IF(PLANEL_Pot_Trim!BC7&lt;&gt;0,BC7/PLANEL_Pot_Trim!BC7,0)</f>
        <v>0.13286231923525788</v>
      </c>
      <c r="BD32" s="48">
        <f>IF(PLANEL_Pot_Trim!BD7&lt;&gt;0,BD7/PLANEL_Pot_Trim!BD7,0)</f>
        <v>0.13286231923525788</v>
      </c>
      <c r="BE32" s="48">
        <f>IF(PLANEL_Pot_Trim!BE7&lt;&gt;0,BE7/PLANEL_Pot_Trim!BE7,0)</f>
        <v>0.19674801232210012</v>
      </c>
      <c r="BF32" s="48">
        <f>IF(PLANEL_Pot_Trim!BF7&lt;&gt;0,BF7/PLANEL_Pot_Trim!BF7,0)</f>
        <v>0.67853159842039534</v>
      </c>
      <c r="BG32" s="48">
        <f>IF(PLANEL_Pot_Trim!BG7&lt;&gt;0,BG7/PLANEL_Pot_Trim!BG7,0)</f>
        <v>0.16720170734655093</v>
      </c>
      <c r="BH32" s="48">
        <f>IF(PLANEL_Pot_Trim!BH7&lt;&gt;0,BH7/PLANEL_Pot_Trim!BH7,0)</f>
        <v>0.13286231923525788</v>
      </c>
      <c r="BI32" s="48">
        <f>IF(PLANEL_Pot_Trim!BI7&lt;&gt;0,BI7/PLANEL_Pot_Trim!BI7,0)</f>
        <v>0.13286231923525788</v>
      </c>
      <c r="BJ32" s="48">
        <f>IF(PLANEL_Pot_Trim!BJ7&lt;&gt;0,BJ7/PLANEL_Pot_Trim!BJ7,0)</f>
        <v>0.67129046396640513</v>
      </c>
      <c r="BK32" s="48">
        <f>IF(PLANEL_Pot_Trim!BK7&lt;&gt;0,BK7/PLANEL_Pot_Trim!BK7,0)</f>
        <v>0.13286231923525788</v>
      </c>
      <c r="BL32" s="48">
        <f>IF(PLANEL_Pot_Trim!BL7&lt;&gt;0,BL7/PLANEL_Pot_Trim!BL7,0)</f>
        <v>0.13286231923525788</v>
      </c>
      <c r="BM32" s="48">
        <f>IF(PLANEL_Pot_Trim!BM7&lt;&gt;0,BM7/PLANEL_Pot_Trim!BM7,0)</f>
        <v>0.13752671055647178</v>
      </c>
      <c r="BN32" s="48">
        <f>IF(PLANEL_Pot_Trim!BN7&lt;&gt;0,BN7/PLANEL_Pot_Trim!BN7,0)</f>
        <v>0.66630767525671042</v>
      </c>
      <c r="BO32" s="48">
        <f>IF(PLANEL_Pot_Trim!BO7&lt;&gt;0,BO7/PLANEL_Pot_Trim!BO7,0)</f>
        <v>8.4906286058049993E-2</v>
      </c>
      <c r="BP32" s="48">
        <f>IF(PLANEL_Pot_Trim!BP7&lt;&gt;0,BP7/PLANEL_Pot_Trim!BP7,0)</f>
        <v>8.4906286058049993E-2</v>
      </c>
      <c r="BQ32" s="48">
        <f>IF(PLANEL_Pot_Trim!BQ7&lt;&gt;0,BQ7/PLANEL_Pot_Trim!BQ7,0)</f>
        <v>0.23053582734405109</v>
      </c>
      <c r="BR32" s="48">
        <f>IF(PLANEL_Pot_Trim!BR7&lt;&gt;0,BR7/PLANEL_Pot_Trim!BR7,0)</f>
        <v>0.66885406598439268</v>
      </c>
      <c r="BS32" s="48">
        <f>IF(PLANEL_Pot_Trim!BS7&lt;&gt;0,BS7/PLANEL_Pot_Trim!BS7,0)</f>
        <v>8.0704637306446905E-2</v>
      </c>
      <c r="BT32" s="48">
        <f>IF(PLANEL_Pot_Trim!BT7&lt;&gt;0,BT7/PLANEL_Pot_Trim!BT7,0)</f>
        <v>8.0704637306446905E-2</v>
      </c>
      <c r="BU32" s="48">
        <f>IF(PLANEL_Pot_Trim!BU7&lt;&gt;0,BU7/PLANEL_Pot_Trim!BU7,0)</f>
        <v>0.25690071534189379</v>
      </c>
      <c r="BV32" s="48">
        <f>IF(PLANEL_Pot_Trim!BV7&lt;&gt;0,BV7/PLANEL_Pot_Trim!BV7,0)</f>
        <v>0.67227654014976346</v>
      </c>
      <c r="BW32" s="48">
        <f>IF(PLANEL_Pot_Trim!BW7&lt;&gt;0,BW7/PLANEL_Pot_Trim!BW7,0)</f>
        <v>8.0841344490366798E-2</v>
      </c>
      <c r="BX32" s="48">
        <f>IF(PLANEL_Pot_Trim!BX7&lt;&gt;0,BX7/PLANEL_Pot_Trim!BX7,0)</f>
        <v>7.6899223800774699E-2</v>
      </c>
      <c r="BY32" s="48">
        <f>IF(PLANEL_Pot_Trim!BY7&lt;&gt;0,BY7/PLANEL_Pot_Trim!BY7,0)</f>
        <v>0.26173872803259496</v>
      </c>
      <c r="BZ32" s="48">
        <f>IF(PLANEL_Pot_Trim!BZ7&lt;&gt;0,BZ7/PLANEL_Pot_Trim!BZ7,0)</f>
        <v>0.66669678111554531</v>
      </c>
      <c r="CA32" s="48">
        <f>IF(PLANEL_Pot_Trim!CA7&lt;&gt;0,CA7/PLANEL_Pot_Trim!CA7,0)</f>
        <v>7.7847993485698486E-2</v>
      </c>
      <c r="CB32" s="48">
        <f>IF(PLANEL_Pot_Trim!CB7&lt;&gt;0,CB7/PLANEL_Pot_Trim!CB7,0)</f>
        <v>4.9360312417054443E-2</v>
      </c>
      <c r="CC32" s="48">
        <f>IF(PLANEL_Pot_Trim!CC7&lt;&gt;0,CC7/PLANEL_Pot_Trim!CC7,0)</f>
        <v>0.21047965258038553</v>
      </c>
      <c r="CD32" s="48">
        <f>IF(PLANEL_Pot_Trim!CD7&lt;&gt;0,CD7/PLANEL_Pot_Trim!CD7,0)</f>
        <v>0.59803993576868275</v>
      </c>
      <c r="CE32" s="48">
        <f>IF(PLANEL_Pot_Trim!CE7&lt;&gt;0,CE7/PLANEL_Pot_Trim!CE7,0)</f>
        <v>7.4493642714234171E-2</v>
      </c>
      <c r="CF32" s="48">
        <f>IF(PLANEL_Pot_Trim!CF7&lt;&gt;0,CF7/PLANEL_Pot_Trim!CF7,0)</f>
        <v>4.7233452177987606E-2</v>
      </c>
      <c r="CG32" s="48">
        <f>IF(PLANEL_Pot_Trim!CG7&lt;&gt;0,CG7/PLANEL_Pot_Trim!CG7,0)</f>
        <v>0.15557047131944227</v>
      </c>
      <c r="CH32" s="48">
        <f>IF(PLANEL_Pot_Trim!CH7&lt;&gt;0,CH7/PLANEL_Pot_Trim!CH7,0)</f>
        <v>0.55188123237163922</v>
      </c>
      <c r="CI32" s="48">
        <f>IF(PLANEL_Pot_Trim!CI7&lt;&gt;0,CI7/PLANEL_Pot_Trim!CI7,0)</f>
        <v>7.1416418648924784E-2</v>
      </c>
      <c r="CJ32" s="48">
        <f>IF(PLANEL_Pot_Trim!CJ7&lt;&gt;0,CJ7/PLANEL_Pot_Trim!CJ7,0)</f>
        <v>4.5282306946879576E-2</v>
      </c>
      <c r="CK32" s="48">
        <f>IF(PLANEL_Pot_Trim!CK7&lt;&gt;0,CK7/PLANEL_Pot_Trim!CK7,0)</f>
        <v>9.7144191402895388E-2</v>
      </c>
      <c r="CL32" s="48">
        <f>IF(PLANEL_Pot_Trim!CL7&lt;&gt;0,CL7/PLANEL_Pot_Trim!CL7,0)</f>
        <v>0.50607639335001808</v>
      </c>
      <c r="CM32" s="48">
        <f>IF(PLANEL_Pot_Trim!CM7&lt;&gt;0,CM7/PLANEL_Pot_Trim!CM7,0)</f>
        <v>7.6146072957707478E-2</v>
      </c>
      <c r="CN32" s="48">
        <f>IF(PLANEL_Pot_Trim!CN7&lt;&gt;0,CN7/PLANEL_Pot_Trim!CN7,0)</f>
        <v>3.1932642623808585E-2</v>
      </c>
      <c r="CO32" s="48">
        <f>IF(PLANEL_Pot_Trim!CO7&lt;&gt;0,CO7/PLANEL_Pot_Trim!CO7,0)</f>
        <v>5.7029802975199224E-2</v>
      </c>
      <c r="CP32" s="48">
        <f>IF(PLANEL_Pot_Trim!CP7&lt;&gt;0,CP7/PLANEL_Pot_Trim!CP7,0)</f>
        <v>0.4652202362334184</v>
      </c>
      <c r="CQ32" s="48">
        <f>IF(PLANEL_Pot_Trim!CQ7&lt;&gt;0,CQ7/PLANEL_Pot_Trim!CQ7,0)</f>
        <v>0.18237124291501811</v>
      </c>
      <c r="CR32" s="48">
        <f>IF(PLANEL_Pot_Trim!CR7&lt;&gt;0,CR7/PLANEL_Pot_Trim!CR7,0)</f>
        <v>3.071422462218831E-2</v>
      </c>
      <c r="CS32" s="48">
        <f>IF(PLANEL_Pot_Trim!CS7&lt;&gt;0,CS7/PLANEL_Pot_Trim!CS7,0)</f>
        <v>0.15056796222231758</v>
      </c>
      <c r="CT32" s="48">
        <f>IF(PLANEL_Pot_Trim!CT7&lt;&gt;0,CT7/PLANEL_Pot_Trim!CT7,0)</f>
        <v>0.55034848568772099</v>
      </c>
      <c r="CU32" s="48">
        <f>IF(PLANEL_Pot_Trim!CU7&lt;&gt;0,CU7/PLANEL_Pot_Trim!CU7,0)</f>
        <v>0.2887928299649602</v>
      </c>
      <c r="CV32" s="48">
        <f>IF(PLANEL_Pot_Trim!CV7&lt;&gt;0,CV7/PLANEL_Pot_Trim!CV7,0)</f>
        <v>2.9067370829608776E-2</v>
      </c>
      <c r="CW32" s="48">
        <f>IF(PLANEL_Pot_Trim!CW7&lt;&gt;0,CW7/PLANEL_Pot_Trim!CW7,0)</f>
        <v>0.26554779159132391</v>
      </c>
      <c r="CX32" s="48">
        <f>IF(PLANEL_Pot_Trim!CX7&lt;&gt;0,CX7/PLANEL_Pot_Trim!CX7,0)</f>
        <v>0.64556534651873865</v>
      </c>
      <c r="CY32" s="48">
        <f>IF(PLANEL_Pot_Trim!CY7&lt;&gt;0,CY7/PLANEL_Pot_Trim!CY7,0)</f>
        <v>0.181971777224187</v>
      </c>
      <c r="CZ32" s="48">
        <f>IF(PLANEL_Pot_Trim!CZ7&lt;&gt;0,CZ7/PLANEL_Pot_Trim!CZ7,0)</f>
        <v>2.8838202117809353E-2</v>
      </c>
      <c r="DA32" s="48">
        <f>IF(PLANEL_Pot_Trim!DA7&lt;&gt;0,DA7/PLANEL_Pot_Trim!DA7,0)</f>
        <v>2.8838202117809353E-2</v>
      </c>
      <c r="DB32" s="48">
        <f>IF(PLANEL_Pot_Trim!DB7&lt;&gt;0,DB7/PLANEL_Pot_Trim!DB7,0)</f>
        <v>0.45733891508202712</v>
      </c>
      <c r="DC32" s="48">
        <f>IF(PLANEL_Pot_Trim!DC7&lt;&gt;0,DC7/PLANEL_Pot_Trim!DC7,0)</f>
        <v>0.20553884603265959</v>
      </c>
      <c r="DD32" s="48">
        <f>IF(PLANEL_Pot_Trim!DD7&lt;&gt;0,DD7/PLANEL_Pot_Trim!DD7,0)</f>
        <v>5.626207657242057E-3</v>
      </c>
      <c r="DE32" s="48">
        <f>IF(PLANEL_Pot_Trim!DE7&lt;&gt;0,DE7/PLANEL_Pot_Trim!DE7,0)</f>
        <v>5.626207657242057E-3</v>
      </c>
      <c r="DF32" s="48">
        <f>IF(PLANEL_Pot_Trim!DF7&lt;&gt;0,DF7/PLANEL_Pot_Trim!DF7,0)</f>
        <v>0.44750803158524993</v>
      </c>
      <c r="DG32" s="48">
        <f>IF(PLANEL_Pot_Trim!DG7&lt;&gt;0,DG7/PLANEL_Pot_Trim!DG7,0)</f>
        <v>0.24301980539839058</v>
      </c>
      <c r="DH32" s="48">
        <f>IF(PLANEL_Pot_Trim!DH7&lt;&gt;0,DH7/PLANEL_Pot_Trim!DH7,0)</f>
        <v>5.5825394160274114E-3</v>
      </c>
      <c r="DI32" s="48">
        <f>IF(PLANEL_Pot_Trim!DI7&lt;&gt;0,DI7/PLANEL_Pot_Trim!DI7,0)</f>
        <v>5.5825394160274114E-3</v>
      </c>
      <c r="DJ32" s="48">
        <f>IF(PLANEL_Pot_Trim!DJ7&lt;&gt;0,DJ7/PLANEL_Pot_Trim!DJ7,0)</f>
        <v>0.45685842034037671</v>
      </c>
      <c r="DK32" s="48">
        <f>IF(PLANEL_Pot_Trim!DK7&lt;&gt;0,DK7/PLANEL_Pot_Trim!DK7,0)</f>
        <v>0.28020312623250498</v>
      </c>
      <c r="DL32" s="48">
        <f>IF(PLANEL_Pot_Trim!DL7&lt;&gt;0,DL7/PLANEL_Pot_Trim!DL7,0)</f>
        <v>5.5395438227948133E-3</v>
      </c>
      <c r="DM32" s="48">
        <f>IF(PLANEL_Pot_Trim!DM7&lt;&gt;0,DM7/PLANEL_Pot_Trim!DM7,0)</f>
        <v>5.5395438227948133E-3</v>
      </c>
      <c r="DN32" s="48">
        <f>IF(PLANEL_Pot_Trim!DN7&lt;&gt;0,DN7/PLANEL_Pot_Trim!DN7,0)</f>
        <v>0.46619200714081727</v>
      </c>
      <c r="DO32" s="48">
        <f>IF(PLANEL_Pot_Trim!DO7&lt;&gt;0,DO7/PLANEL_Pot_Trim!DO7,0)</f>
        <v>0.31767050113180195</v>
      </c>
      <c r="DP32" s="48">
        <f>IF(PLANEL_Pot_Trim!DP7&lt;&gt;0,DP7/PLANEL_Pot_Trim!DP7,0)</f>
        <v>5.4972054545317089E-3</v>
      </c>
      <c r="DQ32" s="48">
        <f>IF(PLANEL_Pot_Trim!DQ7&lt;&gt;0,DQ7/PLANEL_Pot_Trim!DQ7,0)</f>
        <v>5.4972054545317089E-3</v>
      </c>
      <c r="DR32" s="48">
        <f>IF(PLANEL_Pot_Trim!DR7&lt;&gt;0,DR7/PLANEL_Pot_Trim!DR7,0)</f>
        <v>0.4757747777927997</v>
      </c>
      <c r="DS32" s="48">
        <f>IF(PLANEL_Pot_Trim!DS7&lt;&gt;0,DS7/PLANEL_Pot_Trim!DS7,0)</f>
        <v>0.35436235827971641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0.49005592649117391</v>
      </c>
      <c r="DW32" s="48">
        <f>IF(PLANEL_Pot_Trim!DW7&lt;&gt;0,DW7/PLANEL_Pot_Trim!DW7,0)</f>
        <v>0.35436235827971641</v>
      </c>
      <c r="DX32" s="48">
        <f>IF(PLANEL_Pot_Trim!DX7&lt;&gt;0,DX7/PLANEL_Pot_Trim!DX7,0)</f>
        <v>0</v>
      </c>
      <c r="DY32" s="48">
        <f>IF(PLANEL_Pot_Trim!DY7&lt;&gt;0,DY7/PLANEL_Pot_Trim!DY7,0)</f>
        <v>9.9020500076328274E-3</v>
      </c>
      <c r="DZ32" s="48">
        <f>IF(PLANEL_Pot_Trim!DZ7&lt;&gt;0,DZ7/PLANEL_Pot_Trim!DZ7,0)</f>
        <v>0.49102293472913228</v>
      </c>
      <c r="EA32" s="48">
        <f>IF(PLANEL_Pot_Trim!EA7&lt;&gt;0,EA7/PLANEL_Pot_Trim!EA7,0)</f>
        <v>0.35436235827971641</v>
      </c>
      <c r="EB32" s="48">
        <f>IF(PLANEL_Pot_Trim!EB7&lt;&gt;0,EB7/PLANEL_Pot_Trim!EB7,0)</f>
        <v>0</v>
      </c>
      <c r="EC32" s="48">
        <f>IF(PLANEL_Pot_Trim!EC7&lt;&gt;0,EC7/PLANEL_Pot_Trim!EC7,0)</f>
        <v>6.6168992266907284E-2</v>
      </c>
      <c r="ED32" s="48">
        <f>IF(PLANEL_Pot_Trim!ED7&lt;&gt;0,ED7/PLANEL_Pot_Trim!ED7,0)</f>
        <v>0.48490329747055499</v>
      </c>
      <c r="EE32" s="48">
        <f>IF(PLANEL_Pot_Trim!EE7&lt;&gt;0,EE7/PLANEL_Pot_Trim!EE7,0)</f>
        <v>0.35436235827971641</v>
      </c>
      <c r="EF32" s="48">
        <f>IF(PLANEL_Pot_Trim!EF7&lt;&gt;0,EF7/PLANEL_Pot_Trim!EF7,0)</f>
        <v>0</v>
      </c>
      <c r="EG32" s="48">
        <f>IF(PLANEL_Pot_Trim!EG7&lt;&gt;0,EG7/PLANEL_Pot_Trim!EG7,0)</f>
        <v>0.13046243767685869</v>
      </c>
      <c r="EH32" s="48">
        <f>IF(PLANEL_Pot_Trim!EH7&lt;&gt;0,EH7/PLANEL_Pot_Trim!EH7,0)</f>
        <v>0.49046248454212332</v>
      </c>
      <c r="EI32" s="48">
        <f>IF(PLANEL_Pot_Trim!EI7&lt;&gt;0,EI7/PLANEL_Pot_Trim!EI7,0)</f>
        <v>0.35436235827971641</v>
      </c>
      <c r="EJ32" s="48">
        <f>IF(PLANEL_Pot_Trim!EJ7&lt;&gt;0,EJ7/PLANEL_Pot_Trim!EJ7,0)</f>
        <v>0</v>
      </c>
      <c r="EK32" s="48">
        <f>IF(PLANEL_Pot_Trim!EK7&lt;&gt;0,EK7/PLANEL_Pot_Trim!EK7,0)</f>
        <v>0.20151570352741707</v>
      </c>
      <c r="EL32" s="48">
        <f>IF(PLANEL_Pot_Trim!EL7&lt;&gt;0,EL7/PLANEL_Pot_Trim!EL7,0)</f>
        <v>0.54407874433674719</v>
      </c>
      <c r="EM32" s="48">
        <f>IF(PLANEL_Pot_Trim!EM7&lt;&gt;0,EM7/PLANEL_Pot_Trim!EM7,0)</f>
        <v>0.35436235827971641</v>
      </c>
      <c r="EN32" s="48">
        <f>IF(PLANEL_Pot_Trim!EN7&lt;&gt;0,EN7/PLANEL_Pot_Trim!EN7,0)</f>
        <v>0</v>
      </c>
      <c r="EO32" s="48">
        <f>IF(PLANEL_Pot_Trim!EO7&lt;&gt;0,EO7/PLANEL_Pot_Trim!EO7,0)</f>
        <v>0.25765112110221589</v>
      </c>
      <c r="EP32" s="48">
        <f>IF(PLANEL_Pot_Trim!EP7&lt;&gt;0,EP7/PLANEL_Pot_Trim!EP7,0)</f>
        <v>0.61232019427678896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0.49079770977972881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0.45044904143920594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0.88821514079528707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3.6274227477911959E-2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3.7845414167518077E-2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3.7051263250122916E-2</v>
      </c>
      <c r="AF39" s="52">
        <f>IF(PLANEL_Pot_Trim!AF14&lt;&gt;0,AF14/PLANEL_Pot_Trim!AF14,0)</f>
        <v>0.37902838810229295</v>
      </c>
      <c r="AG39" s="52">
        <f>IF(PLANEL_Pot_Trim!AG14&lt;&gt;0,AG14/PLANEL_Pot_Trim!AG14,0)</f>
        <v>0.51866248280649185</v>
      </c>
      <c r="AH39" s="52">
        <f>IF(PLANEL_Pot_Trim!AH14&lt;&gt;0,AH14/PLANEL_Pot_Trim!AH14,0)</f>
        <v>0.33051994692636094</v>
      </c>
      <c r="AI39" s="52">
        <f>IF(PLANEL_Pot_Trim!AI14&lt;&gt;0,AI14/PLANEL_Pot_Trim!AI14,0)</f>
        <v>3.7051263250122916E-2</v>
      </c>
      <c r="AJ39" s="52">
        <f>IF(PLANEL_Pot_Trim!AJ14&lt;&gt;0,AJ14/PLANEL_Pot_Trim!AJ14,0)</f>
        <v>0.37902838810229295</v>
      </c>
      <c r="AK39" s="52">
        <f>IF(PLANEL_Pot_Trim!AK14&lt;&gt;0,AK14/PLANEL_Pot_Trim!AK14,0)</f>
        <v>0.51866248280649185</v>
      </c>
      <c r="AL39" s="52">
        <f>IF(PLANEL_Pot_Trim!AL14&lt;&gt;0,AL14/PLANEL_Pot_Trim!AL14,0)</f>
        <v>0.33051994692636094</v>
      </c>
      <c r="AM39" s="52">
        <f>IF(PLANEL_Pot_Trim!AM14&lt;&gt;0,AM14/PLANEL_Pot_Trim!AM14,0)</f>
        <v>3.6291768802389816E-2</v>
      </c>
      <c r="AN39" s="52">
        <f>IF(PLANEL_Pot_Trim!AN14&lt;&gt;0,AN14/PLANEL_Pot_Trim!AN14,0)</f>
        <v>0.37125888362260351</v>
      </c>
      <c r="AO39" s="52">
        <f>IF(PLANEL_Pot_Trim!AO14&lt;&gt;0,AO14/PLANEL_Pot_Trim!AO14,0)</f>
        <v>0.50803069206015705</v>
      </c>
      <c r="AP39" s="52">
        <f>IF(PLANEL_Pot_Trim!AP14&lt;&gt;0,AP14/PLANEL_Pot_Trim!AP14,0)</f>
        <v>0.32374479152498192</v>
      </c>
      <c r="AQ39" s="52">
        <f>IF(PLANEL_Pot_Trim!AQ14&lt;&gt;0,AQ14/PLANEL_Pot_Trim!AQ14,0)</f>
        <v>3.6291768802389816E-2</v>
      </c>
      <c r="AR39" s="52">
        <f>IF(PLANEL_Pot_Trim!AR14&lt;&gt;0,AR14/PLANEL_Pot_Trim!AR14,0)</f>
        <v>0.37125888362260351</v>
      </c>
      <c r="AS39" s="52">
        <f>IF(PLANEL_Pot_Trim!AS14&lt;&gt;0,AS14/PLANEL_Pot_Trim!AS14,0)</f>
        <v>0.50803069206015705</v>
      </c>
      <c r="AT39" s="52">
        <f>IF(PLANEL_Pot_Trim!AT14&lt;&gt;0,AT14/PLANEL_Pot_Trim!AT14,0)</f>
        <v>0.32374479152498192</v>
      </c>
      <c r="AU39" s="52">
        <f>IF(PLANEL_Pot_Trim!AU14&lt;&gt;0,AU14/PLANEL_Pot_Trim!AU14,0)</f>
        <v>3.6291768802389816E-2</v>
      </c>
      <c r="AV39" s="52">
        <f>IF(PLANEL_Pot_Trim!AV14&lt;&gt;0,AV14/PLANEL_Pot_Trim!AV14,0)</f>
        <v>0.37125888362260351</v>
      </c>
      <c r="AW39" s="52">
        <f>IF(PLANEL_Pot_Trim!AW14&lt;&gt;0,AW14/PLANEL_Pot_Trim!AW14,0)</f>
        <v>0.50803069206015705</v>
      </c>
      <c r="AX39" s="52">
        <f>IF(PLANEL_Pot_Trim!AX14&lt;&gt;0,AX14/PLANEL_Pot_Trim!AX14,0)</f>
        <v>0.32374479152498192</v>
      </c>
      <c r="AY39" s="52">
        <f>IF(PLANEL_Pot_Trim!AY14&lt;&gt;0,AY14/PLANEL_Pot_Trim!AY14,0)</f>
        <v>3.628652432080947E-2</v>
      </c>
      <c r="AZ39" s="52">
        <f>IF(PLANEL_Pot_Trim!AZ14&lt;&gt;0,AZ14/PLANEL_Pot_Trim!AZ14,0)</f>
        <v>0.37120523338459854</v>
      </c>
      <c r="BA39" s="52">
        <f>IF(PLANEL_Pot_Trim!BA14&lt;&gt;0,BA14/PLANEL_Pot_Trim!BA14,0)</f>
        <v>0.50795727713412009</v>
      </c>
      <c r="BB39" s="52">
        <f>IF(PLANEL_Pot_Trim!BB14&lt;&gt;0,BB14/PLANEL_Pot_Trim!BB14,0)</f>
        <v>0.32369800753014716</v>
      </c>
      <c r="BC39" s="52">
        <f>IF(PLANEL_Pot_Trim!BC14&lt;&gt;0,BC14/PLANEL_Pot_Trim!BC14,0)</f>
        <v>3.6246690417802555E-2</v>
      </c>
      <c r="BD39" s="52">
        <f>IF(PLANEL_Pot_Trim!BD14&lt;&gt;0,BD14/PLANEL_Pot_Trim!BD14,0)</f>
        <v>0.37079773909492147</v>
      </c>
      <c r="BE39" s="52">
        <f>IF(PLANEL_Pot_Trim!BE14&lt;&gt;0,BE14/PLANEL_Pot_Trim!BE14,0)</f>
        <v>0.50739966187350682</v>
      </c>
      <c r="BF39" s="52">
        <f>IF(PLANEL_Pot_Trim!BF14&lt;&gt;0,BF14/PLANEL_Pot_Trim!BF14,0)</f>
        <v>0.32334266476509421</v>
      </c>
      <c r="BG39" s="52">
        <f>IF(PLANEL_Pot_Trim!BG14&lt;&gt;0,BG14/PLANEL_Pot_Trim!BG14,0)</f>
        <v>3.612959694788638E-2</v>
      </c>
      <c r="BH39" s="52">
        <f>IF(PLANEL_Pot_Trim!BH14&lt;&gt;0,BH14/PLANEL_Pot_Trim!BH14,0)</f>
        <v>0.36959989192097004</v>
      </c>
      <c r="BI39" s="52">
        <f>IF(PLANEL_Pot_Trim!BI14&lt;&gt;0,BI14/PLANEL_Pot_Trim!BI14,0)</f>
        <v>0.50576052774943991</v>
      </c>
      <c r="BJ39" s="52">
        <f>IF(PLANEL_Pot_Trim!BJ14&lt;&gt;0,BJ14/PLANEL_Pot_Trim!BJ14,0)</f>
        <v>0.32229811933619212</v>
      </c>
      <c r="BK39" s="52">
        <f>IF(PLANEL_Pot_Trim!BK14&lt;&gt;0,BK14/PLANEL_Pot_Trim!BK14,0)</f>
        <v>3.612959694788638E-2</v>
      </c>
      <c r="BL39" s="52">
        <f>IF(PLANEL_Pot_Trim!BL14&lt;&gt;0,BL14/PLANEL_Pot_Trim!BL14,0)</f>
        <v>0.36959989192097004</v>
      </c>
      <c r="BM39" s="52">
        <f>IF(PLANEL_Pot_Trim!BM14&lt;&gt;0,BM14/PLANEL_Pot_Trim!BM14,0)</f>
        <v>0.50576052774943991</v>
      </c>
      <c r="BN39" s="52">
        <f>IF(PLANEL_Pot_Trim!BN14&lt;&gt;0,BN14/PLANEL_Pot_Trim!BN14,0)</f>
        <v>0.32229811933619212</v>
      </c>
      <c r="BO39" s="52">
        <f>IF(PLANEL_Pot_Trim!BO14&lt;&gt;0,BO14/PLANEL_Pot_Trim!BO14,0)</f>
        <v>3.5898593851430752E-2</v>
      </c>
      <c r="BP39" s="52">
        <f>IF(PLANEL_Pot_Trim!BP14&lt;&gt;0,BP14/PLANEL_Pot_Trim!BP14,0)</f>
        <v>0.36723676789126108</v>
      </c>
      <c r="BQ39" s="52">
        <f>IF(PLANEL_Pot_Trim!BQ14&lt;&gt;0,BQ14/PLANEL_Pot_Trim!BQ14,0)</f>
        <v>0.5025268285477803</v>
      </c>
      <c r="BR39" s="52">
        <f>IF(PLANEL_Pot_Trim!BR14&lt;&gt;0,BR14/PLANEL_Pot_Trim!BR14,0)</f>
        <v>0.32023743034373425</v>
      </c>
      <c r="BS39" s="52">
        <f>IF(PLANEL_Pot_Trim!BS14&lt;&gt;0,BS14/PLANEL_Pot_Trim!BS14,0)</f>
        <v>3.5898593851430752E-2</v>
      </c>
      <c r="BT39" s="52">
        <f>IF(PLANEL_Pot_Trim!BT14&lt;&gt;0,BT14/PLANEL_Pot_Trim!BT14,0)</f>
        <v>0.36723676789126108</v>
      </c>
      <c r="BU39" s="52">
        <f>IF(PLANEL_Pot_Trim!BU14&lt;&gt;0,BU14/PLANEL_Pot_Trim!BU14,0)</f>
        <v>0.5025268285477803</v>
      </c>
      <c r="BV39" s="52">
        <f>IF(PLANEL_Pot_Trim!BV14&lt;&gt;0,BV14/PLANEL_Pot_Trim!BV14,0)</f>
        <v>0.32023743034373425</v>
      </c>
      <c r="BW39" s="52">
        <f>IF(PLANEL_Pot_Trim!BW14&lt;&gt;0,BW14/PLANEL_Pot_Trim!BW14,0)</f>
        <v>3.5898593851430752E-2</v>
      </c>
      <c r="BX39" s="52">
        <f>IF(PLANEL_Pot_Trim!BX14&lt;&gt;0,BX14/PLANEL_Pot_Trim!BX14,0)</f>
        <v>0.36723676789126108</v>
      </c>
      <c r="BY39" s="52">
        <f>IF(PLANEL_Pot_Trim!BY14&lt;&gt;0,BY14/PLANEL_Pot_Trim!BY14,0)</f>
        <v>0.5025268285477803</v>
      </c>
      <c r="BZ39" s="52">
        <f>IF(PLANEL_Pot_Trim!BZ14&lt;&gt;0,BZ14/PLANEL_Pot_Trim!BZ14,0)</f>
        <v>0.32023743034373425</v>
      </c>
      <c r="CA39" s="52">
        <f>IF(PLANEL_Pot_Trim!CA14&lt;&gt;0,CA14/PLANEL_Pot_Trim!CA14,0)</f>
        <v>3.5898593851430752E-2</v>
      </c>
      <c r="CB39" s="52">
        <f>IF(PLANEL_Pot_Trim!CB14&lt;&gt;0,CB14/PLANEL_Pot_Trim!CB14,0)</f>
        <v>0.36723676789126108</v>
      </c>
      <c r="CC39" s="52">
        <f>IF(PLANEL_Pot_Trim!CC14&lt;&gt;0,CC14/PLANEL_Pot_Trim!CC14,0)</f>
        <v>0.5025268285477803</v>
      </c>
      <c r="CD39" s="52">
        <f>IF(PLANEL_Pot_Trim!CD14&lt;&gt;0,CD14/PLANEL_Pot_Trim!CD14,0)</f>
        <v>0.32023743034373425</v>
      </c>
      <c r="CE39" s="52">
        <f>IF(PLANEL_Pot_Trim!CE14&lt;&gt;0,CE14/PLANEL_Pot_Trim!CE14,0)</f>
        <v>3.5898593851430752E-2</v>
      </c>
      <c r="CF39" s="52">
        <f>IF(PLANEL_Pot_Trim!CF14&lt;&gt;0,CF14/PLANEL_Pot_Trim!CF14,0)</f>
        <v>0.36723676789126108</v>
      </c>
      <c r="CG39" s="52">
        <f>IF(PLANEL_Pot_Trim!CG14&lt;&gt;0,CG14/PLANEL_Pot_Trim!CG14,0)</f>
        <v>0.5025268285477803</v>
      </c>
      <c r="CH39" s="52">
        <f>IF(PLANEL_Pot_Trim!CH14&lt;&gt;0,CH14/PLANEL_Pot_Trim!CH14,0)</f>
        <v>0.32023743034373425</v>
      </c>
      <c r="CI39" s="52">
        <f>IF(PLANEL_Pot_Trim!CI14&lt;&gt;0,CI14/PLANEL_Pot_Trim!CI14,0)</f>
        <v>3.5823068555838757E-2</v>
      </c>
      <c r="CJ39" s="52">
        <f>IF(PLANEL_Pot_Trim!CJ14&lt;&gt;0,CJ14/PLANEL_Pot_Trim!CJ14,0)</f>
        <v>0.36646415646778274</v>
      </c>
      <c r="CK39" s="52">
        <f>IF(PLANEL_Pot_Trim!CK14&lt;&gt;0,CK14/PLANEL_Pot_Trim!CK14,0)</f>
        <v>0.50146958696736987</v>
      </c>
      <c r="CL39" s="52">
        <f>IF(PLANEL_Pot_Trim!CL14&lt;&gt;0,CL14/PLANEL_Pot_Trim!CL14,0)</f>
        <v>0.31956369851639488</v>
      </c>
      <c r="CM39" s="52">
        <f>IF(PLANEL_Pot_Trim!CM14&lt;&gt;0,CM14/PLANEL_Pot_Trim!CM14,0)</f>
        <v>3.5823068555838757E-2</v>
      </c>
      <c r="CN39" s="52">
        <f>IF(PLANEL_Pot_Trim!CN14&lt;&gt;0,CN14/PLANEL_Pot_Trim!CN14,0)</f>
        <v>0.36646415646778274</v>
      </c>
      <c r="CO39" s="52">
        <f>IF(PLANEL_Pot_Trim!CO14&lt;&gt;0,CO14/PLANEL_Pot_Trim!CO14,0)</f>
        <v>0.50146958696736987</v>
      </c>
      <c r="CP39" s="52">
        <f>IF(PLANEL_Pot_Trim!CP14&lt;&gt;0,CP14/PLANEL_Pot_Trim!CP14,0)</f>
        <v>0.31956369851639488</v>
      </c>
      <c r="CQ39" s="52">
        <f>IF(PLANEL_Pot_Trim!CQ14&lt;&gt;0,CQ14/PLANEL_Pot_Trim!CQ14,0)</f>
        <v>3.5823068555838757E-2</v>
      </c>
      <c r="CR39" s="52">
        <f>IF(PLANEL_Pot_Trim!CR14&lt;&gt;0,CR14/PLANEL_Pot_Trim!CR14,0)</f>
        <v>0.36646415646778274</v>
      </c>
      <c r="CS39" s="52">
        <f>IF(PLANEL_Pot_Trim!CS14&lt;&gt;0,CS14/PLANEL_Pot_Trim!CS14,0)</f>
        <v>0.50146958696736987</v>
      </c>
      <c r="CT39" s="52">
        <f>IF(PLANEL_Pot_Trim!CT14&lt;&gt;0,CT14/PLANEL_Pot_Trim!CT14,0)</f>
        <v>0.31956369851639488</v>
      </c>
      <c r="CU39" s="52">
        <f>IF(PLANEL_Pot_Trim!CU14&lt;&gt;0,CU14/PLANEL_Pot_Trim!CU14,0)</f>
        <v>3.5823068555838757E-2</v>
      </c>
      <c r="CV39" s="52">
        <f>IF(PLANEL_Pot_Trim!CV14&lt;&gt;0,CV14/PLANEL_Pot_Trim!CV14,0)</f>
        <v>0.36646415646778274</v>
      </c>
      <c r="CW39" s="52">
        <f>IF(PLANEL_Pot_Trim!CW14&lt;&gt;0,CW14/PLANEL_Pot_Trim!CW14,0)</f>
        <v>0.50146958696736987</v>
      </c>
      <c r="CX39" s="52">
        <f>IF(PLANEL_Pot_Trim!CX14&lt;&gt;0,CX14/PLANEL_Pot_Trim!CX14,0)</f>
        <v>0.31956369851639488</v>
      </c>
      <c r="CY39" s="82">
        <f>IF(PLANEL_Pot_Trim!CY14&lt;&gt;0,CY14/PLANEL_Pot_Trim!CY14,0)</f>
        <v>3.5823068555838757E-2</v>
      </c>
      <c r="CZ39" s="82">
        <f>IF(PLANEL_Pot_Trim!CZ14&lt;&gt;0,CZ14/PLANEL_Pot_Trim!CZ14,0)</f>
        <v>0.36646415646778274</v>
      </c>
      <c r="DA39" s="82">
        <f>IF(PLANEL_Pot_Trim!DA14&lt;&gt;0,DA14/PLANEL_Pot_Trim!DA14,0)</f>
        <v>0.50146958696736987</v>
      </c>
      <c r="DB39" s="82">
        <f>IF(PLANEL_Pot_Trim!DB14&lt;&gt;0,DB14/PLANEL_Pot_Trim!DB14,0)</f>
        <v>0.31956369851639488</v>
      </c>
      <c r="DC39" s="52">
        <f>IF(PLANEL_Pot_Trim!DC14&lt;&gt;0,DC14/PLANEL_Pot_Trim!DC14,0)</f>
        <v>3.5823068555838757E-2</v>
      </c>
      <c r="DD39" s="52">
        <f>IF(PLANEL_Pot_Trim!DD14&lt;&gt;0,DD14/PLANEL_Pot_Trim!DD14,0)</f>
        <v>0.36646415646778274</v>
      </c>
      <c r="DE39" s="52">
        <f>IF(PLANEL_Pot_Trim!DE14&lt;&gt;0,DE14/PLANEL_Pot_Trim!DE14,0)</f>
        <v>0.50146958696736987</v>
      </c>
      <c r="DF39" s="52">
        <f>IF(PLANEL_Pot_Trim!DF14&lt;&gt;0,DF14/PLANEL_Pot_Trim!DF14,0)</f>
        <v>0.31956369851639488</v>
      </c>
      <c r="DG39" s="52">
        <f>IF(PLANEL_Pot_Trim!DG14&lt;&gt;0,DG14/PLANEL_Pot_Trim!DG14,0)</f>
        <v>3.5823068555838757E-2</v>
      </c>
      <c r="DH39" s="52">
        <f>IF(PLANEL_Pot_Trim!DH14&lt;&gt;0,DH14/PLANEL_Pot_Trim!DH14,0)</f>
        <v>0.36646415646778274</v>
      </c>
      <c r="DI39" s="52">
        <f>IF(PLANEL_Pot_Trim!DI14&lt;&gt;0,DI14/PLANEL_Pot_Trim!DI14,0)</f>
        <v>0.50146958696736987</v>
      </c>
      <c r="DJ39" s="52">
        <f>IF(PLANEL_Pot_Trim!DJ14&lt;&gt;0,DJ14/PLANEL_Pot_Trim!DJ14,0)</f>
        <v>0.31956369851639488</v>
      </c>
      <c r="DK39" s="52">
        <f>IF(PLANEL_Pot_Trim!DK14&lt;&gt;0,DK14/PLANEL_Pot_Trim!DK14,0)</f>
        <v>3.5823068555838757E-2</v>
      </c>
      <c r="DL39" s="52">
        <f>IF(PLANEL_Pot_Trim!DL14&lt;&gt;0,DL14/PLANEL_Pot_Trim!DL14,0)</f>
        <v>0.36646415646778274</v>
      </c>
      <c r="DM39" s="52">
        <f>IF(PLANEL_Pot_Trim!DM14&lt;&gt;0,DM14/PLANEL_Pot_Trim!DM14,0)</f>
        <v>0.50146958696736987</v>
      </c>
      <c r="DN39" s="52">
        <f>IF(PLANEL_Pot_Trim!DN14&lt;&gt;0,DN14/PLANEL_Pot_Trim!DN14,0)</f>
        <v>0.31956369851639488</v>
      </c>
      <c r="DO39" s="52">
        <f>IF(PLANEL_Pot_Trim!DO14&lt;&gt;0,DO14/PLANEL_Pot_Trim!DO14,0)</f>
        <v>3.5823068555838757E-2</v>
      </c>
      <c r="DP39" s="52">
        <f>IF(PLANEL_Pot_Trim!DP14&lt;&gt;0,DP14/PLANEL_Pot_Trim!DP14,0)</f>
        <v>0.36646415646778274</v>
      </c>
      <c r="DQ39" s="52">
        <f>IF(PLANEL_Pot_Trim!DQ14&lt;&gt;0,DQ14/PLANEL_Pot_Trim!DQ14,0)</f>
        <v>0.50146958696736987</v>
      </c>
      <c r="DR39" s="52">
        <f>IF(PLANEL_Pot_Trim!DR14&lt;&gt;0,DR14/PLANEL_Pot_Trim!DR14,0)</f>
        <v>0.31956369851639488</v>
      </c>
      <c r="DS39" s="52">
        <f>IF(PLANEL_Pot_Trim!DS14&lt;&gt;0,DS14/PLANEL_Pot_Trim!DS14,0)</f>
        <v>3.5823068555838757E-2</v>
      </c>
      <c r="DT39" s="52">
        <f>IF(PLANEL_Pot_Trim!DT14&lt;&gt;0,DT14/PLANEL_Pot_Trim!DT14,0)</f>
        <v>0.36646415646778274</v>
      </c>
      <c r="DU39" s="52">
        <f>IF(PLANEL_Pot_Trim!DU14&lt;&gt;0,DU14/PLANEL_Pot_Trim!DU14,0)</f>
        <v>0.50146958696736987</v>
      </c>
      <c r="DV39" s="52">
        <f>IF(PLANEL_Pot_Trim!DV14&lt;&gt;0,DV14/PLANEL_Pot_Trim!DV14,0)</f>
        <v>0.31956369851639488</v>
      </c>
      <c r="DW39" s="52">
        <f>IF(PLANEL_Pot_Trim!DW14&lt;&gt;0,DW14/PLANEL_Pot_Trim!DW14,0)</f>
        <v>3.5823068557376818E-2</v>
      </c>
      <c r="DX39" s="52">
        <f>IF(PLANEL_Pot_Trim!DX14&lt;&gt;0,DX14/PLANEL_Pot_Trim!DX14,0)</f>
        <v>0.36646415645149427</v>
      </c>
      <c r="DY39" s="52">
        <f>IF(PLANEL_Pot_Trim!DY14&lt;&gt;0,DY14/PLANEL_Pot_Trim!DY14,0)</f>
        <v>0.50146958698505617</v>
      </c>
      <c r="DZ39" s="52">
        <f>IF(PLANEL_Pot_Trim!DZ14&lt;&gt;0,DZ14/PLANEL_Pot_Trim!DZ14,0)</f>
        <v>0.31956369849062805</v>
      </c>
      <c r="EA39" s="52">
        <f>IF(PLANEL_Pot_Trim!EA14&lt;&gt;0,EA14/PLANEL_Pot_Trim!EA14,0)</f>
        <v>3.5823068557376818E-2</v>
      </c>
      <c r="EB39" s="52">
        <f>IF(PLANEL_Pot_Trim!EB14&lt;&gt;0,EB14/PLANEL_Pot_Trim!EB14,0)</f>
        <v>0.36646415645149427</v>
      </c>
      <c r="EC39" s="52">
        <f>IF(PLANEL_Pot_Trim!EC14&lt;&gt;0,EC14/PLANEL_Pot_Trim!EC14,0)</f>
        <v>0.50146958698505617</v>
      </c>
      <c r="ED39" s="52">
        <f>IF(PLANEL_Pot_Trim!ED14&lt;&gt;0,ED14/PLANEL_Pot_Trim!ED14,0)</f>
        <v>0.31956369849062805</v>
      </c>
      <c r="EE39" s="52">
        <f>IF(PLANEL_Pot_Trim!EE14&lt;&gt;0,EE14/PLANEL_Pot_Trim!EE14,0)</f>
        <v>3.5823068557376818E-2</v>
      </c>
      <c r="EF39" s="52">
        <f>IF(PLANEL_Pot_Trim!EF14&lt;&gt;0,EF14/PLANEL_Pot_Trim!EF14,0)</f>
        <v>0.36646415645149427</v>
      </c>
      <c r="EG39" s="52">
        <f>IF(PLANEL_Pot_Trim!EG14&lt;&gt;0,EG14/PLANEL_Pot_Trim!EG14,0)</f>
        <v>0.50146958698505617</v>
      </c>
      <c r="EH39" s="52">
        <f>IF(PLANEL_Pot_Trim!EH14&lt;&gt;0,EH14/PLANEL_Pot_Trim!EH14,0)</f>
        <v>0.31956369849062805</v>
      </c>
      <c r="EI39" s="52">
        <f>IF(PLANEL_Pot_Trim!EI14&lt;&gt;0,EI14/PLANEL_Pot_Trim!EI14,0)</f>
        <v>3.5823068557376818E-2</v>
      </c>
      <c r="EJ39" s="52">
        <f>IF(PLANEL_Pot_Trim!EJ14&lt;&gt;0,EJ14/PLANEL_Pot_Trim!EJ14,0)</f>
        <v>0.36646415645149427</v>
      </c>
      <c r="EK39" s="52">
        <f>IF(PLANEL_Pot_Trim!EK14&lt;&gt;0,EK14/PLANEL_Pot_Trim!EK14,0)</f>
        <v>0.50146958698505617</v>
      </c>
      <c r="EL39" s="52">
        <f>IF(PLANEL_Pot_Trim!EL14&lt;&gt;0,EL14/PLANEL_Pot_Trim!EL14,0)</f>
        <v>0.31956369849062805</v>
      </c>
      <c r="EM39" s="52">
        <f>IF(PLANEL_Pot_Trim!EM14&lt;&gt;0,EM14/PLANEL_Pot_Trim!EM14,0)</f>
        <v>3.5823068557376818E-2</v>
      </c>
      <c r="EN39" s="52">
        <f>IF(PLANEL_Pot_Trim!EN14&lt;&gt;0,EN14/PLANEL_Pot_Trim!EN14,0)</f>
        <v>0.36646415645149427</v>
      </c>
      <c r="EO39" s="52">
        <f>IF(PLANEL_Pot_Trim!EO14&lt;&gt;0,EO14/PLANEL_Pot_Trim!EO14,0)</f>
        <v>0.50146958698505617</v>
      </c>
      <c r="EP39" s="52">
        <f>IF(PLANEL_Pot_Trim!EP14&lt;&gt;0,EP14/PLANEL_Pot_Trim!EP14,0)</f>
        <v>0.31956369849062805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0.72229031524752474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0.75790536008645537</v>
      </c>
      <c r="AV40" s="52">
        <f>IF(PLANEL_Pot_Trim!AV15&lt;&gt;0,AV15/PLANEL_Pot_Trim!AV15,0)</f>
        <v>0.75790536008645537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0.75790536008645537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0.55379266640746494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0.55379266640746494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0.35481503256286495</v>
      </c>
      <c r="AF42" s="51">
        <f>IF(PLANEL_Pot_Trim!AF17&lt;&gt;0,AF17/PLANEL_Pot_Trim!AF17,0)</f>
        <v>0.42117237197913732</v>
      </c>
      <c r="AG42" s="51">
        <f>IF(PLANEL_Pot_Trim!AG17&lt;&gt;0,AG17/PLANEL_Pot_Trim!AG17,0)</f>
        <v>0.55499284125482762</v>
      </c>
      <c r="AH42" s="51">
        <f>IF(PLANEL_Pot_Trim!AH17&lt;&gt;0,AH17/PLANEL_Pot_Trim!AH17,0)</f>
        <v>0.46169895659623017</v>
      </c>
      <c r="AI42" s="51">
        <f>IF(PLANEL_Pot_Trim!AI17&lt;&gt;0,AI17/PLANEL_Pot_Trim!AI17,0)</f>
        <v>0.35464795106578145</v>
      </c>
      <c r="AJ42" s="51">
        <f>IF(PLANEL_Pot_Trim!AJ17&lt;&gt;0,AJ17/PLANEL_Pot_Trim!AJ17,0)</f>
        <v>0.42344725102645553</v>
      </c>
      <c r="AK42" s="51">
        <f>IF(PLANEL_Pot_Trim!AK17&lt;&gt;0,AK17/PLANEL_Pot_Trim!AK17,0)</f>
        <v>0.55917679958066491</v>
      </c>
      <c r="AL42" s="51">
        <f>IF(PLANEL_Pot_Trim!AL17&lt;&gt;0,AL17/PLANEL_Pot_Trim!AL17,0)</f>
        <v>0.46371876443771415</v>
      </c>
      <c r="AM42" s="51">
        <f>IF(PLANEL_Pot_Trim!AM17&lt;&gt;0,AM17/PLANEL_Pot_Trim!AM17,0)</f>
        <v>0.35459812101382754</v>
      </c>
      <c r="AN42" s="51">
        <f>IF(PLANEL_Pot_Trim!AN17&lt;&gt;0,AN17/PLANEL_Pot_Trim!AN17,0)</f>
        <v>0.42412570623005003</v>
      </c>
      <c r="AO42" s="51">
        <f>IF(PLANEL_Pot_Trim!AO17&lt;&gt;0,AO17/PLANEL_Pot_Trim!AO17,0)</f>
        <v>0.56042461460107074</v>
      </c>
      <c r="AP42" s="51">
        <f>IF(PLANEL_Pot_Trim!AP17&lt;&gt;0,AP17/PLANEL_Pot_Trim!AP17,0)</f>
        <v>0.4643211477622527</v>
      </c>
      <c r="AQ42" s="51">
        <f>IF(PLANEL_Pot_Trim!AQ17&lt;&gt;0,AQ17/PLANEL_Pot_Trim!AQ17,0)</f>
        <v>0.35449114095299983</v>
      </c>
      <c r="AR42" s="51">
        <f>IF(PLANEL_Pot_Trim!AR17&lt;&gt;0,AR17/PLANEL_Pot_Trim!AR17,0)</f>
        <v>0.42558228110317053</v>
      </c>
      <c r="AS42" s="51">
        <f>IF(PLANEL_Pot_Trim!AS17&lt;&gt;0,AS17/PLANEL_Pot_Trim!AS17,0)</f>
        <v>0.56310354768356063</v>
      </c>
      <c r="AT42" s="51">
        <f>IF(PLANEL_Pot_Trim!AT17&lt;&gt;0,AT17/PLANEL_Pot_Trim!AT17,0)</f>
        <v>0.46561440397420123</v>
      </c>
      <c r="AU42" s="51">
        <f>IF(PLANEL_Pot_Trim!AU17&lt;&gt;0,AU17/PLANEL_Pot_Trim!AU17,0)</f>
        <v>0.35447106755392493</v>
      </c>
      <c r="AV42" s="51">
        <f>IF(PLANEL_Pot_Trim!AV17&lt;&gt;0,AV17/PLANEL_Pot_Trim!AV17,0)</f>
        <v>0.42585558806285423</v>
      </c>
      <c r="AW42" s="51">
        <f>IF(PLANEL_Pot_Trim!AW17&lt;&gt;0,AW17/PLANEL_Pot_Trim!AW17,0)</f>
        <v>0.56360621386352117</v>
      </c>
      <c r="AX42" s="51">
        <f>IF(PLANEL_Pot_Trim!AX17&lt;&gt;0,AX17/PLANEL_Pot_Trim!AX17,0)</f>
        <v>0.46585706632175056</v>
      </c>
      <c r="AY42" s="51">
        <f>IF(PLANEL_Pot_Trim!AY17&lt;&gt;0,AY17/PLANEL_Pot_Trim!AY17,0)</f>
        <v>0.35441390630645886</v>
      </c>
      <c r="AZ42" s="51">
        <f>IF(PLANEL_Pot_Trim!AZ17&lt;&gt;0,AZ17/PLANEL_Pot_Trim!AZ17,0)</f>
        <v>0.42663386053490959</v>
      </c>
      <c r="BA42" s="51">
        <f>IF(PLANEL_Pot_Trim!BA17&lt;&gt;0,BA17/PLANEL_Pot_Trim!BA17,0)</f>
        <v>0.56503761268119268</v>
      </c>
      <c r="BB42" s="51">
        <f>IF(PLANEL_Pot_Trim!BB17&lt;&gt;0,BB17/PLANEL_Pot_Trim!BB17,0)</f>
        <v>0.46654807477271754</v>
      </c>
      <c r="BC42" s="51">
        <f>IF(PLANEL_Pot_Trim!BC17&lt;&gt;0,BC17/PLANEL_Pot_Trim!BC17,0)</f>
        <v>0.35440992793175674</v>
      </c>
      <c r="BD42" s="51">
        <f>IF(PLANEL_Pot_Trim!BD17&lt;&gt;0,BD17/PLANEL_Pot_Trim!BD17,0)</f>
        <v>0.42668802684384272</v>
      </c>
      <c r="BE42" s="51">
        <f>IF(PLANEL_Pot_Trim!BE17&lt;&gt;0,BE17/PLANEL_Pot_Trim!BE17,0)</f>
        <v>0.56513723555388629</v>
      </c>
      <c r="BF42" s="51">
        <f>IF(PLANEL_Pot_Trim!BF17&lt;&gt;0,BF17/PLANEL_Pot_Trim!BF17,0)</f>
        <v>0.46659616783275926</v>
      </c>
      <c r="BG42" s="51">
        <f>IF(PLANEL_Pot_Trim!BG17&lt;&gt;0,BG17/PLANEL_Pot_Trim!BG17,0)</f>
        <v>0.35440698101984058</v>
      </c>
      <c r="BH42" s="51">
        <f>IF(PLANEL_Pot_Trim!BH17&lt;&gt;0,BH17/PLANEL_Pot_Trim!BH17,0)</f>
        <v>0.42672815086077387</v>
      </c>
      <c r="BI42" s="51">
        <f>IF(PLANEL_Pot_Trim!BI17&lt;&gt;0,BI17/PLANEL_Pot_Trim!BI17,0)</f>
        <v>0.56521103184158283</v>
      </c>
      <c r="BJ42" s="51">
        <f>IF(PLANEL_Pot_Trim!BJ17&lt;&gt;0,BJ17/PLANEL_Pot_Trim!BJ17,0)</f>
        <v>0.46663179276393357</v>
      </c>
      <c r="BK42" s="51">
        <f>IF(PLANEL_Pot_Trim!BK17&lt;&gt;0,BK17/PLANEL_Pot_Trim!BK17,0)</f>
        <v>0.3543955110913079</v>
      </c>
      <c r="BL42" s="51">
        <f>IF(PLANEL_Pot_Trim!BL17&lt;&gt;0,BL17/PLANEL_Pot_Trim!BL17,0)</f>
        <v>0.42688431815729722</v>
      </c>
      <c r="BM42" s="51">
        <f>IF(PLANEL_Pot_Trim!BM17&lt;&gt;0,BM17/PLANEL_Pot_Trim!BM17,0)</f>
        <v>0.56549825475742921</v>
      </c>
      <c r="BN42" s="51">
        <f>IF(PLANEL_Pot_Trim!BN17&lt;&gt;0,BN17/PLANEL_Pot_Trim!BN17,0)</f>
        <v>0.4667704497617956</v>
      </c>
      <c r="BO42" s="51">
        <f>IF(PLANEL_Pot_Trim!BO17&lt;&gt;0,BO17/PLANEL_Pot_Trim!BO17,0)</f>
        <v>0.35438905728084885</v>
      </c>
      <c r="BP42" s="51">
        <f>IF(PLANEL_Pot_Trim!BP17&lt;&gt;0,BP17/PLANEL_Pot_Trim!BP17,0)</f>
        <v>0.4269721896516126</v>
      </c>
      <c r="BQ42" s="51">
        <f>IF(PLANEL_Pot_Trim!BQ17&lt;&gt;0,BQ17/PLANEL_Pot_Trim!BQ17,0)</f>
        <v>0.56565986803456636</v>
      </c>
      <c r="BR42" s="51">
        <f>IF(PLANEL_Pot_Trim!BR17&lt;&gt;0,BR17/PLANEL_Pot_Trim!BR17,0)</f>
        <v>0.4668484686526545</v>
      </c>
      <c r="BS42" s="51">
        <f>IF(PLANEL_Pot_Trim!BS17&lt;&gt;0,BS17/PLANEL_Pot_Trim!BS17,0)</f>
        <v>0.3543402830466475</v>
      </c>
      <c r="BT42" s="51">
        <f>IF(PLANEL_Pot_Trim!BT17&lt;&gt;0,BT17/PLANEL_Pot_Trim!BT17,0)</f>
        <v>0.42763626928651266</v>
      </c>
      <c r="BU42" s="51">
        <f>IF(PLANEL_Pot_Trim!BU17&lt;&gt;0,BU17/PLANEL_Pot_Trim!BU17,0)</f>
        <v>0.56688124356637282</v>
      </c>
      <c r="BV42" s="51">
        <f>IF(PLANEL_Pot_Trim!BV17&lt;&gt;0,BV17/PLANEL_Pot_Trim!BV17,0)</f>
        <v>0.46743808827086708</v>
      </c>
      <c r="BW42" s="51">
        <f>IF(PLANEL_Pot_Trim!BW17&lt;&gt;0,BW17/PLANEL_Pot_Trim!BW17,0)</f>
        <v>0.35430395813190746</v>
      </c>
      <c r="BX42" s="51">
        <f>IF(PLANEL_Pot_Trim!BX17&lt;&gt;0,BX17/PLANEL_Pot_Trim!BX17,0)</f>
        <v>0.42813084662558126</v>
      </c>
      <c r="BY42" s="51">
        <f>IF(PLANEL_Pot_Trim!BY17&lt;&gt;0,BY17/PLANEL_Pot_Trim!BY17,0)</f>
        <v>0.56779087034064923</v>
      </c>
      <c r="BZ42" s="51">
        <f>IF(PLANEL_Pot_Trim!BZ17&lt;&gt;0,BZ17/PLANEL_Pot_Trim!BZ17,0)</f>
        <v>0.46787721103456403</v>
      </c>
      <c r="CA42" s="51">
        <f>IF(PLANEL_Pot_Trim!CA17&lt;&gt;0,CA17/PLANEL_Pot_Trim!CA17,0)</f>
        <v>0.35426377646320123</v>
      </c>
      <c r="CB42" s="51">
        <f>IF(PLANEL_Pot_Trim!CB17&lt;&gt;0,CB17/PLANEL_Pot_Trim!CB17,0)</f>
        <v>0.42867793580344854</v>
      </c>
      <c r="CC42" s="51">
        <f>IF(PLANEL_Pot_Trim!CC17&lt;&gt;0,CC17/PLANEL_Pot_Trim!CC17,0)</f>
        <v>0.56879707695358739</v>
      </c>
      <c r="CD42" s="51">
        <f>IF(PLANEL_Pot_Trim!CD17&lt;&gt;0,CD17/PLANEL_Pot_Trim!CD17,0)</f>
        <v>0.46836295776712988</v>
      </c>
      <c r="CE42" s="51">
        <f>IF(PLANEL_Pot_Trim!CE17&lt;&gt;0,CE17/PLANEL_Pot_Trim!CE17,0)</f>
        <v>0.35420534622906258</v>
      </c>
      <c r="CF42" s="51">
        <f>IF(PLANEL_Pot_Trim!CF17&lt;&gt;0,CF17/PLANEL_Pot_Trim!CF17,0)</f>
        <v>0.42947348527057871</v>
      </c>
      <c r="CG42" s="51">
        <f>IF(PLANEL_Pot_Trim!CG17&lt;&gt;0,CG17/PLANEL_Pot_Trim!CG17,0)</f>
        <v>0.5702602518264942</v>
      </c>
      <c r="CH42" s="51">
        <f>IF(PLANEL_Pot_Trim!CH17&lt;&gt;0,CH17/PLANEL_Pot_Trim!CH17,0)</f>
        <v>0.46906930617732695</v>
      </c>
      <c r="CI42" s="51">
        <f>IF(PLANEL_Pot_Trim!CI17&lt;&gt;0,CI17/PLANEL_Pot_Trim!CI17,0)</f>
        <v>0.35419692224604243</v>
      </c>
      <c r="CJ42" s="51">
        <f>IF(PLANEL_Pot_Trim!CJ17&lt;&gt;0,CJ17/PLANEL_Pot_Trim!CJ17,0)</f>
        <v>0.42958818246333469</v>
      </c>
      <c r="CK42" s="51">
        <f>IF(PLANEL_Pot_Trim!CK17&lt;&gt;0,CK17/PLANEL_Pot_Trim!CK17,0)</f>
        <v>0.57047120284181307</v>
      </c>
      <c r="CL42" s="51">
        <f>IF(PLANEL_Pot_Trim!CL17&lt;&gt;0,CL17/PLANEL_Pot_Trim!CL17,0)</f>
        <v>0.46917114292483003</v>
      </c>
      <c r="CM42" s="51">
        <f>IF(PLANEL_Pot_Trim!CM17&lt;&gt;0,CM17/PLANEL_Pot_Trim!CM17,0)</f>
        <v>0.35417567736452038</v>
      </c>
      <c r="CN42" s="51">
        <f>IF(PLANEL_Pot_Trim!CN17&lt;&gt;0,CN17/PLANEL_Pot_Trim!CN17,0)</f>
        <v>0.42987743942272616</v>
      </c>
      <c r="CO42" s="51">
        <f>IF(PLANEL_Pot_Trim!CO17&lt;&gt;0,CO17/PLANEL_Pot_Trim!CO17,0)</f>
        <v>0.57100320445362929</v>
      </c>
      <c r="CP42" s="51">
        <f>IF(PLANEL_Pot_Trim!CP17&lt;&gt;0,CP17/PLANEL_Pot_Trim!CP17,0)</f>
        <v>0.46942796693348299</v>
      </c>
      <c r="CQ42" s="51">
        <f>IF(PLANEL_Pot_Trim!CQ17&lt;&gt;0,CQ17/PLANEL_Pot_Trim!CQ17,0)</f>
        <v>0.35417513729811773</v>
      </c>
      <c r="CR42" s="51">
        <f>IF(PLANEL_Pot_Trim!CR17&lt;&gt;0,CR17/PLANEL_Pot_Trim!CR17,0)</f>
        <v>0.42988479245130712</v>
      </c>
      <c r="CS42" s="51">
        <f>IF(PLANEL_Pot_Trim!CS17&lt;&gt;0,CS17/PLANEL_Pot_Trim!CS17,0)</f>
        <v>0.57101672807113124</v>
      </c>
      <c r="CT42" s="51">
        <f>IF(PLANEL_Pot_Trim!CT17&lt;&gt;0,CT17/PLANEL_Pot_Trim!CT17,0)</f>
        <v>0.46943449540854759</v>
      </c>
      <c r="CU42" s="51">
        <f>IF(PLANEL_Pot_Trim!CU17&lt;&gt;0,CU17/PLANEL_Pot_Trim!CU17,0)</f>
        <v>0.3541565186763273</v>
      </c>
      <c r="CV42" s="51">
        <f>IF(PLANEL_Pot_Trim!CV17&lt;&gt;0,CV17/PLANEL_Pot_Trim!CV17,0)</f>
        <v>0.43013829250133995</v>
      </c>
      <c r="CW42" s="51">
        <f>IF(PLANEL_Pot_Trim!CW17&lt;&gt;0,CW17/PLANEL_Pot_Trim!CW17,0)</f>
        <v>0.57148296549408595</v>
      </c>
      <c r="CX42" s="51">
        <f>IF(PLANEL_Pot_Trim!CX17&lt;&gt;0,CX17/PLANEL_Pot_Trim!CX17,0)</f>
        <v>0.46965957170741346</v>
      </c>
      <c r="CY42" s="81">
        <f>IF(PLANEL_Pot_Trim!CY17&lt;&gt;0,CY17/PLANEL_Pot_Trim!CY17,0)</f>
        <v>0.35415534005045585</v>
      </c>
      <c r="CZ42" s="81">
        <f>IF(PLANEL_Pot_Trim!CZ17&lt;&gt;0,CZ17/PLANEL_Pot_Trim!CZ17,0)</f>
        <v>0.43015434005153425</v>
      </c>
      <c r="DA42" s="81">
        <f>IF(PLANEL_Pot_Trim!DA17&lt;&gt;0,DA17/PLANEL_Pot_Trim!DA17,0)</f>
        <v>0.57151248013156586</v>
      </c>
      <c r="DB42" s="81">
        <f>IF(PLANEL_Pot_Trim!DB17&lt;&gt;0,DB17/PLANEL_Pot_Trim!DB17,0)</f>
        <v>0.46967381994127039</v>
      </c>
      <c r="DC42" s="51">
        <f>IF(PLANEL_Pot_Trim!DC17&lt;&gt;0,DC17/PLANEL_Pot_Trim!DC17,0)</f>
        <v>0.35415534001660887</v>
      </c>
      <c r="DD42" s="51">
        <f>IF(PLANEL_Pot_Trim!DD17&lt;&gt;0,DD17/PLANEL_Pot_Trim!DD17,0)</f>
        <v>0.4301543400140232</v>
      </c>
      <c r="DE42" s="51">
        <f>IF(PLANEL_Pot_Trim!DE17&lt;&gt;0,DE17/PLANEL_Pot_Trim!DE17,0)</f>
        <v>0.57151248005541766</v>
      </c>
      <c r="DF42" s="51">
        <f>IF(PLANEL_Pot_Trim!DF17&lt;&gt;0,DF17/PLANEL_Pot_Trim!DF17,0)</f>
        <v>0.46967381991208307</v>
      </c>
      <c r="DG42" s="51">
        <f>IF(PLANEL_Pot_Trim!DG17&lt;&gt;0,DG17/PLANEL_Pot_Trim!DG17,0)</f>
        <v>0.35415534004090243</v>
      </c>
      <c r="DH42" s="51">
        <f>IF(PLANEL_Pot_Trim!DH17&lt;&gt;0,DH17/PLANEL_Pot_Trim!DH17,0)</f>
        <v>0.43015433999990949</v>
      </c>
      <c r="DI42" s="51">
        <f>IF(PLANEL_Pot_Trim!DI17&lt;&gt;0,DI17/PLANEL_Pot_Trim!DI17,0)</f>
        <v>0.57151248016125367</v>
      </c>
      <c r="DJ42" s="51">
        <f>IF(PLANEL_Pot_Trim!DJ17&lt;&gt;0,DJ17/PLANEL_Pot_Trim!DJ17,0)</f>
        <v>0.46967381996689289</v>
      </c>
      <c r="DK42" s="51">
        <f>IF(PLANEL_Pot_Trim!DK17&lt;&gt;0,DK17/PLANEL_Pot_Trim!DK17,0)</f>
        <v>0.35415534001558979</v>
      </c>
      <c r="DL42" s="51">
        <f>IF(PLANEL_Pot_Trim!DL17&lt;&gt;0,DL17/PLANEL_Pot_Trim!DL17,0)</f>
        <v>0.43015434003702052</v>
      </c>
      <c r="DM42" s="51">
        <f>IF(PLANEL_Pot_Trim!DM17&lt;&gt;0,DM17/PLANEL_Pot_Trim!DM17,0)</f>
        <v>0.57151248003465149</v>
      </c>
      <c r="DN42" s="51">
        <f>IF(PLANEL_Pot_Trim!DN17&lt;&gt;0,DN17/PLANEL_Pot_Trim!DN17,0)</f>
        <v>0.46967381991251528</v>
      </c>
      <c r="DO42" s="51">
        <f>IF(PLANEL_Pot_Trim!DO17&lt;&gt;0,DO17/PLANEL_Pot_Trim!DO17,0)</f>
        <v>0.35415534001881854</v>
      </c>
      <c r="DP42" s="51">
        <f>IF(PLANEL_Pot_Trim!DP17&lt;&gt;0,DP17/PLANEL_Pot_Trim!DP17,0)</f>
        <v>0.43015434000776398</v>
      </c>
      <c r="DQ42" s="51">
        <f>IF(PLANEL_Pot_Trim!DQ17&lt;&gt;0,DQ17/PLANEL_Pot_Trim!DQ17,0)</f>
        <v>0.57151248010891176</v>
      </c>
      <c r="DR42" s="51">
        <f>IF(PLANEL_Pot_Trim!DR17&lt;&gt;0,DR17/PLANEL_Pot_Trim!DR17,0)</f>
        <v>0.46967381990174284</v>
      </c>
      <c r="DS42" s="51">
        <f>IF(PLANEL_Pot_Trim!DS17&lt;&gt;0,DS17/PLANEL_Pot_Trim!DS17,0)</f>
        <v>0.35415534006530586</v>
      </c>
      <c r="DT42" s="51">
        <f>IF(PLANEL_Pot_Trim!DT17&lt;&gt;0,DT17/PLANEL_Pot_Trim!DT17,0)</f>
        <v>0.43015434005930364</v>
      </c>
      <c r="DU42" s="51">
        <f>IF(PLANEL_Pot_Trim!DU17&lt;&gt;0,DU17/PLANEL_Pot_Trim!DU17,0)</f>
        <v>0.57151248010560574</v>
      </c>
      <c r="DV42" s="51">
        <f>IF(PLANEL_Pot_Trim!DV17&lt;&gt;0,DV17/PLANEL_Pot_Trim!DV17,0)</f>
        <v>0.46967381992556234</v>
      </c>
      <c r="DW42" s="51">
        <f>IF(PLANEL_Pot_Trim!DW17&lt;&gt;0,DW17/PLANEL_Pot_Trim!DW17,0)</f>
        <v>0.35415534005842952</v>
      </c>
      <c r="DX42" s="51">
        <f>IF(PLANEL_Pot_Trim!DX17&lt;&gt;0,DX17/PLANEL_Pot_Trim!DX17,0)</f>
        <v>0.43015434003699288</v>
      </c>
      <c r="DY42" s="51">
        <f>IF(PLANEL_Pot_Trim!DY17&lt;&gt;0,DY17/PLANEL_Pot_Trim!DY17,0)</f>
        <v>0.57151248010468958</v>
      </c>
      <c r="DZ42" s="51">
        <f>IF(PLANEL_Pot_Trim!DZ17&lt;&gt;0,DZ17/PLANEL_Pot_Trim!DZ17,0)</f>
        <v>0.46967381993972523</v>
      </c>
      <c r="EA42" s="51">
        <f>IF(PLANEL_Pot_Trim!EA17&lt;&gt;0,EA17/PLANEL_Pot_Trim!EA17,0)</f>
        <v>0.35415534001101096</v>
      </c>
      <c r="EB42" s="51">
        <f>IF(PLANEL_Pot_Trim!EB17&lt;&gt;0,EB17/PLANEL_Pot_Trim!EB17,0)</f>
        <v>0.43015434004386338</v>
      </c>
      <c r="EC42" s="51">
        <f>IF(PLANEL_Pot_Trim!EC17&lt;&gt;0,EC17/PLANEL_Pot_Trim!EC17,0)</f>
        <v>0.57151248008718913</v>
      </c>
      <c r="ED42" s="51">
        <f>IF(PLANEL_Pot_Trim!ED17&lt;&gt;0,ED17/PLANEL_Pot_Trim!ED17,0)</f>
        <v>0.4696738199561557</v>
      </c>
      <c r="EE42" s="51">
        <f>IF(PLANEL_Pot_Trim!EE17&lt;&gt;0,EE17/PLANEL_Pot_Trim!EE17,0)</f>
        <v>0.35415534002698823</v>
      </c>
      <c r="EF42" s="51">
        <f>IF(PLANEL_Pot_Trim!EF17&lt;&gt;0,EF17/PLANEL_Pot_Trim!EF17,0)</f>
        <v>0.43015434002799885</v>
      </c>
      <c r="EG42" s="51">
        <f>IF(PLANEL_Pot_Trim!EG17&lt;&gt;0,EG17/PLANEL_Pot_Trim!EG17,0)</f>
        <v>0.57151248009610822</v>
      </c>
      <c r="EH42" s="51">
        <f>IF(PLANEL_Pot_Trim!EH17&lt;&gt;0,EH17/PLANEL_Pot_Trim!EH17,0)</f>
        <v>0.46967381994274426</v>
      </c>
      <c r="EI42" s="51">
        <f>IF(PLANEL_Pot_Trim!EI17&lt;&gt;0,EI17/PLANEL_Pot_Trim!EI17,0)</f>
        <v>0.35415534004864074</v>
      </c>
      <c r="EJ42" s="51">
        <f>IF(PLANEL_Pot_Trim!EJ17&lt;&gt;0,EJ17/PLANEL_Pot_Trim!EJ17,0)</f>
        <v>0.43015434003717101</v>
      </c>
      <c r="EK42" s="51">
        <f>IF(PLANEL_Pot_Trim!EK17&lt;&gt;0,EK17/PLANEL_Pot_Trim!EK17,0)</f>
        <v>0.57151248005700017</v>
      </c>
      <c r="EL42" s="51">
        <f>IF(PLANEL_Pot_Trim!EL17&lt;&gt;0,EL17/PLANEL_Pot_Trim!EL17,0)</f>
        <v>0.46967381992926593</v>
      </c>
      <c r="EM42" s="51">
        <f>IF(PLANEL_Pot_Trim!EM17&lt;&gt;0,EM17/PLANEL_Pot_Trim!EM17,0)</f>
        <v>0.35415534003080829</v>
      </c>
      <c r="EN42" s="51">
        <f>IF(PLANEL_Pot_Trim!EN17&lt;&gt;0,EN17/PLANEL_Pot_Trim!EN17,0)</f>
        <v>0.43015433999766894</v>
      </c>
      <c r="EO42" s="51">
        <f>IF(PLANEL_Pot_Trim!EO17&lt;&gt;0,EO17/PLANEL_Pot_Trim!EO17,0)</f>
        <v>0.57151248011979372</v>
      </c>
      <c r="EP42" s="51">
        <f>IF(PLANEL_Pot_Trim!EP17&lt;&gt;0,EP17/PLANEL_Pot_Trim!EP17,0)</f>
        <v>0.46967381995892127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0.28439795994705319</v>
      </c>
      <c r="DT45" s="53">
        <f>IF(PLANEL_Pot_Trim!DT20&lt;&gt;0,DT20/PLANEL_Pot_Trim!DT20,0)</f>
        <v>0.28248989996531615</v>
      </c>
      <c r="DU45" s="53">
        <f>IF(PLANEL_Pot_Trim!DU20&lt;&gt;0,DU20/PLANEL_Pot_Trim!DU20,0)</f>
        <v>0.27592487993691101</v>
      </c>
      <c r="DV45" s="53">
        <f>IF(PLANEL_Pot_Trim!DV20&lt;&gt;0,DV20/PLANEL_Pot_Trim!DV20,0)</f>
        <v>0.28248989996531615</v>
      </c>
      <c r="DW45" s="53">
        <f>IF(PLANEL_Pot_Trim!DW20&lt;&gt;0,DW20/PLANEL_Pot_Trim!DW20,0)</f>
        <v>0.28439795998403478</v>
      </c>
      <c r="DX45" s="53">
        <f>IF(PLANEL_Pot_Trim!DX20&lt;&gt;0,DX20/PLANEL_Pot_Trim!DX20,0)</f>
        <v>0.28248990000576085</v>
      </c>
      <c r="DY45" s="53">
        <f>IF(PLANEL_Pot_Trim!DY20&lt;&gt;0,DY20/PLANEL_Pot_Trim!DY20,0)</f>
        <v>0.27592487998985532</v>
      </c>
      <c r="DZ45" s="53">
        <f>IF(PLANEL_Pot_Trim!DZ20&lt;&gt;0,DZ20/PLANEL_Pot_Trim!DZ20,0)</f>
        <v>0.28248990000576085</v>
      </c>
      <c r="EA45" s="53">
        <f>IF(PLANEL_Pot_Trim!EA20&lt;&gt;0,EA20/PLANEL_Pot_Trim!EA20,0)</f>
        <v>0.28439795998643752</v>
      </c>
      <c r="EB45" s="53">
        <f>IF(PLANEL_Pot_Trim!EB20&lt;&gt;0,EB20/PLANEL_Pot_Trim!EB20,0)</f>
        <v>0.28248990000111035</v>
      </c>
      <c r="EC45" s="53">
        <f>IF(PLANEL_Pot_Trim!EC20&lt;&gt;0,EC20/PLANEL_Pot_Trim!EC20,0)</f>
        <v>0.27592487999996457</v>
      </c>
      <c r="ED45" s="53">
        <f>IF(PLANEL_Pot_Trim!ED20&lt;&gt;0,ED20/PLANEL_Pot_Trim!ED20,0)</f>
        <v>0.28248990000111035</v>
      </c>
      <c r="EE45" s="53">
        <f>IF(PLANEL_Pot_Trim!EE20&lt;&gt;0,EE20/PLANEL_Pot_Trim!EE20,0)</f>
        <v>0.28439796003366768</v>
      </c>
      <c r="EF45" s="53">
        <f>IF(PLANEL_Pot_Trim!EF20&lt;&gt;0,EF20/PLANEL_Pot_Trim!EF20,0)</f>
        <v>0.28248990002717544</v>
      </c>
      <c r="EG45" s="53">
        <f>IF(PLANEL_Pot_Trim!EG20&lt;&gt;0,EG20/PLANEL_Pot_Trim!EG20,0)</f>
        <v>0.27592488003102483</v>
      </c>
      <c r="EH45" s="53">
        <f>IF(PLANEL_Pot_Trim!EH20&lt;&gt;0,EH20/PLANEL_Pot_Trim!EH20,0)</f>
        <v>0.28248990002717544</v>
      </c>
      <c r="EI45" s="53">
        <f>IF(PLANEL_Pot_Trim!EI20&lt;&gt;0,EI20/PLANEL_Pot_Trim!EI20,0)</f>
        <v>0.2843979600700493</v>
      </c>
      <c r="EJ45" s="53">
        <f>IF(PLANEL_Pot_Trim!EJ20&lt;&gt;0,EJ20/PLANEL_Pot_Trim!EJ20,0)</f>
        <v>0.28248989990277651</v>
      </c>
      <c r="EK45" s="53">
        <f>IF(PLANEL_Pot_Trim!EK20&lt;&gt;0,EK20/PLANEL_Pot_Trim!EK20,0)</f>
        <v>0.27592488003623178</v>
      </c>
      <c r="EL45" s="53">
        <f>IF(PLANEL_Pot_Trim!EL20&lt;&gt;0,EL20/PLANEL_Pot_Trim!EL20,0)</f>
        <v>0.28248989990277651</v>
      </c>
      <c r="EM45" s="53">
        <f>IF(PLANEL_Pot_Trim!EM20&lt;&gt;0,EM20/PLANEL_Pot_Trim!EM20,0)</f>
        <v>0.2843979600700493</v>
      </c>
      <c r="EN45" s="53">
        <f>IF(PLANEL_Pot_Trim!EN20&lt;&gt;0,EN20/PLANEL_Pot_Trim!EN20,0)</f>
        <v>0.28248989990277651</v>
      </c>
      <c r="EO45" s="53">
        <f>IF(PLANEL_Pot_Trim!EO20&lt;&gt;0,EO20/PLANEL_Pot_Trim!EO20,0)</f>
        <v>0.27592488003623178</v>
      </c>
      <c r="EP45" s="53">
        <f>IF(PLANEL_Pot_Trim!EP20&lt;&gt;0,EP20/PLANEL_Pot_Trim!EP20,0)</f>
        <v>0.28248989990277651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4047.3177660000001</v>
      </c>
      <c r="O5" s="33">
        <v>4047.3177660000001</v>
      </c>
      <c r="P5" s="33">
        <v>2026.325779</v>
      </c>
      <c r="Q5" s="33">
        <v>2026.325779</v>
      </c>
      <c r="R5" s="33">
        <v>2026.325779</v>
      </c>
      <c r="S5" s="33">
        <v>2079.858581</v>
      </c>
      <c r="T5" s="33">
        <v>2529.7283670000002</v>
      </c>
      <c r="U5" s="33">
        <v>4529.1496289999995</v>
      </c>
      <c r="V5" s="33">
        <v>4529.1496289999995</v>
      </c>
      <c r="W5" s="33">
        <v>3605.228885</v>
      </c>
      <c r="X5" s="33">
        <v>3605.228885</v>
      </c>
      <c r="Y5" s="33">
        <v>3605.228885</v>
      </c>
      <c r="Z5" s="33">
        <v>3605.228885</v>
      </c>
      <c r="AA5" s="33">
        <v>3605.228885</v>
      </c>
      <c r="AB5" s="33">
        <v>3349.254414</v>
      </c>
      <c r="AC5" s="33">
        <v>3349.254414</v>
      </c>
      <c r="AD5" s="33">
        <v>3349.254414</v>
      </c>
      <c r="AE5" s="33">
        <v>3349.254414</v>
      </c>
      <c r="AF5" s="33">
        <v>3349.254414</v>
      </c>
      <c r="AG5" s="33">
        <v>3349.254414</v>
      </c>
      <c r="AH5" s="33">
        <v>3349.254414</v>
      </c>
      <c r="AI5" s="33">
        <v>3349.254414</v>
      </c>
      <c r="AJ5" s="33">
        <v>3349.254414</v>
      </c>
      <c r="AK5" s="33">
        <v>3349.254414</v>
      </c>
      <c r="AL5" s="33">
        <v>3349.254414</v>
      </c>
      <c r="AM5" s="33">
        <v>3349.254414</v>
      </c>
      <c r="AN5" s="33">
        <v>3349.254414</v>
      </c>
      <c r="AO5" s="33">
        <v>3349.254414</v>
      </c>
      <c r="AP5" s="33">
        <v>3349.254414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4883.2835349999996</v>
      </c>
      <c r="O16" s="33">
        <v>4883.2835349999996</v>
      </c>
      <c r="P16" s="33">
        <v>2389.9946869999999</v>
      </c>
      <c r="Q16" s="33">
        <v>2389.9946869999999</v>
      </c>
      <c r="R16" s="33">
        <v>2389.9946869999999</v>
      </c>
      <c r="S16" s="33">
        <v>2443.5274880000002</v>
      </c>
      <c r="T16" s="33">
        <v>2893.3972749999998</v>
      </c>
      <c r="U16" s="33">
        <v>4892.8185359999998</v>
      </c>
      <c r="V16" s="33">
        <v>4892.8185359999998</v>
      </c>
      <c r="W16" s="33">
        <v>3734.3974499999999</v>
      </c>
      <c r="X16" s="33">
        <v>3734.3974499999999</v>
      </c>
      <c r="Y16" s="33">
        <v>3734.3974499999999</v>
      </c>
      <c r="Z16" s="33">
        <v>3734.3974499999999</v>
      </c>
      <c r="AA16" s="33">
        <v>3734.3974499999999</v>
      </c>
      <c r="AB16" s="33">
        <v>3349.254414</v>
      </c>
      <c r="AC16" s="33">
        <v>3349.254414</v>
      </c>
      <c r="AD16" s="33">
        <v>3349.254414</v>
      </c>
      <c r="AE16" s="33">
        <v>3349.254414</v>
      </c>
      <c r="AF16" s="33">
        <v>3349.254414</v>
      </c>
      <c r="AG16" s="33">
        <v>3349.254414</v>
      </c>
      <c r="AH16" s="33">
        <v>3349.254414</v>
      </c>
      <c r="AI16" s="33">
        <v>3349.254414</v>
      </c>
      <c r="AJ16" s="33">
        <v>3349.254414</v>
      </c>
      <c r="AK16" s="33">
        <v>3349.254414</v>
      </c>
      <c r="AL16" s="33">
        <v>3349.254414</v>
      </c>
      <c r="AM16" s="33">
        <v>3349.254414</v>
      </c>
      <c r="AN16" s="33">
        <v>3349.254414</v>
      </c>
      <c r="AO16" s="33">
        <v>3349.254414</v>
      </c>
      <c r="AP16" s="33">
        <v>3349.254414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489.91423120000002</v>
      </c>
      <c r="Q31" s="33">
        <v>609.36261230000002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82.430422840000006</v>
      </c>
      <c r="N32" s="33">
        <v>186.11287039999999</v>
      </c>
      <c r="O32" s="33">
        <v>156.36729969999999</v>
      </c>
      <c r="P32" s="33">
        <v>156.36729969999999</v>
      </c>
      <c r="Q32" s="33">
        <v>156.36729969999999</v>
      </c>
      <c r="R32" s="33">
        <v>168.8137649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461.5329236</v>
      </c>
      <c r="N40" s="33">
        <v>650.43352719999996</v>
      </c>
      <c r="O40" s="33">
        <v>620.68795650000004</v>
      </c>
      <c r="P40" s="33">
        <v>646.28153090000001</v>
      </c>
      <c r="Q40" s="33">
        <v>765.72991200000001</v>
      </c>
      <c r="R40" s="33">
        <v>780.07659420000005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1244.25134</v>
      </c>
      <c r="T54" s="33">
        <v>1244.25134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295.17479750000001</v>
      </c>
      <c r="AC54" s="33">
        <v>323.8062352</v>
      </c>
      <c r="AD54" s="33">
        <v>310.76433969999999</v>
      </c>
      <c r="AE54" s="33">
        <v>289.336814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1244.25134</v>
      </c>
      <c r="T64" s="33">
        <v>1244.25134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295.17479750000001</v>
      </c>
      <c r="AC64" s="33">
        <v>323.8062352</v>
      </c>
      <c r="AD64" s="33">
        <v>310.76433969999999</v>
      </c>
      <c r="AE64" s="33">
        <v>289.336814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2273.2334900000001</v>
      </c>
      <c r="O101" s="33">
        <v>2228.9064320000002</v>
      </c>
      <c r="P101" s="33">
        <v>1943.902552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533.036294</v>
      </c>
      <c r="V101" s="33">
        <v>529.34791359999997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30.361048499999999</v>
      </c>
      <c r="P102" s="33">
        <v>372.25868370000001</v>
      </c>
      <c r="Q102" s="33">
        <v>412.99665190000002</v>
      </c>
      <c r="R102" s="33">
        <v>692.64319739999996</v>
      </c>
      <c r="S102" s="33">
        <v>1044.4030909999999</v>
      </c>
      <c r="T102" s="33">
        <v>1186.0798749999999</v>
      </c>
      <c r="U102" s="33">
        <v>1186.0798749999999</v>
      </c>
      <c r="V102" s="33">
        <v>1186.0798749999999</v>
      </c>
      <c r="W102" s="33">
        <v>1186.0798749999999</v>
      </c>
      <c r="X102" s="33">
        <v>1186.0798749999999</v>
      </c>
      <c r="Y102" s="33">
        <v>1186.0798749999999</v>
      </c>
      <c r="Z102" s="33">
        <v>1186.0798749999999</v>
      </c>
      <c r="AA102" s="33">
        <v>1186.0798749999999</v>
      </c>
      <c r="AB102" s="33">
        <v>1179.3768950000001</v>
      </c>
      <c r="AC102" s="33">
        <v>990.64394560000005</v>
      </c>
      <c r="AD102" s="33">
        <v>1186.0798749999999</v>
      </c>
      <c r="AE102" s="33">
        <v>1186.0798749999999</v>
      </c>
      <c r="AF102" s="33">
        <v>1186.0798749999999</v>
      </c>
      <c r="AG102" s="33">
        <v>1186.0798749999999</v>
      </c>
      <c r="AH102" s="33">
        <v>1186.0798749999999</v>
      </c>
      <c r="AI102" s="33">
        <v>1186.0798749999999</v>
      </c>
      <c r="AJ102" s="33">
        <v>1186.0798749999999</v>
      </c>
      <c r="AK102" s="33">
        <v>1186.0798749999999</v>
      </c>
      <c r="AL102" s="33">
        <v>1186.0798749999999</v>
      </c>
      <c r="AM102" s="33">
        <v>1186.0798749999999</v>
      </c>
      <c r="AN102" s="33">
        <v>1186.0798749999999</v>
      </c>
      <c r="AO102" s="33">
        <v>1186.0798749999999</v>
      </c>
      <c r="AP102" s="33">
        <v>1186.0798749999999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1617.4981760000001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968.04998750000004</v>
      </c>
      <c r="N104" s="33">
        <v>1078.806523</v>
      </c>
      <c r="O104" s="33">
        <v>1072.2683709999999</v>
      </c>
      <c r="P104" s="33">
        <v>1270.9174559999999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1156.190533</v>
      </c>
      <c r="V104" s="33">
        <v>1237.141333</v>
      </c>
      <c r="W104" s="33">
        <v>621.15622670000005</v>
      </c>
      <c r="X104" s="33">
        <v>621.15622670000005</v>
      </c>
      <c r="Y104" s="33">
        <v>621.15622670000005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762.38540399999999</v>
      </c>
      <c r="J107" s="33">
        <v>717.8412902</v>
      </c>
      <c r="K107" s="33">
        <v>709.72253760000001</v>
      </c>
      <c r="L107" s="33">
        <v>646.46067349999998</v>
      </c>
      <c r="M107" s="33">
        <v>709.72253760000001</v>
      </c>
      <c r="N107" s="33">
        <v>772.9844018</v>
      </c>
      <c r="O107" s="33">
        <v>989.98146059999999</v>
      </c>
      <c r="P107" s="33">
        <v>1055.911147</v>
      </c>
      <c r="Q107" s="33">
        <v>1047.7923940000001</v>
      </c>
      <c r="R107" s="33">
        <v>1047.7923940000001</v>
      </c>
      <c r="S107" s="33">
        <v>1155.5051530000001</v>
      </c>
      <c r="T107" s="33">
        <v>1152.7660000000001</v>
      </c>
      <c r="U107" s="33">
        <v>1047.7923940000001</v>
      </c>
      <c r="V107" s="33">
        <v>1068.789033</v>
      </c>
      <c r="W107" s="33">
        <v>630.49335040000005</v>
      </c>
      <c r="X107" s="33">
        <v>649.25906039999995</v>
      </c>
      <c r="Y107" s="33">
        <v>596.57734389999996</v>
      </c>
      <c r="Z107" s="33">
        <v>596.57734389999996</v>
      </c>
      <c r="AA107" s="33">
        <v>596.57734389999996</v>
      </c>
      <c r="AB107" s="33">
        <v>596.57734389999996</v>
      </c>
      <c r="AC107" s="33">
        <v>137.40399629999999</v>
      </c>
      <c r="AD107" s="33">
        <v>137.40399629999999</v>
      </c>
      <c r="AE107" s="33">
        <v>137.40399629999999</v>
      </c>
      <c r="AF107" s="33">
        <v>137.40399629999999</v>
      </c>
      <c r="AG107" s="33">
        <v>137.40399629999999</v>
      </c>
      <c r="AH107" s="33">
        <v>137.40399629999999</v>
      </c>
      <c r="AI107" s="33">
        <v>137.40399629999999</v>
      </c>
      <c r="AJ107" s="33">
        <v>137.40399629999999</v>
      </c>
      <c r="AK107" s="33">
        <v>137.40399629999999</v>
      </c>
      <c r="AL107" s="33">
        <v>216.9103514</v>
      </c>
      <c r="AM107" s="33">
        <v>274.8079927</v>
      </c>
      <c r="AN107" s="33">
        <v>274.8079927</v>
      </c>
      <c r="AO107" s="33">
        <v>290.26788049999999</v>
      </c>
      <c r="AP107" s="33">
        <v>309.14963749999998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5358.3732179999997</v>
      </c>
      <c r="J112" s="33">
        <v>4387.6601289999999</v>
      </c>
      <c r="K112" s="33">
        <v>4785.0506139999998</v>
      </c>
      <c r="L112" s="33">
        <v>5304.6038060000001</v>
      </c>
      <c r="M112" s="33">
        <v>5764.7008720000003</v>
      </c>
      <c r="N112" s="33">
        <v>5742.5225909999999</v>
      </c>
      <c r="O112" s="33">
        <v>6030.0006080000003</v>
      </c>
      <c r="P112" s="33">
        <v>6092.9356660000003</v>
      </c>
      <c r="Q112" s="33">
        <v>4357.7238040000002</v>
      </c>
      <c r="R112" s="33">
        <v>4534.8944549999997</v>
      </c>
      <c r="S112" s="33">
        <v>4987.2891810000001</v>
      </c>
      <c r="T112" s="33">
        <v>5002.7009330000001</v>
      </c>
      <c r="U112" s="33">
        <v>4820.4649079999999</v>
      </c>
      <c r="V112" s="33">
        <v>4918.7239650000001</v>
      </c>
      <c r="W112" s="33">
        <v>3762.2585140000001</v>
      </c>
      <c r="X112" s="33">
        <v>3781.0242239999998</v>
      </c>
      <c r="Y112" s="33">
        <v>3728.3425080000002</v>
      </c>
      <c r="Z112" s="33">
        <v>2826.3736880000001</v>
      </c>
      <c r="AA112" s="33">
        <v>2826.3736880000001</v>
      </c>
      <c r="AB112" s="33">
        <v>2819.6707080000001</v>
      </c>
      <c r="AC112" s="33">
        <v>2171.7644110000001</v>
      </c>
      <c r="AD112" s="33">
        <v>2367.2003399999999</v>
      </c>
      <c r="AE112" s="33">
        <v>2384.1167260000002</v>
      </c>
      <c r="AF112" s="33">
        <v>2347.6451400000001</v>
      </c>
      <c r="AG112" s="33">
        <v>1467.3345280000001</v>
      </c>
      <c r="AH112" s="33">
        <v>1467.3345280000001</v>
      </c>
      <c r="AI112" s="33">
        <v>1467.3345280000001</v>
      </c>
      <c r="AJ112" s="33">
        <v>1467.3345280000001</v>
      </c>
      <c r="AK112" s="33">
        <v>1323.4838709999999</v>
      </c>
      <c r="AL112" s="33">
        <v>1402.9902259999999</v>
      </c>
      <c r="AM112" s="33">
        <v>1460.8878669999999</v>
      </c>
      <c r="AN112" s="33">
        <v>1460.8878669999999</v>
      </c>
      <c r="AO112" s="33">
        <v>1476.347755</v>
      </c>
      <c r="AP112" s="33">
        <v>1495.2295120000001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1900.8648169999999</v>
      </c>
      <c r="AB125" s="33">
        <v>2027.589138</v>
      </c>
      <c r="AC125" s="33">
        <v>2267.4416780000001</v>
      </c>
      <c r="AD125" s="33">
        <v>2787.9350650000001</v>
      </c>
      <c r="AE125" s="33">
        <v>3421.5566709999998</v>
      </c>
      <c r="AF125" s="33">
        <v>2767.1168250000001</v>
      </c>
      <c r="AG125" s="33">
        <v>2767.116759</v>
      </c>
      <c r="AH125" s="33">
        <v>2661.210744</v>
      </c>
      <c r="AI125" s="33">
        <v>2301.670948</v>
      </c>
      <c r="AJ125" s="33">
        <v>2427.2109300000002</v>
      </c>
      <c r="AK125" s="33">
        <v>2767.116352</v>
      </c>
      <c r="AL125" s="33">
        <v>2831.6298230000002</v>
      </c>
      <c r="AM125" s="33">
        <v>3041.3837079999998</v>
      </c>
      <c r="AN125" s="33">
        <v>3119.3326980000002</v>
      </c>
      <c r="AO125" s="33">
        <v>3421.5566709999998</v>
      </c>
      <c r="AP125" s="33">
        <v>3421.5566709999998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1880.731047</v>
      </c>
      <c r="AA136" s="33">
        <v>2350.9138079999998</v>
      </c>
      <c r="AB136" s="33">
        <v>2567.6479279999999</v>
      </c>
      <c r="AC136" s="33">
        <v>2897.5102649999999</v>
      </c>
      <c r="AD136" s="33">
        <v>3508.0134509999998</v>
      </c>
      <c r="AE136" s="33">
        <v>4231.6448549999996</v>
      </c>
      <c r="AF136" s="33">
        <v>3577.2050089999998</v>
      </c>
      <c r="AG136" s="33">
        <v>3577.2049430000002</v>
      </c>
      <c r="AH136" s="33">
        <v>3471.2989280000002</v>
      </c>
      <c r="AI136" s="33">
        <v>3111.7591320000001</v>
      </c>
      <c r="AJ136" s="33">
        <v>3237.299113</v>
      </c>
      <c r="AK136" s="33">
        <v>3577.2045360000002</v>
      </c>
      <c r="AL136" s="33">
        <v>3641.7180069999999</v>
      </c>
      <c r="AM136" s="33">
        <v>3851.4718910000001</v>
      </c>
      <c r="AN136" s="33">
        <v>3929.4208819999999</v>
      </c>
      <c r="AO136" s="33">
        <v>4231.6448549999996</v>
      </c>
      <c r="AP136" s="33">
        <v>4231.6448549999996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452.29430710000003</v>
      </c>
      <c r="N137" s="33">
        <v>726.84142699999995</v>
      </c>
      <c r="O137" s="33">
        <v>655.46437409999999</v>
      </c>
      <c r="P137" s="33">
        <v>591.99365620000003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206.63843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494.19464679999999</v>
      </c>
      <c r="N148" s="33">
        <v>768.74176669999997</v>
      </c>
      <c r="O148" s="33">
        <v>697.3647138</v>
      </c>
      <c r="P148" s="33">
        <v>633.89399590000005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206.63843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108.1305897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126.8814758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19004.022949999999</v>
      </c>
      <c r="U233" s="33">
        <v>19556.772130000001</v>
      </c>
      <c r="V233" s="33">
        <v>20475.547979999999</v>
      </c>
      <c r="W233" s="33">
        <v>20551.492340000001</v>
      </c>
      <c r="X233" s="33">
        <v>20882.943469999998</v>
      </c>
      <c r="Y233" s="33">
        <v>20905.18606</v>
      </c>
      <c r="Z233" s="33">
        <v>20905.18606</v>
      </c>
      <c r="AA233" s="33">
        <v>20905.18606</v>
      </c>
      <c r="AB233" s="33">
        <v>20905.18606</v>
      </c>
      <c r="AC233" s="33">
        <v>20905.18606</v>
      </c>
      <c r="AD233" s="33">
        <v>21125.794720000002</v>
      </c>
      <c r="AE233" s="33">
        <v>21207.04435</v>
      </c>
      <c r="AF233" s="33">
        <v>21207.04435</v>
      </c>
      <c r="AG233" s="33">
        <v>21207.04435</v>
      </c>
      <c r="AH233" s="33">
        <v>21207.04435</v>
      </c>
      <c r="AI233" s="33">
        <v>21207.04435</v>
      </c>
      <c r="AJ233" s="33">
        <v>21207.04435</v>
      </c>
      <c r="AK233" s="33">
        <v>21207.04435</v>
      </c>
      <c r="AL233" s="33">
        <v>21237.215510000002</v>
      </c>
      <c r="AM233" s="33">
        <v>21237.215510000002</v>
      </c>
      <c r="AN233" s="33">
        <v>21237.215510000002</v>
      </c>
      <c r="AO233" s="33">
        <v>21439.575270000001</v>
      </c>
      <c r="AP233" s="33">
        <v>21469.651860000002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6903.591101</v>
      </c>
      <c r="G234" s="33">
        <v>7002.9905650000001</v>
      </c>
      <c r="H234" s="33">
        <v>7002.9905650000001</v>
      </c>
      <c r="I234" s="33">
        <v>6791.1335959999997</v>
      </c>
      <c r="J234" s="33">
        <v>6084.5357860000004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7473.6780799999997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8836.1947789999995</v>
      </c>
      <c r="V234" s="33">
        <v>9093.0561799999996</v>
      </c>
      <c r="W234" s="33">
        <v>9093.0561799999996</v>
      </c>
      <c r="X234" s="33">
        <v>9093.0561799999996</v>
      </c>
      <c r="Y234" s="33">
        <v>9093.0561799999996</v>
      </c>
      <c r="Z234" s="33">
        <v>9093.0561799999996</v>
      </c>
      <c r="AA234" s="33">
        <v>9113.6214029999992</v>
      </c>
      <c r="AB234" s="33">
        <v>9113.6214029999992</v>
      </c>
      <c r="AC234" s="33">
        <v>9113.6214029999992</v>
      </c>
      <c r="AD234" s="33">
        <v>9113.6214029999992</v>
      </c>
      <c r="AE234" s="33">
        <v>9113.6214029999992</v>
      </c>
      <c r="AF234" s="33">
        <v>9113.6214029999992</v>
      </c>
      <c r="AG234" s="33">
        <v>9113.6214029999992</v>
      </c>
      <c r="AH234" s="33">
        <v>9113.6214029999992</v>
      </c>
      <c r="AI234" s="33">
        <v>9113.6214029999992</v>
      </c>
      <c r="AJ234" s="33">
        <v>9113.6214029999992</v>
      </c>
      <c r="AK234" s="33">
        <v>9113.6214029999992</v>
      </c>
      <c r="AL234" s="33">
        <v>9113.6214029999992</v>
      </c>
      <c r="AM234" s="33">
        <v>9113.6214029999992</v>
      </c>
      <c r="AN234" s="33">
        <v>9113.6214029999992</v>
      </c>
      <c r="AO234" s="33">
        <v>9113.6214029999992</v>
      </c>
      <c r="AP234" s="33">
        <v>9113.6214029999992</v>
      </c>
    </row>
    <row r="235" spans="2:42" x14ac:dyDescent="0.25">
      <c r="B235" s="33" t="s">
        <v>1</v>
      </c>
      <c r="C235" s="4" t="s">
        <v>39</v>
      </c>
      <c r="D235" s="33">
        <v>5362.7833330000003</v>
      </c>
      <c r="E235" s="33">
        <v>5362.7833330000003</v>
      </c>
      <c r="F235" s="33">
        <v>4957.4597050000002</v>
      </c>
      <c r="G235" s="33">
        <v>5305.7005499999996</v>
      </c>
      <c r="H235" s="33">
        <v>5362.7833330000003</v>
      </c>
      <c r="I235" s="33">
        <v>5077.9536129999997</v>
      </c>
      <c r="J235" s="33">
        <v>4858.9045599999999</v>
      </c>
      <c r="K235" s="33">
        <v>4433.1600600000002</v>
      </c>
      <c r="L235" s="33">
        <v>4881.1556339999997</v>
      </c>
      <c r="M235" s="33">
        <v>5362.7833330000003</v>
      </c>
      <c r="N235" s="33">
        <v>5362.7833330000003</v>
      </c>
      <c r="O235" s="33">
        <v>5362.7833330000003</v>
      </c>
      <c r="P235" s="33">
        <v>4642.515292</v>
      </c>
      <c r="Q235" s="33">
        <v>5362.7833330000003</v>
      </c>
      <c r="R235" s="33">
        <v>5362.7833330000003</v>
      </c>
      <c r="S235" s="33">
        <v>5207.9606679999997</v>
      </c>
      <c r="T235" s="33">
        <v>5395.7279529999996</v>
      </c>
      <c r="U235" s="33">
        <v>5232.0650020000003</v>
      </c>
      <c r="V235" s="33">
        <v>5310.8081519999996</v>
      </c>
      <c r="W235" s="33">
        <v>5516.9015820000004</v>
      </c>
      <c r="X235" s="33">
        <v>5516.0802469999999</v>
      </c>
      <c r="Y235" s="33">
        <v>5514.6726639999997</v>
      </c>
      <c r="Z235" s="33">
        <v>5432.9540150000003</v>
      </c>
      <c r="AA235" s="33">
        <v>5510.8337519999995</v>
      </c>
      <c r="AB235" s="33">
        <v>5429.1389159999999</v>
      </c>
      <c r="AC235" s="33">
        <v>5528.6771639999997</v>
      </c>
      <c r="AD235" s="33">
        <v>5442.8056720000004</v>
      </c>
      <c r="AE235" s="33">
        <v>5526.8027599999996</v>
      </c>
      <c r="AF235" s="33">
        <v>5175.5010540000003</v>
      </c>
      <c r="AG235" s="33">
        <v>5304.4568209999998</v>
      </c>
      <c r="AH235" s="33">
        <v>5305.4741320000003</v>
      </c>
      <c r="AI235" s="33">
        <v>5229.2292180000004</v>
      </c>
      <c r="AJ235" s="33">
        <v>5223.5551240000004</v>
      </c>
      <c r="AK235" s="33">
        <v>5203.5792240000001</v>
      </c>
      <c r="AL235" s="33">
        <v>5074.7222830000001</v>
      </c>
      <c r="AM235" s="33">
        <v>4552.7232210000002</v>
      </c>
      <c r="AN235" s="33">
        <v>3988.831443</v>
      </c>
      <c r="AO235" s="33">
        <v>3392.6822440000001</v>
      </c>
      <c r="AP235" s="33">
        <v>3801.8126499999998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3781.189981</v>
      </c>
      <c r="H236" s="33">
        <v>4398.0421489999999</v>
      </c>
      <c r="I236" s="33">
        <v>5048.7800379999999</v>
      </c>
      <c r="J236" s="33">
        <v>4991.0102939999997</v>
      </c>
      <c r="K236" s="33">
        <v>7591.5278250000001</v>
      </c>
      <c r="L236" s="33">
        <v>9592.4924659999997</v>
      </c>
      <c r="M236" s="33">
        <v>9642.7908399999997</v>
      </c>
      <c r="N236" s="33">
        <v>9194.5266049999991</v>
      </c>
      <c r="O236" s="33">
        <v>9642.7908399999997</v>
      </c>
      <c r="P236" s="33">
        <v>9642.7908399999997</v>
      </c>
      <c r="Q236" s="33">
        <v>9347.35448</v>
      </c>
      <c r="R236" s="33">
        <v>9408.1969480000007</v>
      </c>
      <c r="S236" s="33">
        <v>9362.3287679999994</v>
      </c>
      <c r="T236" s="33">
        <v>9642.7908399999997</v>
      </c>
      <c r="U236" s="33">
        <v>9642.7908399999997</v>
      </c>
      <c r="V236" s="33">
        <v>9642.7908399999997</v>
      </c>
      <c r="W236" s="33">
        <v>10033.95606</v>
      </c>
      <c r="X236" s="33">
        <v>10413.97386</v>
      </c>
      <c r="Y236" s="33">
        <v>10800.220289999999</v>
      </c>
      <c r="Z236" s="33">
        <v>10996.279399999999</v>
      </c>
      <c r="AA236" s="33">
        <v>10996.279399999999</v>
      </c>
      <c r="AB236" s="33">
        <v>10990.342140000001</v>
      </c>
      <c r="AC236" s="33">
        <v>10996.279399999999</v>
      </c>
      <c r="AD236" s="33">
        <v>10996.279399999999</v>
      </c>
      <c r="AE236" s="33">
        <v>10996.279399999999</v>
      </c>
      <c r="AF236" s="33">
        <v>10965.854890000001</v>
      </c>
      <c r="AG236" s="33">
        <v>10996.279399999999</v>
      </c>
      <c r="AH236" s="33">
        <v>10928.42021</v>
      </c>
      <c r="AI236" s="33">
        <v>10996.279399999999</v>
      </c>
      <c r="AJ236" s="33">
        <v>10996.279399999999</v>
      </c>
      <c r="AK236" s="33">
        <v>10996.279399999999</v>
      </c>
      <c r="AL236" s="33">
        <v>10716.33842</v>
      </c>
      <c r="AM236" s="33">
        <v>10996.279399999999</v>
      </c>
      <c r="AN236" s="33">
        <v>10782.90589</v>
      </c>
      <c r="AO236" s="33">
        <v>11465.724319999999</v>
      </c>
      <c r="AP236" s="33">
        <v>13089.970929999999</v>
      </c>
    </row>
    <row r="237" spans="2:42" x14ac:dyDescent="0.25">
      <c r="B237" s="33" t="s">
        <v>1</v>
      </c>
      <c r="C237" s="4" t="s">
        <v>41</v>
      </c>
      <c r="D237" s="33">
        <v>7124.4804350000004</v>
      </c>
      <c r="E237" s="33">
        <v>7280.4463239999995</v>
      </c>
      <c r="F237" s="33">
        <v>7280.4463239999995</v>
      </c>
      <c r="G237" s="33">
        <v>7280.4463239999995</v>
      </c>
      <c r="H237" s="33">
        <v>7120.1713870000003</v>
      </c>
      <c r="I237" s="33">
        <v>7280.4463239999995</v>
      </c>
      <c r="J237" s="33">
        <v>7280.4463239999995</v>
      </c>
      <c r="K237" s="33">
        <v>6397.6990329999999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2231.2983429999999</v>
      </c>
      <c r="I238" s="33">
        <v>2130.5754139999999</v>
      </c>
      <c r="J238" s="33">
        <v>4086.02036</v>
      </c>
      <c r="K238" s="33">
        <v>4527.490417</v>
      </c>
      <c r="L238" s="33">
        <v>2926.563901</v>
      </c>
      <c r="M238" s="33">
        <v>2995.636708</v>
      </c>
      <c r="N238" s="33">
        <v>3759.4993840000002</v>
      </c>
      <c r="O238" s="33">
        <v>3524.0117989999999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166.34752979999999</v>
      </c>
      <c r="H239" s="33">
        <v>226.3016518</v>
      </c>
      <c r="I239" s="33">
        <v>226.3016518</v>
      </c>
      <c r="J239" s="33">
        <v>226.3016518</v>
      </c>
      <c r="K239" s="33">
        <v>225.67141369999999</v>
      </c>
      <c r="L239" s="33">
        <v>225.67141369999999</v>
      </c>
      <c r="M239" s="33">
        <v>309.5390688</v>
      </c>
      <c r="N239" s="33">
        <v>225.67141369999999</v>
      </c>
      <c r="O239" s="33">
        <v>225.67141369999999</v>
      </c>
      <c r="P239" s="33">
        <v>350.72741070000001</v>
      </c>
      <c r="Q239" s="33">
        <v>240.51467149999999</v>
      </c>
      <c r="R239" s="33">
        <v>254.67869020000001</v>
      </c>
      <c r="S239" s="33">
        <v>403.22230949999999</v>
      </c>
      <c r="T239" s="33">
        <v>438.6618972</v>
      </c>
      <c r="U239" s="33">
        <v>638.34592840000005</v>
      </c>
      <c r="V239" s="33">
        <v>689.01850669999999</v>
      </c>
      <c r="W239" s="33">
        <v>863.60283370000002</v>
      </c>
      <c r="X239" s="33">
        <v>863.60283370000002</v>
      </c>
      <c r="Y239" s="33">
        <v>863.60283370000002</v>
      </c>
      <c r="Z239" s="33">
        <v>863.60283370000002</v>
      </c>
      <c r="AA239" s="33">
        <v>926.07256319999999</v>
      </c>
      <c r="AB239" s="33">
        <v>1020.215769</v>
      </c>
      <c r="AC239" s="33">
        <v>1318.2591190000001</v>
      </c>
      <c r="AD239" s="33">
        <v>1318.2591190000001</v>
      </c>
      <c r="AE239" s="33">
        <v>1701.1502350000001</v>
      </c>
      <c r="AF239" s="33">
        <v>1701.1502350000001</v>
      </c>
      <c r="AG239" s="33">
        <v>1701.1502350000001</v>
      </c>
      <c r="AH239" s="33">
        <v>1584.087865</v>
      </c>
      <c r="AI239" s="33">
        <v>1701.1502350000001</v>
      </c>
      <c r="AJ239" s="33">
        <v>1701.1502350000001</v>
      </c>
      <c r="AK239" s="33">
        <v>1701.1502350000001</v>
      </c>
      <c r="AL239" s="33">
        <v>1788.0559679999999</v>
      </c>
      <c r="AM239" s="33">
        <v>2033.3257410000001</v>
      </c>
      <c r="AN239" s="33">
        <v>2033.3257410000001</v>
      </c>
      <c r="AO239" s="33">
        <v>2033.3257410000001</v>
      </c>
      <c r="AP239" s="33">
        <v>2033.3257410000001</v>
      </c>
    </row>
    <row r="240" spans="2:42" x14ac:dyDescent="0.25">
      <c r="B240" s="33" t="s">
        <v>1</v>
      </c>
      <c r="C240" s="4" t="s">
        <v>44</v>
      </c>
      <c r="V240" s="33">
        <v>841.69219659999999</v>
      </c>
      <c r="W240" s="33">
        <v>3251.1482270000001</v>
      </c>
      <c r="X240" s="33">
        <v>3952.1443279999999</v>
      </c>
      <c r="Y240" s="33">
        <v>5149.578211</v>
      </c>
      <c r="Z240" s="33">
        <v>4996.0076660000004</v>
      </c>
      <c r="AA240" s="33">
        <v>5014.7930450000003</v>
      </c>
      <c r="AB240" s="33">
        <v>5116.6213699999998</v>
      </c>
      <c r="AC240" s="33">
        <v>5324.861097</v>
      </c>
      <c r="AD240" s="33">
        <v>6108.4548839999998</v>
      </c>
      <c r="AE240" s="33">
        <v>6874.2453740000001</v>
      </c>
      <c r="AF240" s="33">
        <v>6089.1103439999997</v>
      </c>
      <c r="AG240" s="33">
        <v>6320.9614089999995</v>
      </c>
      <c r="AH240" s="33">
        <v>6405.459734</v>
      </c>
      <c r="AI240" s="33">
        <v>6450.7610329999998</v>
      </c>
      <c r="AJ240" s="33">
        <v>6562.9351500000002</v>
      </c>
      <c r="AK240" s="33">
        <v>6706.5144700000001</v>
      </c>
      <c r="AL240" s="33">
        <v>7011.1707459999998</v>
      </c>
      <c r="AM240" s="33">
        <v>6528.4521949999998</v>
      </c>
      <c r="AN240" s="33">
        <v>6526.7301870000001</v>
      </c>
      <c r="AO240" s="33">
        <v>7421.0213839999997</v>
      </c>
      <c r="AP240" s="33">
        <v>7595.7505369999999</v>
      </c>
    </row>
    <row r="241" spans="2:42" x14ac:dyDescent="0.25">
      <c r="B241" s="33" t="s">
        <v>1</v>
      </c>
      <c r="C241" s="4" t="s">
        <v>45</v>
      </c>
      <c r="L241" s="33">
        <v>1518.891695</v>
      </c>
      <c r="M241" s="33">
        <v>1911.44119</v>
      </c>
      <c r="N241" s="33">
        <v>1911.44119</v>
      </c>
      <c r="O241" s="33">
        <v>1911.44119</v>
      </c>
      <c r="P241" s="33">
        <v>1911.44119</v>
      </c>
      <c r="Q241" s="33">
        <v>1911.44119</v>
      </c>
      <c r="R241" s="33">
        <v>1911.44119</v>
      </c>
      <c r="S241" s="33">
        <v>1911.44119</v>
      </c>
      <c r="T241" s="33">
        <v>2054.3608039999999</v>
      </c>
      <c r="U241" s="33">
        <v>2054.3608039999999</v>
      </c>
      <c r="V241" s="33">
        <v>2303.2091230000001</v>
      </c>
      <c r="W241" s="33">
        <v>2303.2091230000001</v>
      </c>
      <c r="X241" s="33">
        <v>2303.2091230000001</v>
      </c>
      <c r="Y241" s="33">
        <v>1626.2634399999999</v>
      </c>
      <c r="Z241" s="33">
        <v>2303.2091230000001</v>
      </c>
      <c r="AA241" s="33">
        <v>2797.324388</v>
      </c>
      <c r="AB241" s="33">
        <v>3396.565055</v>
      </c>
      <c r="AC241" s="33">
        <v>3693.4020439999999</v>
      </c>
      <c r="AD241" s="33">
        <v>3932.3213989999999</v>
      </c>
      <c r="AE241" s="33">
        <v>3932.3213989999999</v>
      </c>
      <c r="AF241" s="33">
        <v>3932.3213989999999</v>
      </c>
      <c r="AG241" s="33">
        <v>3704.4219410000001</v>
      </c>
      <c r="AH241" s="33">
        <v>3932.3213989999999</v>
      </c>
      <c r="AI241" s="33">
        <v>3907.4808710000002</v>
      </c>
      <c r="AJ241" s="33">
        <v>3932.3213989999999</v>
      </c>
      <c r="AK241" s="33">
        <v>3932.3213989999999</v>
      </c>
      <c r="AL241" s="33">
        <v>3932.3213989999999</v>
      </c>
      <c r="AM241" s="33">
        <v>3824.5396820000001</v>
      </c>
      <c r="AN241" s="33">
        <v>3932.3213989999999</v>
      </c>
      <c r="AO241" s="33">
        <v>3932.3213989999999</v>
      </c>
      <c r="AP241" s="33">
        <v>3771.8392429999999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41219.254849999998</v>
      </c>
      <c r="E244" s="33">
        <v>41951.359400000001</v>
      </c>
      <c r="F244" s="33">
        <v>41469.52882</v>
      </c>
      <c r="G244" s="33">
        <v>41986.244160000002</v>
      </c>
      <c r="H244" s="33">
        <v>44297.6077</v>
      </c>
      <c r="I244" s="33">
        <v>44511.210910000002</v>
      </c>
      <c r="J244" s="33">
        <v>45665.645479999999</v>
      </c>
      <c r="K244" s="33">
        <v>48599.318050000002</v>
      </c>
      <c r="L244" s="33">
        <v>51848.990740000001</v>
      </c>
      <c r="M244" s="33">
        <v>52926.406770000001</v>
      </c>
      <c r="N244" s="33">
        <v>53231.910329999999</v>
      </c>
      <c r="O244" s="33">
        <v>53508.79176</v>
      </c>
      <c r="P244" s="33">
        <v>54051.556559999997</v>
      </c>
      <c r="Q244" s="33">
        <v>54418.16966</v>
      </c>
      <c r="R244" s="33">
        <v>54936.057359999999</v>
      </c>
      <c r="S244" s="33">
        <v>54883.91014</v>
      </c>
      <c r="T244" s="33">
        <v>57101.001649999998</v>
      </c>
      <c r="U244" s="33">
        <v>57768.466229999998</v>
      </c>
      <c r="V244" s="33">
        <v>60164.059719999997</v>
      </c>
      <c r="W244" s="33">
        <v>63421.303079999998</v>
      </c>
      <c r="X244" s="33">
        <v>64832.946779999998</v>
      </c>
      <c r="Y244" s="33">
        <v>65760.516409999997</v>
      </c>
      <c r="Z244" s="33">
        <v>66398.232010000007</v>
      </c>
      <c r="AA244" s="33">
        <v>67072.047349999993</v>
      </c>
      <c r="AB244" s="33">
        <v>67779.62745</v>
      </c>
      <c r="AC244" s="33">
        <v>68688.223020000005</v>
      </c>
      <c r="AD244" s="33">
        <v>69845.473339999997</v>
      </c>
      <c r="AE244" s="33">
        <v>71159.401660000003</v>
      </c>
      <c r="AF244" s="33">
        <v>69992.540410000001</v>
      </c>
      <c r="AG244" s="33">
        <v>70155.872300000003</v>
      </c>
      <c r="AH244" s="33">
        <v>70284.365829999995</v>
      </c>
      <c r="AI244" s="33">
        <v>70413.503249999994</v>
      </c>
      <c r="AJ244" s="33">
        <v>70544.843800000002</v>
      </c>
      <c r="AK244" s="33">
        <v>70668.447220000002</v>
      </c>
      <c r="AL244" s="33">
        <v>70681.38248</v>
      </c>
      <c r="AM244" s="33">
        <v>70094.093890000004</v>
      </c>
      <c r="AN244" s="33">
        <v>69422.888309999995</v>
      </c>
      <c r="AO244" s="33">
        <v>70606.208509999997</v>
      </c>
      <c r="AP244" s="33">
        <v>72683.909100000004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3218.309514</v>
      </c>
      <c r="N245" s="33">
        <v>4173.2139429999997</v>
      </c>
      <c r="O245" s="33">
        <v>4173.2139429999997</v>
      </c>
      <c r="P245" s="33">
        <v>3980.204158</v>
      </c>
      <c r="Q245" s="33">
        <v>4023.7409539999999</v>
      </c>
      <c r="R245" s="33">
        <v>4067.979323</v>
      </c>
      <c r="S245" s="33">
        <v>4173.2139429999997</v>
      </c>
      <c r="T245" s="33">
        <v>4098.3654489999999</v>
      </c>
      <c r="U245" s="33">
        <v>5194.7787010000002</v>
      </c>
      <c r="V245" s="33">
        <v>5085.4794929999998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41.532132480000001</v>
      </c>
      <c r="G247" s="33">
        <v>55.480336700000002</v>
      </c>
      <c r="H247" s="33">
        <v>57.33176718</v>
      </c>
      <c r="I247" s="33">
        <v>57.33176718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107.4813339</v>
      </c>
      <c r="AL247" s="33">
        <v>107.4813339</v>
      </c>
      <c r="AM247" s="33">
        <v>107.4813339</v>
      </c>
      <c r="AN247" s="33">
        <v>107.4813339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184.13474790000001</v>
      </c>
      <c r="M250" s="33">
        <v>205.4842835</v>
      </c>
      <c r="N250" s="33">
        <v>228.7702262</v>
      </c>
      <c r="O250" s="33">
        <v>205.4842835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0.53447097830000001</v>
      </c>
      <c r="M252" s="33">
        <v>1.223310983</v>
      </c>
      <c r="N252" s="33">
        <v>1.223310983</v>
      </c>
      <c r="O252" s="33">
        <v>1.223310983</v>
      </c>
      <c r="P252" s="33">
        <v>1.223310983</v>
      </c>
      <c r="Q252" s="33">
        <v>1.3215026240000001</v>
      </c>
      <c r="R252" s="33">
        <v>1.3215026240000001</v>
      </c>
      <c r="S252" s="33">
        <v>1.3215026240000001</v>
      </c>
      <c r="T252" s="33">
        <v>1.8143031460000001</v>
      </c>
      <c r="U252" s="33">
        <v>1.3215026240000001</v>
      </c>
      <c r="V252" s="33">
        <v>1.3215026240000001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1.5399</v>
      </c>
      <c r="M253" s="33">
        <v>1.990845</v>
      </c>
      <c r="N253" s="33">
        <v>1.990845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1.5399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2729.4825310000001</v>
      </c>
      <c r="G256" s="33">
        <v>2743.9752939999998</v>
      </c>
      <c r="H256" s="33">
        <v>3012.0223850000002</v>
      </c>
      <c r="I256" s="33">
        <v>3127.1847509999998</v>
      </c>
      <c r="J256" s="33">
        <v>3237.915109</v>
      </c>
      <c r="K256" s="33">
        <v>3300.7214589999999</v>
      </c>
      <c r="L256" s="33">
        <v>3388.7996760000001</v>
      </c>
      <c r="M256" s="33">
        <v>4669.815251</v>
      </c>
      <c r="N256" s="33">
        <v>5648.005623</v>
      </c>
      <c r="O256" s="33">
        <v>5624.7196809999996</v>
      </c>
      <c r="P256" s="33">
        <v>7020.5344850000001</v>
      </c>
      <c r="Q256" s="33">
        <v>7064.1694719999996</v>
      </c>
      <c r="R256" s="33">
        <v>7108.4078419999996</v>
      </c>
      <c r="S256" s="33">
        <v>7213.6424610000004</v>
      </c>
      <c r="T256" s="33">
        <v>7139.2867679999999</v>
      </c>
      <c r="U256" s="33">
        <v>8235.2072200000002</v>
      </c>
      <c r="V256" s="33">
        <v>8125.9080110000004</v>
      </c>
      <c r="W256" s="33">
        <v>8235.7000200000002</v>
      </c>
      <c r="X256" s="33">
        <v>8235.7000200000002</v>
      </c>
      <c r="Y256" s="33">
        <v>8235.2490749999997</v>
      </c>
      <c r="Z256" s="33">
        <v>8235.7000200000002</v>
      </c>
      <c r="AA256" s="33">
        <v>8235.7000200000002</v>
      </c>
      <c r="AB256" s="33">
        <v>8235.7000200000002</v>
      </c>
      <c r="AC256" s="33">
        <v>8235.7000200000002</v>
      </c>
      <c r="AD256" s="33">
        <v>8235.7000200000002</v>
      </c>
      <c r="AE256" s="33">
        <v>8235.7000200000002</v>
      </c>
      <c r="AF256" s="33">
        <v>8235.7000200000002</v>
      </c>
      <c r="AG256" s="33">
        <v>8235.7000200000002</v>
      </c>
      <c r="AH256" s="33">
        <v>8235.7000200000002</v>
      </c>
      <c r="AI256" s="33">
        <v>8235.7000200000002</v>
      </c>
      <c r="AJ256" s="33">
        <v>8235.7000200000002</v>
      </c>
      <c r="AK256" s="33">
        <v>8235.7000200000002</v>
      </c>
      <c r="AL256" s="33">
        <v>8235.7000200000002</v>
      </c>
      <c r="AM256" s="33">
        <v>8235.7000200000002</v>
      </c>
      <c r="AN256" s="33">
        <v>8235.7000200000002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11029.67787</v>
      </c>
      <c r="AP305" s="33">
        <v>11029.67787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11029.67787</v>
      </c>
      <c r="AP316" s="33">
        <v>11029.67787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3.2655599999999998</v>
      </c>
      <c r="I366" s="33">
        <v>3.2655599999999998</v>
      </c>
      <c r="J366" s="33">
        <v>7.5824100000000003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28.663499999999999</v>
      </c>
      <c r="J367" s="33">
        <v>157.01876250000001</v>
      </c>
      <c r="K367" s="33">
        <v>179.55757500000001</v>
      </c>
      <c r="L367" s="33">
        <v>157.01876250000001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254.79750000000001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285.90767</v>
      </c>
      <c r="G376" s="33">
        <v>318.66608919999999</v>
      </c>
      <c r="H376" s="33">
        <v>318.66858919999999</v>
      </c>
      <c r="I376" s="33">
        <v>318.67108919999998</v>
      </c>
      <c r="J376" s="33">
        <v>451.34320170000001</v>
      </c>
      <c r="K376" s="33">
        <v>618.10548419999998</v>
      </c>
      <c r="L376" s="33">
        <v>639.03145740000002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439.52066000000002</v>
      </c>
      <c r="O415" s="33">
        <v>3149.204299</v>
      </c>
      <c r="P415" s="33">
        <v>4353.2252920000001</v>
      </c>
      <c r="Q415" s="33">
        <v>8111.6679219999996</v>
      </c>
      <c r="R415" s="33">
        <v>9107.2382620000008</v>
      </c>
      <c r="S415" s="33">
        <v>11346.409600000001</v>
      </c>
      <c r="T415" s="33">
        <v>11627.11587</v>
      </c>
      <c r="U415" s="33">
        <v>11895.39939</v>
      </c>
      <c r="V415" s="33">
        <v>11895.39939</v>
      </c>
      <c r="W415" s="33">
        <v>11895.39939</v>
      </c>
      <c r="X415" s="33">
        <v>11895.39939</v>
      </c>
      <c r="Y415" s="33">
        <v>11895.39939</v>
      </c>
      <c r="Z415" s="33">
        <v>11895.39939</v>
      </c>
      <c r="AA415" s="33">
        <v>11895.39939</v>
      </c>
      <c r="AB415" s="33">
        <v>11895.39939</v>
      </c>
      <c r="AC415" s="33">
        <v>11895.39939</v>
      </c>
      <c r="AD415" s="33">
        <v>11895.39939</v>
      </c>
      <c r="AE415" s="33">
        <v>11895.39939</v>
      </c>
      <c r="AF415" s="33">
        <v>11895.39939</v>
      </c>
      <c r="AG415" s="33">
        <v>11895.39939</v>
      </c>
      <c r="AH415" s="33">
        <v>11895.39939</v>
      </c>
      <c r="AI415" s="33">
        <v>11895.39939</v>
      </c>
      <c r="AJ415" s="33">
        <v>11895.39939</v>
      </c>
      <c r="AK415" s="33">
        <v>11895.39939</v>
      </c>
      <c r="AL415" s="33">
        <v>11895.39939</v>
      </c>
      <c r="AM415" s="33">
        <v>11895.39939</v>
      </c>
      <c r="AN415" s="33">
        <v>11895.39939</v>
      </c>
      <c r="AO415" s="33">
        <v>11895.39939</v>
      </c>
      <c r="AP415" s="33">
        <v>11895.39939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439.52066000000002</v>
      </c>
      <c r="O424" s="33">
        <v>3149.204299</v>
      </c>
      <c r="P424" s="33">
        <v>4353.2252920000001</v>
      </c>
      <c r="Q424" s="33">
        <v>8111.6679219999996</v>
      </c>
      <c r="R424" s="33">
        <v>9107.2382620000008</v>
      </c>
      <c r="S424" s="33">
        <v>11346.409600000001</v>
      </c>
      <c r="T424" s="33">
        <v>11627.11587</v>
      </c>
      <c r="U424" s="33">
        <v>11895.39939</v>
      </c>
      <c r="V424" s="33">
        <v>11895.39939</v>
      </c>
      <c r="W424" s="33">
        <v>11895.39939</v>
      </c>
      <c r="X424" s="33">
        <v>11895.39939</v>
      </c>
      <c r="Y424" s="33">
        <v>11895.39939</v>
      </c>
      <c r="Z424" s="33">
        <v>11895.39939</v>
      </c>
      <c r="AA424" s="33">
        <v>11895.39939</v>
      </c>
      <c r="AB424" s="33">
        <v>11895.39939</v>
      </c>
      <c r="AC424" s="33">
        <v>11895.39939</v>
      </c>
      <c r="AD424" s="33">
        <v>11895.39939</v>
      </c>
      <c r="AE424" s="33">
        <v>11895.39939</v>
      </c>
      <c r="AF424" s="33">
        <v>11895.39939</v>
      </c>
      <c r="AG424" s="33">
        <v>11895.39939</v>
      </c>
      <c r="AH424" s="33">
        <v>11895.39939</v>
      </c>
      <c r="AI424" s="33">
        <v>11895.39939</v>
      </c>
      <c r="AJ424" s="33">
        <v>11895.39939</v>
      </c>
      <c r="AK424" s="33">
        <v>11895.39939</v>
      </c>
      <c r="AL424" s="33">
        <v>11895.39939</v>
      </c>
      <c r="AM424" s="33">
        <v>11895.39939</v>
      </c>
      <c r="AN424" s="33">
        <v>11895.39939</v>
      </c>
      <c r="AO424" s="33">
        <v>11895.39939</v>
      </c>
      <c r="AP424" s="33">
        <v>11895.39939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1038.953401</v>
      </c>
      <c r="W439" s="33">
        <v>1348.5723740000001</v>
      </c>
      <c r="X439" s="33">
        <v>3008.8416149999998</v>
      </c>
      <c r="Y439" s="33">
        <v>5854.1702329999998</v>
      </c>
      <c r="Z439" s="33">
        <v>9697.597984</v>
      </c>
      <c r="AA439" s="33">
        <v>13614.256299999999</v>
      </c>
      <c r="AB439" s="33">
        <v>17409.548009999999</v>
      </c>
      <c r="AC439" s="33">
        <v>21892.412250000001</v>
      </c>
      <c r="AD439" s="33">
        <v>22936.08208</v>
      </c>
      <c r="AE439" s="33">
        <v>25681.385780000001</v>
      </c>
      <c r="AF439" s="33">
        <v>25681.385780000001</v>
      </c>
      <c r="AG439" s="33">
        <v>25681.385780000001</v>
      </c>
      <c r="AH439" s="33">
        <v>25681.385780000001</v>
      </c>
      <c r="AI439" s="33">
        <v>25681.385780000001</v>
      </c>
      <c r="AJ439" s="33">
        <v>25681.385780000001</v>
      </c>
      <c r="AK439" s="33">
        <v>25681.385780000001</v>
      </c>
      <c r="AL439" s="33">
        <v>25681.385780000001</v>
      </c>
      <c r="AM439" s="33">
        <v>25681.385780000001</v>
      </c>
      <c r="AN439" s="33">
        <v>25681.385780000001</v>
      </c>
      <c r="AO439" s="33">
        <v>25681.385780000001</v>
      </c>
      <c r="AP439" s="33">
        <v>25681.385780000001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1038.953401</v>
      </c>
      <c r="W448" s="33">
        <v>1348.5723740000001</v>
      </c>
      <c r="X448" s="33">
        <v>3008.8416149999998</v>
      </c>
      <c r="Y448" s="33">
        <v>5854.1702329999998</v>
      </c>
      <c r="Z448" s="33">
        <v>9697.597984</v>
      </c>
      <c r="AA448" s="33">
        <v>13614.256299999999</v>
      </c>
      <c r="AB448" s="33">
        <v>17409.548009999999</v>
      </c>
      <c r="AC448" s="33">
        <v>21892.412250000001</v>
      </c>
      <c r="AD448" s="33">
        <v>22936.08208</v>
      </c>
      <c r="AE448" s="33">
        <v>25681.385780000001</v>
      </c>
      <c r="AF448" s="33">
        <v>25681.385780000001</v>
      </c>
      <c r="AG448" s="33">
        <v>25681.385780000001</v>
      </c>
      <c r="AH448" s="33">
        <v>25681.385780000001</v>
      </c>
      <c r="AI448" s="33">
        <v>25681.385780000001</v>
      </c>
      <c r="AJ448" s="33">
        <v>25681.385780000001</v>
      </c>
      <c r="AK448" s="33">
        <v>25681.385780000001</v>
      </c>
      <c r="AL448" s="33">
        <v>25681.385780000001</v>
      </c>
      <c r="AM448" s="33">
        <v>25681.385780000001</v>
      </c>
      <c r="AN448" s="33">
        <v>25681.385780000001</v>
      </c>
      <c r="AO448" s="33">
        <v>25681.385780000001</v>
      </c>
      <c r="AP448" s="33">
        <v>25681.385780000001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7295.6278110000003</v>
      </c>
      <c r="AG463" s="33">
        <v>9369.0581509999993</v>
      </c>
      <c r="AH463" s="33">
        <v>10921.03708</v>
      </c>
      <c r="AI463" s="33">
        <v>12485.68641</v>
      </c>
      <c r="AJ463" s="33">
        <v>14083.8505</v>
      </c>
      <c r="AK463" s="33">
        <v>16094.84218</v>
      </c>
      <c r="AL463" s="33">
        <v>18322.366859999998</v>
      </c>
      <c r="AM463" s="33">
        <v>20590.174609999998</v>
      </c>
      <c r="AN463" s="33">
        <v>22811.966390000001</v>
      </c>
      <c r="AO463" s="33">
        <v>24012.061740000001</v>
      </c>
      <c r="AP463" s="33">
        <v>24529.110049999999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7295.6278110000003</v>
      </c>
      <c r="AG472" s="33">
        <v>9369.0581509999993</v>
      </c>
      <c r="AH472" s="33">
        <v>10921.03708</v>
      </c>
      <c r="AI472" s="33">
        <v>12485.68641</v>
      </c>
      <c r="AJ472" s="33">
        <v>14083.8505</v>
      </c>
      <c r="AK472" s="33">
        <v>16094.84218</v>
      </c>
      <c r="AL472" s="33">
        <v>18322.366859999998</v>
      </c>
      <c r="AM472" s="33">
        <v>20590.174609999998</v>
      </c>
      <c r="AN472" s="33">
        <v>22811.966390000001</v>
      </c>
      <c r="AO472" s="33">
        <v>24012.061740000001</v>
      </c>
      <c r="AP472" s="33">
        <v>24529.110049999999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1162.0134310000001</v>
      </c>
      <c r="AB653" s="33">
        <v>1001.665516</v>
      </c>
      <c r="AC653" s="33">
        <v>930.89080769999998</v>
      </c>
      <c r="AD653" s="33">
        <v>1239.332195</v>
      </c>
      <c r="AE653" s="33">
        <v>1396.3362119999999</v>
      </c>
      <c r="AF653" s="33">
        <v>930.89080769999998</v>
      </c>
      <c r="AG653" s="33">
        <v>930.89080769999998</v>
      </c>
      <c r="AH653" s="33">
        <v>1036.7965340000001</v>
      </c>
      <c r="AI653" s="33">
        <v>1396.3362119999999</v>
      </c>
      <c r="AJ653" s="33">
        <v>1270.7962299999999</v>
      </c>
      <c r="AK653" s="33">
        <v>930.89080769999998</v>
      </c>
      <c r="AL653" s="33">
        <v>930.89080769999998</v>
      </c>
      <c r="AM653" s="33">
        <v>1076.3493570000001</v>
      </c>
      <c r="AN653" s="33">
        <v>1396.3362119999999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1162.0134310000001</v>
      </c>
      <c r="AB664" s="33">
        <v>1001.665516</v>
      </c>
      <c r="AC664" s="33">
        <v>930.89080769999998</v>
      </c>
      <c r="AD664" s="33">
        <v>1239.332195</v>
      </c>
      <c r="AE664" s="33">
        <v>1409.600813</v>
      </c>
      <c r="AF664" s="33">
        <v>944.15540950000002</v>
      </c>
      <c r="AG664" s="33">
        <v>1516.428232</v>
      </c>
      <c r="AH664" s="33">
        <v>1622.3339579999999</v>
      </c>
      <c r="AI664" s="33">
        <v>1981.873636</v>
      </c>
      <c r="AJ664" s="33">
        <v>1856.333654</v>
      </c>
      <c r="AK664" s="33">
        <v>1516.428232</v>
      </c>
      <c r="AL664" s="33">
        <v>1516.428232</v>
      </c>
      <c r="AM664" s="33">
        <v>1661.8867809999999</v>
      </c>
      <c r="AN664" s="33">
        <v>1981.873636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1378.5989830000001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1316.660149</v>
      </c>
      <c r="Z665" s="33">
        <v>1122.2953910000001</v>
      </c>
      <c r="AA665" s="33">
        <v>896.68135119999999</v>
      </c>
      <c r="AB665" s="33">
        <v>678.62650480000002</v>
      </c>
      <c r="AC665" s="33">
        <v>588.16284059999998</v>
      </c>
      <c r="AD665" s="33">
        <v>814.0696815</v>
      </c>
      <c r="AE665" s="33">
        <v>1357.2530099999999</v>
      </c>
      <c r="AF665" s="33">
        <v>481.5650425</v>
      </c>
      <c r="AG665" s="33">
        <v>565.81648280000002</v>
      </c>
      <c r="AH665" s="33">
        <v>852.06942709999998</v>
      </c>
      <c r="AI665" s="33">
        <v>1014.707812</v>
      </c>
      <c r="AJ665" s="33">
        <v>1306.7473030000001</v>
      </c>
      <c r="AK665" s="33">
        <v>1357.2530099999999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479.75254189999998</v>
      </c>
      <c r="X667" s="33">
        <v>371.1921031</v>
      </c>
      <c r="Y667" s="33">
        <v>367.61896530000001</v>
      </c>
      <c r="Z667" s="33">
        <v>367.61896530000001</v>
      </c>
      <c r="AA667" s="33">
        <v>367.61896530000001</v>
      </c>
      <c r="AB667" s="33">
        <v>82.594667729999998</v>
      </c>
      <c r="AD667" s="33">
        <v>493.86955069999999</v>
      </c>
      <c r="AE667" s="33">
        <v>444.03904970000002</v>
      </c>
      <c r="AI667" s="33">
        <v>126.25058540000001</v>
      </c>
      <c r="AJ667" s="33">
        <v>131.22481110000001</v>
      </c>
      <c r="AK667" s="33">
        <v>450.90618990000002</v>
      </c>
      <c r="AL667" s="33">
        <v>470.11623959999997</v>
      </c>
      <c r="AM667" s="33">
        <v>431.69544569999999</v>
      </c>
      <c r="AN667" s="33">
        <v>468.73980719999997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G668" s="33">
        <v>42.162484419999998</v>
      </c>
      <c r="AH668" s="33">
        <v>42.162484419999998</v>
      </c>
      <c r="AI668" s="33">
        <v>42.162484419999998</v>
      </c>
      <c r="AJ668" s="33">
        <v>42.162484419999998</v>
      </c>
      <c r="AK668" s="33">
        <v>42.162484419999998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2316.1220920000001</v>
      </c>
      <c r="U676" s="33">
        <v>2294.7761180000002</v>
      </c>
      <c r="V676" s="33">
        <v>2294.7761180000002</v>
      </c>
      <c r="W676" s="33">
        <v>1997.1282450000001</v>
      </c>
      <c r="X676" s="33">
        <v>1888.567806</v>
      </c>
      <c r="Y676" s="33">
        <v>1844.4018080000001</v>
      </c>
      <c r="Z676" s="33">
        <v>1650.0370499999999</v>
      </c>
      <c r="AA676" s="33">
        <v>1424.42301</v>
      </c>
      <c r="AB676" s="33">
        <v>921.34386619999998</v>
      </c>
      <c r="AC676" s="33">
        <v>748.28553429999999</v>
      </c>
      <c r="AD676" s="33">
        <v>1468.0619260000001</v>
      </c>
      <c r="AE676" s="33">
        <v>1961.414753</v>
      </c>
      <c r="AF676" s="33">
        <v>641.68773620000002</v>
      </c>
      <c r="AG676" s="33">
        <v>725.93917650000003</v>
      </c>
      <c r="AH676" s="33">
        <v>1012.192121</v>
      </c>
      <c r="AI676" s="33">
        <v>1301.081091</v>
      </c>
      <c r="AJ676" s="33">
        <v>1598.0948069999999</v>
      </c>
      <c r="AK676" s="33">
        <v>1968.2818930000001</v>
      </c>
      <c r="AL676" s="33">
        <v>2029.6544269999999</v>
      </c>
      <c r="AM676" s="33">
        <v>1991.2336330000001</v>
      </c>
      <c r="AN676" s="33">
        <v>2028.2779949999999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471.10568819999997</v>
      </c>
      <c r="S677" s="33">
        <v>613.96522970000001</v>
      </c>
      <c r="T677" s="33">
        <v>677.03482559999998</v>
      </c>
      <c r="U677" s="33">
        <v>932.31201499999997</v>
      </c>
      <c r="V677" s="33">
        <v>770.93091389999995</v>
      </c>
      <c r="W677" s="33">
        <v>466.15600749999999</v>
      </c>
      <c r="X677" s="33">
        <v>466.15600749999999</v>
      </c>
      <c r="Y677" s="33">
        <v>466.15600749999999</v>
      </c>
      <c r="Z677" s="33">
        <v>299.5382133</v>
      </c>
      <c r="AA677" s="33">
        <v>12.48747116</v>
      </c>
      <c r="AE677" s="33">
        <v>466.15600749999999</v>
      </c>
      <c r="AM677" s="33">
        <v>46.537065759999997</v>
      </c>
      <c r="AN677" s="33">
        <v>198.40474119999999</v>
      </c>
      <c r="AO677" s="33">
        <v>471.16504409999999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105.64307890000001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AE679" s="33">
        <v>52.821539469999998</v>
      </c>
      <c r="AN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523.9272277</v>
      </c>
      <c r="S688" s="33">
        <v>666.78676919999998</v>
      </c>
      <c r="T688" s="33">
        <v>729.85636509999995</v>
      </c>
      <c r="U688" s="33">
        <v>1037.9550939999999</v>
      </c>
      <c r="V688" s="33">
        <v>823.75245340000004</v>
      </c>
      <c r="W688" s="33">
        <v>518.97754699999996</v>
      </c>
      <c r="X688" s="33">
        <v>518.97754699999996</v>
      </c>
      <c r="Y688" s="33">
        <v>518.97754699999996</v>
      </c>
      <c r="Z688" s="33">
        <v>299.5382133</v>
      </c>
      <c r="AA688" s="33">
        <v>12.48747116</v>
      </c>
      <c r="AB688" s="33">
        <v>0</v>
      </c>
      <c r="AC688" s="33">
        <v>0</v>
      </c>
      <c r="AD688" s="33">
        <v>0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46.537065759999997</v>
      </c>
      <c r="AN688" s="33">
        <v>251.2262806</v>
      </c>
      <c r="AO688" s="33">
        <v>471.16504409999999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779.06882159999998</v>
      </c>
      <c r="X750" s="33">
        <v>864.20232190000002</v>
      </c>
      <c r="Y750" s="33">
        <v>1069.7276649999999</v>
      </c>
      <c r="Z750" s="33">
        <v>911.94137650000005</v>
      </c>
      <c r="AA750" s="33">
        <v>911.94137650000005</v>
      </c>
      <c r="AB750" s="33">
        <v>1006.688533</v>
      </c>
      <c r="AC750" s="33">
        <v>1110.063069</v>
      </c>
      <c r="AD750" s="33">
        <v>1196.182845</v>
      </c>
      <c r="AE750" s="33">
        <v>1403.038364</v>
      </c>
      <c r="AF750" s="33">
        <v>1385.677156</v>
      </c>
      <c r="AG750" s="33">
        <v>1480.424313</v>
      </c>
      <c r="AH750" s="33">
        <v>1575.171468</v>
      </c>
      <c r="AI750" s="33">
        <v>1669.918625</v>
      </c>
      <c r="AJ750" s="33">
        <v>1764.6657809999999</v>
      </c>
      <c r="AK750" s="33">
        <v>1859.4129370000001</v>
      </c>
      <c r="AL750" s="33">
        <v>1859.4129370000001</v>
      </c>
      <c r="AM750" s="33">
        <v>1942.002348</v>
      </c>
      <c r="AN750" s="33">
        <v>2122.2399850000002</v>
      </c>
      <c r="AO750" s="33">
        <v>2419.8781779999999</v>
      </c>
      <c r="AP750" s="33">
        <v>2764.1005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391.58871349999998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183.3357469</v>
      </c>
      <c r="Z755" s="33">
        <v>227.01980219999999</v>
      </c>
      <c r="AA755" s="33">
        <v>183.3357469</v>
      </c>
      <c r="AB755" s="33">
        <v>183.3357469</v>
      </c>
      <c r="AC755" s="33">
        <v>586.35507949999999</v>
      </c>
      <c r="AD755" s="33">
        <v>608.27448509999999</v>
      </c>
      <c r="AE755" s="33">
        <v>694.97038929999997</v>
      </c>
      <c r="AF755" s="33">
        <v>557.57532209999999</v>
      </c>
      <c r="AG755" s="33">
        <v>579.5724831</v>
      </c>
      <c r="AH755" s="33">
        <v>601.51917839999999</v>
      </c>
      <c r="AI755" s="33">
        <v>623.29272900000001</v>
      </c>
      <c r="AJ755" s="33">
        <v>644.84186799999998</v>
      </c>
      <c r="AK755" s="33">
        <v>666.11220030000004</v>
      </c>
      <c r="AL755" s="33">
        <v>661.65509229999998</v>
      </c>
      <c r="AM755" s="33">
        <v>670.82703990000005</v>
      </c>
      <c r="AN755" s="33">
        <v>690.87509829999999</v>
      </c>
      <c r="AO755" s="33">
        <v>694.97038929999997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1400.847033</v>
      </c>
      <c r="X760" s="33">
        <v>1530.794656</v>
      </c>
      <c r="Y760" s="33">
        <v>1599.838002</v>
      </c>
      <c r="Z760" s="33">
        <v>1731.6046389999999</v>
      </c>
      <c r="AA760" s="33">
        <v>1687.920584</v>
      </c>
      <c r="AB760" s="33">
        <v>1782.6677400000001</v>
      </c>
      <c r="AC760" s="33">
        <v>2289.0616100000002</v>
      </c>
      <c r="AD760" s="33">
        <v>2397.10079</v>
      </c>
      <c r="AE760" s="33">
        <v>2690.6522140000002</v>
      </c>
      <c r="AF760" s="33">
        <v>2535.895939</v>
      </c>
      <c r="AG760" s="33">
        <v>2655.4826710000002</v>
      </c>
      <c r="AH760" s="33">
        <v>2772.1765220000002</v>
      </c>
      <c r="AI760" s="33">
        <v>2888.6972289999999</v>
      </c>
      <c r="AJ760" s="33">
        <v>3004.993524</v>
      </c>
      <c r="AK760" s="33">
        <v>3121.0110119999999</v>
      </c>
      <c r="AL760" s="33">
        <v>3116.5539039999999</v>
      </c>
      <c r="AM760" s="33">
        <v>3208.315263</v>
      </c>
      <c r="AN760" s="33">
        <v>3408.600958</v>
      </c>
      <c r="AO760" s="33">
        <v>3710.3344419999999</v>
      </c>
      <c r="AP760" s="33">
        <v>4054.5567649999998</v>
      </c>
    </row>
    <row r="761" spans="2:42" x14ac:dyDescent="0.25">
      <c r="B761" s="33" t="s">
        <v>15</v>
      </c>
      <c r="D761" s="33">
        <v>60470.579160000001</v>
      </c>
      <c r="E761" s="33">
        <v>62737.407299999999</v>
      </c>
      <c r="F761" s="33">
        <v>62313.005369999999</v>
      </c>
      <c r="G761" s="33">
        <v>64275.251149999996</v>
      </c>
      <c r="H761" s="33">
        <v>65882.204769999997</v>
      </c>
      <c r="I761" s="33">
        <v>67080.548720000006</v>
      </c>
      <c r="J761" s="33">
        <v>68156.647939999995</v>
      </c>
      <c r="K761" s="33">
        <v>73155.50765</v>
      </c>
      <c r="L761" s="33">
        <v>76830.764190000002</v>
      </c>
      <c r="M761" s="33">
        <v>80602.376340000003</v>
      </c>
      <c r="N761" s="33">
        <v>83898.820319999999</v>
      </c>
      <c r="O761" s="33">
        <v>87331.520850000001</v>
      </c>
      <c r="P761" s="33">
        <v>90801.350109999999</v>
      </c>
      <c r="Q761" s="33">
        <v>94390.805959999998</v>
      </c>
      <c r="R761" s="33">
        <v>97479.518909999999</v>
      </c>
      <c r="S761" s="33">
        <v>100376.1471</v>
      </c>
      <c r="T761" s="33">
        <v>103383.117</v>
      </c>
      <c r="U761" s="33">
        <v>106477.1263</v>
      </c>
      <c r="V761" s="33">
        <v>109672.58470000001</v>
      </c>
      <c r="W761" s="33">
        <v>113023.10980000001</v>
      </c>
      <c r="X761" s="33">
        <v>116432.6148</v>
      </c>
      <c r="Y761" s="33">
        <v>119841.7876</v>
      </c>
      <c r="Z761" s="33">
        <v>123355.38559999999</v>
      </c>
      <c r="AA761" s="33">
        <v>126990.2222</v>
      </c>
      <c r="AB761" s="33">
        <v>130866.576</v>
      </c>
      <c r="AC761" s="33">
        <v>134691.0577</v>
      </c>
      <c r="AD761" s="33">
        <v>138544.17749999999</v>
      </c>
      <c r="AE761" s="33">
        <v>142249.01360000001</v>
      </c>
      <c r="AF761" s="33">
        <v>145923.49069999999</v>
      </c>
      <c r="AG761" s="33">
        <v>149167.16140000001</v>
      </c>
      <c r="AH761" s="33">
        <v>152419.9191</v>
      </c>
      <c r="AI761" s="33">
        <v>155684.71040000001</v>
      </c>
      <c r="AJ761" s="33">
        <v>159011.8021</v>
      </c>
      <c r="AK761" s="33">
        <v>162404.88819999999</v>
      </c>
      <c r="AL761" s="33">
        <v>165819.9541</v>
      </c>
      <c r="AM761" s="33">
        <v>169202.85550000001</v>
      </c>
      <c r="AN761" s="33">
        <v>172913.7004</v>
      </c>
      <c r="AO761" s="33">
        <v>176479.47779999999</v>
      </c>
      <c r="AP761" s="33">
        <v>180004.1208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41986.244160000002</v>
      </c>
      <c r="D4" s="1">
        <f>PLANEL_GerCrit_Resultado!H244+PLANEL_GerCrit_Resultado!H748</f>
        <v>44297.6077</v>
      </c>
      <c r="E4" s="1">
        <f>PLANEL_GerCrit_Resultado!I244+PLANEL_GerCrit_Resultado!I748</f>
        <v>44511.210910000002</v>
      </c>
      <c r="F4" s="1">
        <f>PLANEL_GerCrit_Resultado!J244+PLANEL_GerCrit_Resultado!J748</f>
        <v>45665.645479999999</v>
      </c>
      <c r="G4" s="1">
        <f>PLANEL_GerCrit_Resultado!K244+PLANEL_GerCrit_Resultado!K748</f>
        <v>48599.318050000002</v>
      </c>
      <c r="H4" s="1">
        <f>PLANEL_GerCrit_Resultado!L244+PLANEL_GerCrit_Resultado!L748</f>
        <v>51848.990740000001</v>
      </c>
      <c r="I4" s="1">
        <f>PLANEL_GerCrit_Resultado!M244+PLANEL_GerCrit_Resultado!M748</f>
        <v>52926.406770000001</v>
      </c>
      <c r="J4" s="1">
        <f>PLANEL_GerCrit_Resultado!N244+PLANEL_GerCrit_Resultado!N748</f>
        <v>53231.910329999999</v>
      </c>
      <c r="K4" s="1">
        <f>PLANEL_GerCrit_Resultado!O244+PLANEL_GerCrit_Resultado!O748</f>
        <v>53508.79176</v>
      </c>
      <c r="L4" s="1">
        <f>PLANEL_GerCrit_Resultado!P244+PLANEL_GerCrit_Resultado!P748</f>
        <v>54051.556559999997</v>
      </c>
      <c r="M4" s="1">
        <f>PLANEL_GerCrit_Resultado!Q244+PLANEL_GerCrit_Resultado!Q748</f>
        <v>54418.16966</v>
      </c>
      <c r="N4" s="1">
        <f>PLANEL_GerCrit_Resultado!R244+PLANEL_GerCrit_Resultado!R748</f>
        <v>54936.057359999999</v>
      </c>
      <c r="O4" s="1">
        <f>PLANEL_GerCrit_Resultado!S244+PLANEL_GerCrit_Resultado!S748</f>
        <v>54883.91014</v>
      </c>
      <c r="P4" s="1">
        <f>PLANEL_GerCrit_Resultado!T244+PLANEL_GerCrit_Resultado!T748</f>
        <v>57101.001649999998</v>
      </c>
      <c r="Q4" s="1">
        <f>PLANEL_GerCrit_Resultado!U244+PLANEL_GerCrit_Resultado!U748</f>
        <v>57768.466229999998</v>
      </c>
      <c r="R4" s="1">
        <f>PLANEL_GerCrit_Resultado!V244+PLANEL_GerCrit_Resultado!V748</f>
        <v>60164.059719999997</v>
      </c>
      <c r="S4" s="1">
        <f>PLANEL_GerCrit_Resultado!W244+PLANEL_GerCrit_Resultado!W748</f>
        <v>63421.303079999998</v>
      </c>
      <c r="T4" s="1">
        <f>PLANEL_GerCrit_Resultado!X244+PLANEL_GerCrit_Resultado!X748</f>
        <v>64832.946779999998</v>
      </c>
      <c r="U4" s="1">
        <f>PLANEL_GerCrit_Resultado!Y244+PLANEL_GerCrit_Resultado!Y748</f>
        <v>65760.516409999997</v>
      </c>
      <c r="V4" s="1">
        <f>PLANEL_GerCrit_Resultado!Z244+PLANEL_GerCrit_Resultado!Z748</f>
        <v>66398.232010000007</v>
      </c>
      <c r="W4" s="1">
        <f>PLANEL_GerCrit_Resultado!AA244+PLANEL_GerCrit_Resultado!AA748</f>
        <v>67072.047349999993</v>
      </c>
      <c r="X4" s="1">
        <f>PLANEL_GerCrit_Resultado!AB244+PLANEL_GerCrit_Resultado!AB748</f>
        <v>67779.62745</v>
      </c>
      <c r="Y4" s="1">
        <f>PLANEL_GerCrit_Resultado!AC244+PLANEL_GerCrit_Resultado!AC748</f>
        <v>68688.223020000005</v>
      </c>
      <c r="Z4" s="1">
        <f>PLANEL_GerCrit_Resultado!AD244+PLANEL_GerCrit_Resultado!AD748</f>
        <v>69845.473339999997</v>
      </c>
      <c r="AA4" s="1">
        <f>PLANEL_GerCrit_Resultado!AE244+PLANEL_GerCrit_Resultado!AE748</f>
        <v>71159.401660000003</v>
      </c>
      <c r="AB4" s="1">
        <f>PLANEL_GerCrit_Resultado!AF244+PLANEL_GerCrit_Resultado!AF748</f>
        <v>69992.540410000001</v>
      </c>
      <c r="AC4" s="1">
        <f>PLANEL_GerCrit_Resultado!AG244+PLANEL_GerCrit_Resultado!AG748</f>
        <v>70155.872300000003</v>
      </c>
      <c r="AD4" s="1">
        <f>PLANEL_GerCrit_Resultado!AH244+PLANEL_GerCrit_Resultado!AH748</f>
        <v>70284.365829999995</v>
      </c>
      <c r="AE4" s="1">
        <f>PLANEL_GerCrit_Resultado!AI244+PLANEL_GerCrit_Resultado!AI748</f>
        <v>70413.503249999994</v>
      </c>
      <c r="AF4" s="1">
        <f>PLANEL_GerCrit_Resultado!AJ244+PLANEL_GerCrit_Resultado!AJ748</f>
        <v>70544.843800000002</v>
      </c>
      <c r="AG4" s="1">
        <f>PLANEL_GerCrit_Resultado!AK244+PLANEL_GerCrit_Resultado!AK748</f>
        <v>70668.447220000002</v>
      </c>
      <c r="AH4" s="1">
        <f>PLANEL_GerCrit_Resultado!AL244+PLANEL_GerCrit_Resultado!AL748</f>
        <v>70681.38248</v>
      </c>
      <c r="AI4" s="1">
        <f>PLANEL_GerCrit_Resultado!AM244+PLANEL_GerCrit_Resultado!AM748</f>
        <v>70094.093890000004</v>
      </c>
      <c r="AJ4" s="1">
        <f>PLANEL_GerCrit_Resultado!AN244+PLANEL_GerCrit_Resultado!AN748</f>
        <v>69422.888309999995</v>
      </c>
      <c r="AK4" s="1">
        <f>PLANEL_GerCrit_Resultado!AO244+PLANEL_GerCrit_Resultado!AO748</f>
        <v>70606.208509999997</v>
      </c>
      <c r="AL4" s="1">
        <f>PLANEL_GerCrit_Resultado!AP244+PLANEL_GerCrit_Resultado!AP748</f>
        <v>72683.909100000004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3012.0223850000002</v>
      </c>
      <c r="E5" s="1">
        <f>PLANEL_GerCrit_Resultado!I256</f>
        <v>3127.1847509999998</v>
      </c>
      <c r="F5" s="1">
        <f>PLANEL_GerCrit_Resultado!J256</f>
        <v>3237.915109</v>
      </c>
      <c r="G5" s="1">
        <f>PLANEL_GerCrit_Resultado!K256</f>
        <v>3300.7214589999999</v>
      </c>
      <c r="H5" s="1">
        <f>PLANEL_GerCrit_Resultado!L256</f>
        <v>3388.7996760000001</v>
      </c>
      <c r="I5" s="1">
        <f>PLANEL_GerCrit_Resultado!M256</f>
        <v>4669.815251</v>
      </c>
      <c r="J5" s="1">
        <f>PLANEL_GerCrit_Resultado!N256</f>
        <v>5648.005623</v>
      </c>
      <c r="K5" s="1">
        <f>PLANEL_GerCrit_Resultado!O256</f>
        <v>5624.7196809999996</v>
      </c>
      <c r="L5" s="1">
        <f>PLANEL_GerCrit_Resultado!P256</f>
        <v>7020.5344850000001</v>
      </c>
      <c r="M5" s="1">
        <f>PLANEL_GerCrit_Resultado!Q256</f>
        <v>7064.1694719999996</v>
      </c>
      <c r="N5" s="1">
        <f>PLANEL_GerCrit_Resultado!R256</f>
        <v>7108.4078419999996</v>
      </c>
      <c r="O5" s="1">
        <f>PLANEL_GerCrit_Resultado!S256</f>
        <v>7213.6424610000004</v>
      </c>
      <c r="P5" s="1">
        <f>PLANEL_GerCrit_Resultado!T256</f>
        <v>7139.2867679999999</v>
      </c>
      <c r="Q5" s="1">
        <f>PLANEL_GerCrit_Resultado!U256</f>
        <v>8235.2072200000002</v>
      </c>
      <c r="R5" s="1">
        <f>PLANEL_GerCrit_Resultado!V256</f>
        <v>8125.9080110000004</v>
      </c>
      <c r="S5" s="1">
        <f>PLANEL_GerCrit_Resultado!W256</f>
        <v>8235.7000200000002</v>
      </c>
      <c r="T5" s="1">
        <f>PLANEL_GerCrit_Resultado!X256</f>
        <v>8235.7000200000002</v>
      </c>
      <c r="U5" s="1">
        <f>PLANEL_GerCrit_Resultado!Y256</f>
        <v>8235.2490749999997</v>
      </c>
      <c r="V5" s="1">
        <f>PLANEL_GerCrit_Resultado!Z256</f>
        <v>8235.7000200000002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8235.7000200000002</v>
      </c>
      <c r="AE5" s="1">
        <f>PLANEL_GerCrit_Resultado!AI256</f>
        <v>8235.7000200000002</v>
      </c>
      <c r="AF5" s="1">
        <f>PLANEL_GerCrit_Resultado!AJ256</f>
        <v>8235.7000200000002</v>
      </c>
      <c r="AG5" s="1">
        <f>PLANEL_GerCrit_Resultado!AK256</f>
        <v>8235.7000200000002</v>
      </c>
      <c r="AH5" s="1">
        <f>PLANEL_GerCrit_Resultado!AL256</f>
        <v>8235.7000200000002</v>
      </c>
      <c r="AI5" s="1">
        <f>PLANEL_GerCrit_Resultado!AM256</f>
        <v>8235.7000200000002</v>
      </c>
      <c r="AJ5" s="1">
        <f>PLANEL_GerCrit_Resultado!AN256</f>
        <v>8235.7000200000002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6258.8955188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6701.4692734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7202.5223091399994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7679.5123155000001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7192.4249511000007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7475.9112616999992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8174.4847442000009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8358.6370351000005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8359.8345499999996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8347.2101814000016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9169.1103665999999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9679.4460223000005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10121.824416000001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9784.6208492999995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9464.1319921600007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9092.9957582000006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9037.5126280000004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10979.708702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13196.406908000001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10046.5892337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9942.3895505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10345.336057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10750.745616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11164.055625999999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11506.409543999998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11707.344795999999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12220.332500760001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13060.287618599999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14166.141850099999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15096.035979999999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295.17479750000001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310.76433969999999</v>
      </c>
      <c r="AA9" s="20">
        <f>PLANEL_GerCrit_Resultado!AE64+PLANEL_GerCrit_Resultado!AE76+PLANEL_GerCrit_Resultado!AE88+PLANEL_GerCrit_Resultado!AE640+PLANEL_GerCrit_Resultado!AE700</f>
        <v>289.336814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461.5329236</v>
      </c>
      <c r="J10" s="20">
        <f>PLANEL_GerCrit_Resultado!N40+PLANEL_GerCrit_Resultado!N52</f>
        <v>650.43352719999996</v>
      </c>
      <c r="K10" s="20">
        <f>PLANEL_GerCrit_Resultado!O40+PLANEL_GerCrit_Resultado!O52</f>
        <v>620.68795650000004</v>
      </c>
      <c r="L10" s="20">
        <f>PLANEL_GerCrit_Resultado!P40+PLANEL_GerCrit_Resultado!P52</f>
        <v>646.28153090000001</v>
      </c>
      <c r="M10" s="20">
        <f>PLANEL_GerCrit_Resultado!Q40+PLANEL_GerCrit_Resultado!Q52</f>
        <v>765.72991200000001</v>
      </c>
      <c r="N10" s="20">
        <f>PLANEL_GerCrit_Resultado!R40+PLANEL_GerCrit_Resultado!R52</f>
        <v>780.07659420000005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126.8814758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4883.2835349999996</v>
      </c>
      <c r="K14" s="24">
        <f>PLANEL_GerCrit_Resultado!O16+PLANEL_GerCrit_Resultado!O28+PLANEL_GerCrit_Resultado!O628+PLANEL_GerCrit_Resultado!O712</f>
        <v>4883.2835349999996</v>
      </c>
      <c r="L14" s="24">
        <f>PLANEL_GerCrit_Resultado!P16+PLANEL_GerCrit_Resultado!P28+PLANEL_GerCrit_Resultado!P628+PLANEL_GerCrit_Resultado!P712</f>
        <v>4792.5961690000004</v>
      </c>
      <c r="M14" s="24">
        <f>PLANEL_GerCrit_Resultado!Q16+PLANEL_GerCrit_Resultado!Q28+PLANEL_GerCrit_Resultado!Q628+PLANEL_GerCrit_Resultado!Q712</f>
        <v>4792.5961690000004</v>
      </c>
      <c r="N14" s="24">
        <f>PLANEL_GerCrit_Resultado!R16+PLANEL_GerCrit_Resultado!R28+PLANEL_GerCrit_Resultado!R628+PLANEL_GerCrit_Resultado!R712</f>
        <v>4792.5961690000004</v>
      </c>
      <c r="O14" s="24">
        <f>PLANEL_GerCrit_Resultado!S16+PLANEL_GerCrit_Resultado!S28+PLANEL_GerCrit_Resultado!S628+PLANEL_GerCrit_Resultado!S712</f>
        <v>4846.1289699999998</v>
      </c>
      <c r="P14" s="24">
        <f>PLANEL_GerCrit_Resultado!T16+PLANEL_GerCrit_Resultado!T28+PLANEL_GerCrit_Resultado!T628+PLANEL_GerCrit_Resultado!T712</f>
        <v>5295.9987569999994</v>
      </c>
      <c r="Q14" s="24">
        <f>PLANEL_GerCrit_Resultado!U16+PLANEL_GerCrit_Resultado!U28+PLANEL_GerCrit_Resultado!U628+PLANEL_GerCrit_Resultado!U712</f>
        <v>7295.4200179999998</v>
      </c>
      <c r="R14" s="24">
        <f>PLANEL_GerCrit_Resultado!V16+PLANEL_GerCrit_Resultado!V28+PLANEL_GerCrit_Resultado!V628+PLANEL_GerCrit_Resultado!V712</f>
        <v>7295.4200179999998</v>
      </c>
      <c r="S14" s="24">
        <f>PLANEL_GerCrit_Resultado!W16+PLANEL_GerCrit_Resultado!W28+PLANEL_GerCrit_Resultado!W628+PLANEL_GerCrit_Resultado!W712</f>
        <v>7340.7463150000003</v>
      </c>
      <c r="T14" s="24">
        <f>PLANEL_GerCrit_Resultado!X16+PLANEL_GerCrit_Resultado!X28+PLANEL_GerCrit_Resultado!X628+PLANEL_GerCrit_Resultado!X712</f>
        <v>7340.7463150000003</v>
      </c>
      <c r="U14" s="24">
        <f>PLANEL_GerCrit_Resultado!Y16+PLANEL_GerCrit_Resultado!Y28+PLANEL_GerCrit_Resultado!Y628+PLANEL_GerCrit_Resultado!Y712</f>
        <v>7340.7463150000003</v>
      </c>
      <c r="V14" s="24">
        <f>PLANEL_GerCrit_Resultado!Z16+PLANEL_GerCrit_Resultado!Z28+PLANEL_GerCrit_Resultado!Z628+PLANEL_GerCrit_Resultado!Z712</f>
        <v>7340.7463150000003</v>
      </c>
      <c r="W14" s="24">
        <f>PLANEL_GerCrit_Resultado!AA16+PLANEL_GerCrit_Resultado!AA28+PLANEL_GerCrit_Resultado!AA628+PLANEL_GerCrit_Resultado!AA712</f>
        <v>7340.7463150000003</v>
      </c>
      <c r="X14" s="24">
        <f>PLANEL_GerCrit_Resultado!AB16+PLANEL_GerCrit_Resultado!AB28+PLANEL_GerCrit_Resultado!AB628+PLANEL_GerCrit_Resultado!AB712</f>
        <v>7327.7985440000002</v>
      </c>
      <c r="Y14" s="24">
        <f>PLANEL_GerCrit_Resultado!AC16+PLANEL_GerCrit_Resultado!AC28+PLANEL_GerCrit_Resultado!AC628+PLANEL_GerCrit_Resultado!AC712</f>
        <v>7327.7985440000002</v>
      </c>
      <c r="Z14" s="24">
        <f>PLANEL_GerCrit_Resultado!AD16+PLANEL_GerCrit_Resultado!AD28+PLANEL_GerCrit_Resultado!AD628+PLANEL_GerCrit_Resultado!AD712</f>
        <v>7327.7985440000002</v>
      </c>
      <c r="AA14" s="24">
        <f>PLANEL_GerCrit_Resultado!AE16+PLANEL_GerCrit_Resultado!AE28+PLANEL_GerCrit_Resultado!AE628+PLANEL_GerCrit_Resultado!AE712</f>
        <v>7327.7985440000002</v>
      </c>
      <c r="AB14" s="24">
        <f>PLANEL_GerCrit_Resultado!AF16+PLANEL_GerCrit_Resultado!AF28+PLANEL_GerCrit_Resultado!AF628+PLANEL_GerCrit_Resultado!AF712</f>
        <v>7327.7985440000002</v>
      </c>
      <c r="AC14" s="24">
        <f>PLANEL_GerCrit_Resultado!AG16+PLANEL_GerCrit_Resultado!AG28+PLANEL_GerCrit_Resultado!AG628+PLANEL_GerCrit_Resultado!AG712</f>
        <v>7327.7985440000002</v>
      </c>
      <c r="AD14" s="24">
        <f>PLANEL_GerCrit_Resultado!AH16+PLANEL_GerCrit_Resultado!AH28+PLANEL_GerCrit_Resultado!AH628+PLANEL_GerCrit_Resultado!AH712</f>
        <v>7327.7985440000002</v>
      </c>
      <c r="AE14" s="24">
        <f>PLANEL_GerCrit_Resultado!AI16+PLANEL_GerCrit_Resultado!AI28+PLANEL_GerCrit_Resultado!AI628+PLANEL_GerCrit_Resultado!AI712</f>
        <v>7327.7985440000002</v>
      </c>
      <c r="AF14" s="24">
        <f>PLANEL_GerCrit_Resultado!AJ16+PLANEL_GerCrit_Resultado!AJ28+PLANEL_GerCrit_Resultado!AJ628+PLANEL_GerCrit_Resultado!AJ712</f>
        <v>7327.7985440000002</v>
      </c>
      <c r="AG14" s="24">
        <f>PLANEL_GerCrit_Resultado!AK16+PLANEL_GerCrit_Resultado!AK28+PLANEL_GerCrit_Resultado!AK628+PLANEL_GerCrit_Resultado!AK712</f>
        <v>7327.7985440000002</v>
      </c>
      <c r="AH14" s="24">
        <f>PLANEL_GerCrit_Resultado!AL16+PLANEL_GerCrit_Resultado!AL28+PLANEL_GerCrit_Resultado!AL628+PLANEL_GerCrit_Resultado!AL712</f>
        <v>7445.8489730000001</v>
      </c>
      <c r="AI14" s="24">
        <f>PLANEL_GerCrit_Resultado!AM16+PLANEL_GerCrit_Resultado!AM28+PLANEL_GerCrit_Resultado!AM628+PLANEL_GerCrit_Resultado!AM712</f>
        <v>7445.8489730000001</v>
      </c>
      <c r="AJ14" s="24">
        <f>PLANEL_GerCrit_Resultado!AN16+PLANEL_GerCrit_Resultado!AN28+PLANEL_GerCrit_Resultado!AN628+PLANEL_GerCrit_Resultado!AN712</f>
        <v>7445.8489730000001</v>
      </c>
      <c r="AK14" s="24">
        <f>PLANEL_GerCrit_Resultado!AO16+PLANEL_GerCrit_Resultado!AO28+PLANEL_GerCrit_Resultado!AO628+PLANEL_GerCrit_Resultado!AO712</f>
        <v>7445.8489730000001</v>
      </c>
      <c r="AL14" s="24">
        <f>PLANEL_GerCrit_Resultado!AP16+PLANEL_GerCrit_Resultado!AP28+PLANEL_GerCrit_Resultado!AP628+PLANEL_GerCrit_Resultado!AP712</f>
        <v>7445.8489730000001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318.66858919999999</v>
      </c>
      <c r="E15" s="24">
        <f>PLANEL_GerCrit_Resultado!I376</f>
        <v>318.67108919999998</v>
      </c>
      <c r="F15" s="24">
        <f>PLANEL_GerCrit_Resultado!J376</f>
        <v>451.34320170000001</v>
      </c>
      <c r="G15" s="24">
        <f>PLANEL_GerCrit_Resultado!K376</f>
        <v>618.10548419999998</v>
      </c>
      <c r="H15" s="24">
        <f>PLANEL_GerCrit_Resultado!L376</f>
        <v>639.03145740000002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7825.3978212000002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10535.081460199999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11739.102453200001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15495.6807469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16491.2510869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18646.167046300001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18919.4634535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19142.931046500002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20064.719552499999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20235.5605335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21723.339824900002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23763.015601800002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26975.650635500002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30259.295149700003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33811.713358199995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36754.4512579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37757.9583509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38193.035714500002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44924.895990420002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46945.843321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48497.822250000005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50062.471580000005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51660.635670000003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53671.627350000002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55899.152029999997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58166.959780000005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60388.751560000004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61588.846910000007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62105.895220000006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7211.7627060000004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8415.336174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9604.7306649999991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10925.034250000001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11029.67787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11029.67787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63888.165895496015</v>
      </c>
      <c r="D24" s="28">
        <f t="shared" si="0"/>
        <v>65880.318706295991</v>
      </c>
      <c r="E24" s="28">
        <f t="shared" si="0"/>
        <v>67055.637174100004</v>
      </c>
      <c r="F24" s="28">
        <f t="shared" si="0"/>
        <v>68156.647936089998</v>
      </c>
      <c r="G24" s="28">
        <f t="shared" si="0"/>
        <v>73155.50764750001</v>
      </c>
      <c r="H24" s="28">
        <f t="shared" si="0"/>
        <v>76830.764196100004</v>
      </c>
      <c r="I24" s="28">
        <f t="shared" si="0"/>
        <v>80600.490286200002</v>
      </c>
      <c r="J24" s="28">
        <f t="shared" si="0"/>
        <v>83873.90876050001</v>
      </c>
      <c r="K24" s="28">
        <f t="shared" si="0"/>
        <v>87308.495352540005</v>
      </c>
      <c r="L24" s="28">
        <f t="shared" si="0"/>
        <v>90801.350110200001</v>
      </c>
      <c r="M24" s="28">
        <f t="shared" si="0"/>
        <v>94387.960014800003</v>
      </c>
      <c r="N24" s="28">
        <f t="shared" si="0"/>
        <v>97476.672955579998</v>
      </c>
      <c r="O24" s="28">
        <f t="shared" si="0"/>
        <v>100376.14712959003</v>
      </c>
      <c r="P24" s="28">
        <f t="shared" si="0"/>
        <v>103383.11698200002</v>
      </c>
      <c r="Q24" s="28">
        <f t="shared" si="0"/>
        <v>106477.12625080002</v>
      </c>
      <c r="R24" s="28">
        <f t="shared" si="0"/>
        <v>109672.58466920002</v>
      </c>
      <c r="S24" s="28">
        <f t="shared" si="0"/>
        <v>113023.10974900001</v>
      </c>
      <c r="T24" s="28">
        <f t="shared" si="0"/>
        <v>116432.61476410001</v>
      </c>
      <c r="U24" s="28">
        <f t="shared" si="0"/>
        <v>119841.7876197</v>
      </c>
      <c r="V24" s="28">
        <f t="shared" si="0"/>
        <v>123355.38563170002</v>
      </c>
      <c r="W24" s="28">
        <f t="shared" si="0"/>
        <v>126990.22216676</v>
      </c>
      <c r="X24" s="28">
        <f t="shared" si="0"/>
        <v>130866.57595140001</v>
      </c>
      <c r="Y24" s="28">
        <f t="shared" si="0"/>
        <v>134691.05772860002</v>
      </c>
      <c r="Z24" s="28">
        <f t="shared" si="0"/>
        <v>138544.17749870001</v>
      </c>
      <c r="AA24" s="28">
        <f t="shared" si="0"/>
        <v>142249.01362029999</v>
      </c>
      <c r="AB24" s="76">
        <f t="shared" si="0"/>
        <v>145923.49074232002</v>
      </c>
      <c r="AC24" s="28">
        <f t="shared" si="0"/>
        <v>149167.1613787</v>
      </c>
      <c r="AD24" s="28">
        <f t="shared" si="0"/>
        <v>152419.91912020001</v>
      </c>
      <c r="AE24" s="28">
        <f t="shared" si="0"/>
        <v>155684.71040520002</v>
      </c>
      <c r="AF24" s="28">
        <f t="shared" si="0"/>
        <v>159011.80213620001</v>
      </c>
      <c r="AG24" s="28">
        <f t="shared" si="0"/>
        <v>162404.88817580001</v>
      </c>
      <c r="AH24" s="28">
        <f t="shared" si="0"/>
        <v>165819.9541041</v>
      </c>
      <c r="AI24" s="28">
        <f t="shared" si="0"/>
        <v>169202.85545986003</v>
      </c>
      <c r="AJ24" s="28">
        <f t="shared" si="0"/>
        <v>172913.70036270001</v>
      </c>
      <c r="AK24" s="28">
        <f t="shared" si="0"/>
        <v>176479.47777420003</v>
      </c>
      <c r="AL24" s="28">
        <f t="shared" si="0"/>
        <v>180004.12080410001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0.46788372516277998</v>
      </c>
      <c r="D29" s="47">
        <f>IF(PLANEL_Pot_anual!D4&lt;&gt;0,D4/PLANEL_Pot_anual!D4,0)</f>
        <v>0.49364095601151869</v>
      </c>
      <c r="E29" s="47">
        <f>IF(PLANEL_Pot_anual!E4&lt;&gt;0,E4/PLANEL_Pot_anual!E4,0)</f>
        <v>0.49602129432472136</v>
      </c>
      <c r="F29" s="47">
        <f>IF(PLANEL_Pot_anual!F4&lt;&gt;0,F4/PLANEL_Pot_anual!F4,0)</f>
        <v>0.45562966510065644</v>
      </c>
      <c r="G29" s="47">
        <f>IF(PLANEL_Pot_anual!G4&lt;&gt;0,G4/PLANEL_Pot_anual!G4,0)</f>
        <v>0.46162432417345617</v>
      </c>
      <c r="H29" s="47">
        <f>IF(PLANEL_Pot_anual!H4&lt;&gt;0,H4/PLANEL_Pot_anual!H4,0)</f>
        <v>0.47516497769645821</v>
      </c>
      <c r="I29" s="47">
        <f>IF(PLANEL_Pot_anual!I4&lt;&gt;0,I4/PLANEL_Pot_anual!I4,0)</f>
        <v>0.48503885096878402</v>
      </c>
      <c r="J29" s="47">
        <f>IF(PLANEL_Pot_anual!J4&lt;&gt;0,J4/PLANEL_Pot_anual!J4,0)</f>
        <v>0.48720503294849488</v>
      </c>
      <c r="K29" s="47">
        <f>IF(PLANEL_Pot_anual!K4&lt;&gt;0,K4/PLANEL_Pot_anual!K4,0)</f>
        <v>0.48921084486170413</v>
      </c>
      <c r="L29" s="47">
        <f>IF(PLANEL_Pot_anual!L4&lt;&gt;0,L4/PLANEL_Pot_anual!L4,0)</f>
        <v>0.49312627370369427</v>
      </c>
      <c r="M29" s="47">
        <f>IF(PLANEL_Pot_anual!M4&lt;&gt;0,M4/PLANEL_Pot_anual!M4,0)</f>
        <v>0.49607677911473136</v>
      </c>
      <c r="N29" s="47">
        <f>IF(PLANEL_Pot_anual!N4&lt;&gt;0,N4/PLANEL_Pot_anual!N4,0)</f>
        <v>0.49658334329991166</v>
      </c>
      <c r="O29" s="47">
        <f>IF(PLANEL_Pot_anual!O4&lt;&gt;0,O4/PLANEL_Pot_anual!O4,0)</f>
        <v>0.49566995577178802</v>
      </c>
      <c r="P29" s="47">
        <f>IF(PLANEL_Pot_anual!P4&lt;&gt;0,P4/PLANEL_Pot_anual!P4,0)</f>
        <v>0.49895936073686109</v>
      </c>
      <c r="Q29" s="47">
        <f>IF(PLANEL_Pot_anual!Q4&lt;&gt;0,Q4/PLANEL_Pot_anual!Q4,0)</f>
        <v>0.49672394918897922</v>
      </c>
      <c r="R29" s="47">
        <f>IF(PLANEL_Pot_anual!R4&lt;&gt;0,R4/PLANEL_Pot_anual!R4,0)</f>
        <v>0.49710834969329271</v>
      </c>
      <c r="S29" s="47">
        <f>IF(PLANEL_Pot_anual!S4&lt;&gt;0,S4/PLANEL_Pot_anual!S4,0)</f>
        <v>0.49607707641006205</v>
      </c>
      <c r="T29" s="47">
        <f>IF(PLANEL_Pot_anual!T4&lt;&gt;0,T4/PLANEL_Pot_anual!T4,0)</f>
        <v>0.49678681947695574</v>
      </c>
      <c r="U29" s="47">
        <f>IF(PLANEL_Pot_anual!U4&lt;&gt;0,U4/PLANEL_Pot_anual!U4,0)</f>
        <v>0.49691921205451128</v>
      </c>
      <c r="V29" s="47">
        <f>IF(PLANEL_Pot_anual!V4&lt;&gt;0,V4/PLANEL_Pot_anual!V4,0)</f>
        <v>0.49648272484906436</v>
      </c>
      <c r="W29" s="47">
        <f>IF(PLANEL_Pot_anual!W4&lt;&gt;0,W4/PLANEL_Pot_anual!W4,0)</f>
        <v>0.49547615490442626</v>
      </c>
      <c r="X29" s="47">
        <f>IF(PLANEL_Pot_anual!X4&lt;&gt;0,X4/PLANEL_Pot_anual!X4,0)</f>
        <v>0.49446435828279534</v>
      </c>
      <c r="Y29" s="47">
        <f>IF(PLANEL_Pot_anual!Y4&lt;&gt;0,Y4/PLANEL_Pot_anual!Y4,0)</f>
        <v>0.49416959591791687</v>
      </c>
      <c r="Z29" s="47">
        <f>IF(PLANEL_Pot_anual!Z4&lt;&gt;0,Z4/PLANEL_Pot_anual!Z4,0)</f>
        <v>0.49880363311064024</v>
      </c>
      <c r="AA29" s="47">
        <f>IF(PLANEL_Pot_anual!AA4&lt;&gt;0,AA4/PLANEL_Pot_anual!AA4,0)</f>
        <v>0.50347924745453343</v>
      </c>
      <c r="AB29" s="77">
        <f>IF(PLANEL_Pot_anual!AB4&lt;&gt;0,AB4/PLANEL_Pot_anual!AB4,0)</f>
        <v>0.49522326988405169</v>
      </c>
      <c r="AC29" s="47">
        <f>IF(PLANEL_Pot_anual!AC4&lt;&gt;0,AC4/PLANEL_Pot_anual!AC4,0)</f>
        <v>0.49637890378686955</v>
      </c>
      <c r="AD29" s="47">
        <f>IF(PLANEL_Pot_anual!AD4&lt;&gt;0,AD4/PLANEL_Pot_anual!AD4,0)</f>
        <v>0.49728804332820914</v>
      </c>
      <c r="AE29" s="47">
        <f>IF(PLANEL_Pot_anual!AE4&lt;&gt;0,AE4/PLANEL_Pot_anual!AE4,0)</f>
        <v>0.49820173863091105</v>
      </c>
      <c r="AF29" s="47">
        <f>IF(PLANEL_Pot_anual!AF4&lt;&gt;0,AF4/PLANEL_Pot_anual!AF4,0)</f>
        <v>0.49913102189821879</v>
      </c>
      <c r="AG29" s="47">
        <f>IF(PLANEL_Pot_anual!AG4&lt;&gt;0,AG4/PLANEL_Pot_anual!AG4,0)</f>
        <v>0.50000556209154068</v>
      </c>
      <c r="AH29" s="47">
        <f>IF(PLANEL_Pot_anual!AH4&lt;&gt;0,AH4/PLANEL_Pot_anual!AH4,0)</f>
        <v>0.49829758936202212</v>
      </c>
      <c r="AI29" s="47">
        <f>IF(PLANEL_Pot_anual!AI4&lt;&gt;0,AI4/PLANEL_Pot_anual!AI4,0)</f>
        <v>0.49354766047280324</v>
      </c>
      <c r="AJ29" s="47">
        <f>IF(PLANEL_Pot_anual!AJ4&lt;&gt;0,AJ4/PLANEL_Pot_anual!AJ4,0)</f>
        <v>0.48882155695507795</v>
      </c>
      <c r="AK29" s="47">
        <f>IF(PLANEL_Pot_anual!AK4&lt;&gt;0,AK4/PLANEL_Pot_anual!AK4,0)</f>
        <v>0.48787829013090411</v>
      </c>
      <c r="AL29" s="47">
        <f>IF(PLANEL_Pot_anual!AL4&lt;&gt;0,AL4/PLANEL_Pot_anual!AL4,0)</f>
        <v>0.48952856253957799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0.51975097435327555</v>
      </c>
      <c r="E30" s="47">
        <f>IF(PLANEL_Pot_anual!E5&lt;&gt;0,E5/PLANEL_Pot_anual!E5,0)</f>
        <v>0.51886894761939995</v>
      </c>
      <c r="F30" s="47">
        <f>IF(PLANEL_Pot_anual!F5&lt;&gt;0,F5/PLANEL_Pot_anual!F5,0)</f>
        <v>0.51846243979000928</v>
      </c>
      <c r="G30" s="47">
        <f>IF(PLANEL_Pot_anual!G5&lt;&gt;0,G5/PLANEL_Pot_anual!G5,0)</f>
        <v>0.5183028411233972</v>
      </c>
      <c r="H30" s="47">
        <f>IF(PLANEL_Pot_anual!H5&lt;&gt;0,H5/PLANEL_Pot_anual!H5,0)</f>
        <v>0.51091339890417753</v>
      </c>
      <c r="I30" s="47">
        <f>IF(PLANEL_Pot_anual!I5&lt;&gt;0,I5/PLANEL_Pot_anual!I5,0)</f>
        <v>0.50591621530980568</v>
      </c>
      <c r="J30" s="47">
        <f>IF(PLANEL_Pot_anual!J5&lt;&gt;0,J5/PLANEL_Pot_anual!J5,0)</f>
        <v>0.50422651952099251</v>
      </c>
      <c r="K30" s="47">
        <f>IF(PLANEL_Pot_anual!K5&lt;&gt;0,K5/PLANEL_Pot_anual!K5,0)</f>
        <v>0.50214766367838948</v>
      </c>
      <c r="L30" s="47">
        <f>IF(PLANEL_Pot_anual!L5&lt;&gt;0,L5/PLANEL_Pot_anual!L5,0)</f>
        <v>0.498853965651048</v>
      </c>
      <c r="M30" s="47">
        <f>IF(PLANEL_Pot_anual!M5&lt;&gt;0,M5/PLANEL_Pot_anual!M5,0)</f>
        <v>0.50195451110846145</v>
      </c>
      <c r="N30" s="47">
        <f>IF(PLANEL_Pot_anual!N5&lt;&gt;0,N5/PLANEL_Pot_anual!N5,0)</f>
        <v>0.50509793079475318</v>
      </c>
      <c r="O30" s="47">
        <f>IF(PLANEL_Pot_anual!O5&lt;&gt;0,O5/PLANEL_Pot_anual!O5,0)</f>
        <v>0.51257552486171365</v>
      </c>
      <c r="P30" s="47">
        <f>IF(PLANEL_Pot_anual!P5&lt;&gt;0,P5/PLANEL_Pot_anual!P5,0)</f>
        <v>0.50729207637199625</v>
      </c>
      <c r="Q30" s="47">
        <f>IF(PLANEL_Pot_anual!Q5&lt;&gt;0,Q5/PLANEL_Pot_anual!Q5,0)</f>
        <v>0.50891705423108624</v>
      </c>
      <c r="R30" s="47">
        <f>IF(PLANEL_Pot_anual!R5&lt;&gt;0,R5/PLANEL_Pot_anual!R5,0)</f>
        <v>0.50216261199446843</v>
      </c>
      <c r="S30" s="47">
        <f>IF(PLANEL_Pot_anual!S5&lt;&gt;0,S5/PLANEL_Pot_anual!S5,0)</f>
        <v>0.50894750814895673</v>
      </c>
      <c r="T30" s="47">
        <f>IF(PLANEL_Pot_anual!T5&lt;&gt;0,T5/PLANEL_Pot_anual!T5,0)</f>
        <v>0.50894750814895673</v>
      </c>
      <c r="U30" s="47">
        <f>IF(PLANEL_Pot_anual!U5&lt;&gt;0,U5/PLANEL_Pot_anual!U5,0)</f>
        <v>0.50891964077478036</v>
      </c>
      <c r="V30" s="47">
        <f>IF(PLANEL_Pot_anual!V5&lt;&gt;0,V5/PLANEL_Pot_anual!V5,0)</f>
        <v>0.50894750814895673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0.50894750814895673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0.50894750814895673</v>
      </c>
      <c r="AJ30" s="47">
        <f>IF(PLANEL_Pot_anual!AJ5&lt;&gt;0,AJ5/PLANEL_Pot_anual!AJ5,0)</f>
        <v>0.50894750814895673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0.35879387346241459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0.4604329656674146</v>
      </c>
      <c r="J32" s="48">
        <f>IF(PLANEL_Pot_anual!J7&lt;&gt;0,J7/PLANEL_Pot_anual!J7,0)</f>
        <v>0.49296895516437278</v>
      </c>
      <c r="K32" s="48">
        <f>IF(PLANEL_Pot_anual!K7&lt;&gt;0,K7/PLANEL_Pot_anual!K7,0)</f>
        <v>0.50664013062585955</v>
      </c>
      <c r="L32" s="48">
        <f>IF(PLANEL_Pot_anual!L7&lt;&gt;0,L7/PLANEL_Pot_anual!L7,0)</f>
        <v>0.50115650783978871</v>
      </c>
      <c r="M32" s="48">
        <f>IF(PLANEL_Pot_anual!M7&lt;&gt;0,M7/PLANEL_Pot_anual!M7,0)</f>
        <v>0.46674132234323845</v>
      </c>
      <c r="N32" s="48">
        <f>IF(PLANEL_Pot_anual!N7&lt;&gt;0,N7/PLANEL_Pot_anual!N7,0)</f>
        <v>0.46723059381110749</v>
      </c>
      <c r="O32" s="48">
        <f>IF(PLANEL_Pot_anual!O7&lt;&gt;0,O7/PLANEL_Pot_anual!O7,0)</f>
        <v>0.48823303567293647</v>
      </c>
      <c r="P32" s="48">
        <f>IF(PLANEL_Pot_anual!P7&lt;&gt;0,P7/PLANEL_Pot_anual!P7,0)</f>
        <v>0.49047677906102993</v>
      </c>
      <c r="Q32" s="48">
        <f>IF(PLANEL_Pot_anual!Q7&lt;&gt;0,Q7/PLANEL_Pot_anual!Q7,0)</f>
        <v>0.49054704808318783</v>
      </c>
      <c r="R32" s="48">
        <f>IF(PLANEL_Pot_anual!R7&lt;&gt;0,R7/PLANEL_Pot_anual!R7,0)</f>
        <v>0.48980626228011914</v>
      </c>
      <c r="S32" s="48">
        <f>IF(PLANEL_Pot_anual!S7&lt;&gt;0,S7/PLANEL_Pot_anual!S7,0)</f>
        <v>0.51606775107203795</v>
      </c>
      <c r="T32" s="48">
        <f>IF(PLANEL_Pot_anual!T7&lt;&gt;0,T7/PLANEL_Pot_anual!T7,0)</f>
        <v>0.51783174239255036</v>
      </c>
      <c r="U32" s="48">
        <f>IF(PLANEL_Pot_anual!U7&lt;&gt;0,U7/PLANEL_Pot_anual!U7,0)</f>
        <v>0.51596522452180926</v>
      </c>
      <c r="V32" s="48">
        <f>IF(PLANEL_Pot_anual!V7&lt;&gt;0,V7/PLANEL_Pot_anual!V7,0)</f>
        <v>0.47631201076777047</v>
      </c>
      <c r="W32" s="48">
        <f>IF(PLANEL_Pot_anual!W7&lt;&gt;0,W7/PLANEL_Pot_anual!W7,0)</f>
        <v>0.4408594031562722</v>
      </c>
      <c r="X32" s="48">
        <f>IF(PLANEL_Pot_anual!X7&lt;&gt;0,X7/PLANEL_Pot_anual!X7,0)</f>
        <v>0.40607398202951683</v>
      </c>
      <c r="Y32" s="48">
        <f>IF(PLANEL_Pot_anual!Y7&lt;&gt;0,Y7/PLANEL_Pot_anual!Y7,0)</f>
        <v>0.38758229967178653</v>
      </c>
      <c r="Z32" s="48">
        <f>IF(PLANEL_Pot_anual!Z7&lt;&gt;0,Z7/PLANEL_Pot_anual!Z7,0)</f>
        <v>0.45290856292509729</v>
      </c>
      <c r="AA32" s="48">
        <f>IF(PLANEL_Pot_anual!AA7&lt;&gt;0,AA7/PLANEL_Pot_anual!AA7,0)</f>
        <v>0.52433982519661881</v>
      </c>
      <c r="AB32" s="48">
        <f>IF(PLANEL_Pot_anual!AB7&lt;&gt;0,AB7/PLANEL_Pot_anual!AB7,0)</f>
        <v>0.39603924382451311</v>
      </c>
      <c r="AC32" s="48">
        <f>IF(PLANEL_Pot_anual!AC7&lt;&gt;0,AC7/PLANEL_Pot_anual!AC7,0)</f>
        <v>0.38886126257767556</v>
      </c>
      <c r="AD32" s="48">
        <f>IF(PLANEL_Pot_anual!AD7&lt;&gt;0,AD7/PLANEL_Pot_anual!AD7,0)</f>
        <v>0.40148058684089244</v>
      </c>
      <c r="AE32" s="48">
        <f>IF(PLANEL_Pot_anual!AE7&lt;&gt;0,AE7/PLANEL_Pot_anual!AE7,0)</f>
        <v>0.41400037779007925</v>
      </c>
      <c r="AF32" s="48">
        <f>IF(PLANEL_Pot_anual!AF7&lt;&gt;0,AF7/PLANEL_Pot_anual!AF7,0)</f>
        <v>0.42663070599638209</v>
      </c>
      <c r="AG32" s="48">
        <f>IF(PLANEL_Pot_anual!AG7&lt;&gt;0,AG7/PLANEL_Pot_anual!AG7,0)</f>
        <v>0.44247319157324161</v>
      </c>
      <c r="AH32" s="48">
        <f>IF(PLANEL_Pot_anual!AH7&lt;&gt;0,AH7/PLANEL_Pot_anual!AH7,0)</f>
        <v>0.45020005562340704</v>
      </c>
      <c r="AI32" s="48">
        <f>IF(PLANEL_Pot_anual!AI7&lt;&gt;0,AI7/PLANEL_Pot_anual!AI7,0)</f>
        <v>0.46992673978974198</v>
      </c>
      <c r="AJ32" s="48">
        <f>IF(PLANEL_Pot_anual!AJ7&lt;&gt;0,AJ7/PLANEL_Pot_anual!AJ7,0)</f>
        <v>0.50222679136949322</v>
      </c>
      <c r="AK32" s="48">
        <f>IF(PLANEL_Pot_anual!AK7&lt;&gt;0,AK7/PLANEL_Pot_anual!AK7,0)</f>
        <v>0.54475185962431905</v>
      </c>
      <c r="AL32" s="48">
        <f>IF(PLANEL_Pot_anual!AL7&lt;&gt;0,AL7/PLANEL_Pot_anual!AL7,0)</f>
        <v>0.58051047067572448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0.60156420545746381</v>
      </c>
      <c r="P34" s="49">
        <f>IF(PLANEL_Pot_anual!P9&lt;&gt;0,P9/PLANEL_Pot_anual!P9,0)</f>
        <v>0.60156420545746381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0.86816116911764707</v>
      </c>
      <c r="Y34" s="49">
        <f>IF(PLANEL_Pot_anual!Y9&lt;&gt;0,Y9/PLANEL_Pot_anual!Y9,0)</f>
        <v>0.95237128000000004</v>
      </c>
      <c r="Z34" s="49">
        <f>IF(PLANEL_Pot_anual!Z9&lt;&gt;0,Z9/PLANEL_Pot_anual!Z9,0)</f>
        <v>0.91401276382352936</v>
      </c>
      <c r="AA34" s="49">
        <f>IF(PLANEL_Pot_anual!AA9&lt;&gt;0,AA9/PLANEL_Pot_anual!AA9,0)</f>
        <v>0.85099062941176473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0.31931155638577552</v>
      </c>
      <c r="J35" s="49">
        <f>IF(PLANEL_Pot_anual!J10&lt;&gt;0,J10/PLANEL_Pot_anual!J10,0)</f>
        <v>0.45000244029334435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0.44712988162446377</v>
      </c>
      <c r="M35" s="49">
        <f>IF(PLANEL_Pot_anual!M10&lt;&gt;0,M10/PLANEL_Pot_anual!M10,0)</f>
        <v>0.52977024491490243</v>
      </c>
      <c r="N35" s="49">
        <f>IF(PLANEL_Pot_anual!N10&lt;&gt;0,N10/PLANEL_Pot_anual!N10,0)</f>
        <v>0.53969599709423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5.1254888224601093E-2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0.31631552028751092</v>
      </c>
      <c r="K39" s="52">
        <f>IF(PLANEL_Pot_anual!K14&lt;&gt;0,K14/PLANEL_Pot_anual!K14,0)</f>
        <v>0.31631552028751092</v>
      </c>
      <c r="L39" s="52">
        <f>IF(PLANEL_Pot_anual!L14&lt;&gt;0,L14/PLANEL_Pot_anual!L14,0)</f>
        <v>0.30983153399768448</v>
      </c>
      <c r="M39" s="52">
        <f>IF(PLANEL_Pot_anual!M14&lt;&gt;0,M14/PLANEL_Pot_anual!M14,0)</f>
        <v>0.30983153399768448</v>
      </c>
      <c r="N39" s="52">
        <f>IF(PLANEL_Pot_anual!N14&lt;&gt;0,N14/PLANEL_Pot_anual!N14,0)</f>
        <v>0.30983153399768448</v>
      </c>
      <c r="O39" s="52">
        <f>IF(PLANEL_Pot_anual!O14&lt;&gt;0,O14/PLANEL_Pot_anual!O14,0)</f>
        <v>0.30978676056205462</v>
      </c>
      <c r="P39" s="52">
        <f>IF(PLANEL_Pot_anual!P14&lt;&gt;0,P14/PLANEL_Pot_anual!P14,0)</f>
        <v>0.30944668903637046</v>
      </c>
      <c r="Q39" s="52">
        <f>IF(PLANEL_Pot_anual!Q14&lt;&gt;0,Q14/PLANEL_Pot_anual!Q14,0)</f>
        <v>0.30844703396431139</v>
      </c>
      <c r="R39" s="52">
        <f>IF(PLANEL_Pot_anual!R14&lt;&gt;0,R14/PLANEL_Pot_anual!R14,0)</f>
        <v>0.30844703396431139</v>
      </c>
      <c r="S39" s="52">
        <f>IF(PLANEL_Pot_anual!S14&lt;&gt;0,S14/PLANEL_Pot_anual!S14,0)</f>
        <v>0.30647490520030146</v>
      </c>
      <c r="T39" s="52">
        <f>IF(PLANEL_Pot_anual!T14&lt;&gt;0,T14/PLANEL_Pot_anual!T14,0)</f>
        <v>0.30647490520030146</v>
      </c>
      <c r="U39" s="52">
        <f>IF(PLANEL_Pot_anual!U14&lt;&gt;0,U14/PLANEL_Pot_anual!U14,0)</f>
        <v>0.30647490520030146</v>
      </c>
      <c r="V39" s="52">
        <f>IF(PLANEL_Pot_anual!V14&lt;&gt;0,V14/PLANEL_Pot_anual!V14,0)</f>
        <v>0.30647490520030146</v>
      </c>
      <c r="W39" s="52">
        <f>IF(PLANEL_Pot_anual!W14&lt;&gt;0,W14/PLANEL_Pot_anual!W14,0)</f>
        <v>0.30647490520030146</v>
      </c>
      <c r="X39" s="52">
        <f>IF(PLANEL_Pot_anual!X14&lt;&gt;0,X14/PLANEL_Pot_anual!X14,0)</f>
        <v>0.30583012763310691</v>
      </c>
      <c r="Y39" s="52">
        <f>IF(PLANEL_Pot_anual!Y14&lt;&gt;0,Y14/PLANEL_Pot_anual!Y14,0)</f>
        <v>0.30583012763310691</v>
      </c>
      <c r="Z39" s="52">
        <f>IF(PLANEL_Pot_anual!Z14&lt;&gt;0,Z14/PLANEL_Pot_anual!Z14,0)</f>
        <v>0.30583012763310691</v>
      </c>
      <c r="AA39" s="52">
        <f>IF(PLANEL_Pot_anual!AA14&lt;&gt;0,AA14/PLANEL_Pot_anual!AA14,0)</f>
        <v>0.30583012763310691</v>
      </c>
      <c r="AB39" s="82">
        <f>IF(PLANEL_Pot_anual!AB14&lt;&gt;0,AB14/PLANEL_Pot_anual!AB14,0)</f>
        <v>0.30583012763310691</v>
      </c>
      <c r="AC39" s="52">
        <f>IF(PLANEL_Pot_anual!AC14&lt;&gt;0,AC14/PLANEL_Pot_anual!AC14,0)</f>
        <v>0.30583012763310691</v>
      </c>
      <c r="AD39" s="52">
        <f>IF(PLANEL_Pot_anual!AD14&lt;&gt;0,AD14/PLANEL_Pot_anual!AD14,0)</f>
        <v>0.30583012763310691</v>
      </c>
      <c r="AE39" s="52">
        <f>IF(PLANEL_Pot_anual!AE14&lt;&gt;0,AE14/PLANEL_Pot_anual!AE14,0)</f>
        <v>0.30583012763310691</v>
      </c>
      <c r="AF39" s="52">
        <f>IF(PLANEL_Pot_anual!AF14&lt;&gt;0,AF14/PLANEL_Pot_anual!AF14,0)</f>
        <v>0.30583012763310691</v>
      </c>
      <c r="AG39" s="52">
        <f>IF(PLANEL_Pot_anual!AG14&lt;&gt;0,AG14/PLANEL_Pot_anual!AG14,0)</f>
        <v>0.30583012763310691</v>
      </c>
      <c r="AH39" s="52">
        <f>IF(PLANEL_Pot_anual!AH14&lt;&gt;0,AH14/PLANEL_Pot_anual!AH14,0)</f>
        <v>0.30583012762216566</v>
      </c>
      <c r="AI39" s="52">
        <f>IF(PLANEL_Pot_anual!AI14&lt;&gt;0,AI14/PLANEL_Pot_anual!AI14,0)</f>
        <v>0.30583012762216566</v>
      </c>
      <c r="AJ39" s="52">
        <f>IF(PLANEL_Pot_anual!AJ14&lt;&gt;0,AJ14/PLANEL_Pot_anual!AJ14,0)</f>
        <v>0.30583012762216566</v>
      </c>
      <c r="AK39" s="52">
        <f>IF(PLANEL_Pot_anual!AK14&lt;&gt;0,AK14/PLANEL_Pot_anual!AK14,0)</f>
        <v>0.30583012762216566</v>
      </c>
      <c r="AL39" s="52">
        <f>IF(PLANEL_Pot_anual!AL14&lt;&gt;0,AL14/PLANEL_Pot_anual!AL14,0)</f>
        <v>0.30583012762216566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0.96507749606299209</v>
      </c>
      <c r="E40" s="52">
        <f>IF(PLANEL_Pot_anual!E15&lt;&gt;0,E15/PLANEL_Pot_anual!E15,0)</f>
        <v>0.96508506723198062</v>
      </c>
      <c r="F40" s="52">
        <f>IF(PLANEL_Pot_anual!F15&lt;&gt;0,F15/PLANEL_Pot_anual!F15,0)</f>
        <v>0.89374891425742575</v>
      </c>
      <c r="G40" s="52">
        <f>IF(PLANEL_Pot_anual!G15&lt;&gt;0,G15/PLANEL_Pot_anual!G15,0)</f>
        <v>0.92392449058295956</v>
      </c>
      <c r="H40" s="52">
        <f>IF(PLANEL_Pot_anual!H15&lt;&gt;0,H15/PLANEL_Pot_anual!H15,0)</f>
        <v>0.88877810486787212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0.44823785504097069</v>
      </c>
      <c r="K42" s="51">
        <f>IF(PLANEL_Pot_anual!K17&lt;&gt;0,K17/PLANEL_Pot_anual!K17,0)</f>
        <v>0.45061180817152979</v>
      </c>
      <c r="L42" s="51">
        <f>IF(PLANEL_Pot_anual!L17&lt;&gt;0,L17/PLANEL_Pot_anual!L17,0)</f>
        <v>0.45131981099912555</v>
      </c>
      <c r="M42" s="51">
        <f>IF(PLANEL_Pot_anual!M17&lt;&gt;0,M17/PLANEL_Pot_anual!M17,0)</f>
        <v>0.45283863676651737</v>
      </c>
      <c r="N42" s="51">
        <f>IF(PLANEL_Pot_anual!N17&lt;&gt;0,N17/PLANEL_Pot_anual!N17,0)</f>
        <v>0.45312391740879304</v>
      </c>
      <c r="O42" s="51">
        <f>IF(PLANEL_Pot_anual!O17&lt;&gt;0,O17/PLANEL_Pot_anual!O17,0)</f>
        <v>0.4539049993891715</v>
      </c>
      <c r="P42" s="51">
        <f>IF(PLANEL_Pot_anual!P17&lt;&gt;0,P17/PLANEL_Pot_anual!P17,0)</f>
        <v>0.45396198939107341</v>
      </c>
      <c r="Q42" s="51">
        <f>IF(PLANEL_Pot_anual!Q17&lt;&gt;0,Q17/PLANEL_Pot_anual!Q17,0)</f>
        <v>0.4540071091408569</v>
      </c>
      <c r="R42" s="51">
        <f>IF(PLANEL_Pot_anual!R17&lt;&gt;0,R17/PLANEL_Pot_anual!R17,0)</f>
        <v>0.45417856472292434</v>
      </c>
      <c r="S42" s="51">
        <f>IF(PLANEL_Pot_anual!S17&lt;&gt;0,S17/PLANEL_Pot_anual!S17,0)</f>
        <v>0.45427109423873036</v>
      </c>
      <c r="T42" s="51">
        <f>IF(PLANEL_Pot_anual!T17&lt;&gt;0,T17/PLANEL_Pot_anual!T17,0)</f>
        <v>0.45491767687138118</v>
      </c>
      <c r="U42" s="51">
        <f>IF(PLANEL_Pot_anual!U17&lt;&gt;0,U17/PLANEL_Pot_anual!U17,0)</f>
        <v>0.4554453184246901</v>
      </c>
      <c r="V42" s="51">
        <f>IF(PLANEL_Pot_anual!V17&lt;&gt;0,V17/PLANEL_Pot_anual!V17,0)</f>
        <v>0.45601215325689543</v>
      </c>
      <c r="W42" s="51">
        <f>IF(PLANEL_Pot_anual!W17&lt;&gt;0,W17/PLANEL_Pot_anual!W17,0)</f>
        <v>0.45679307235648825</v>
      </c>
      <c r="X42" s="51">
        <f>IF(PLANEL_Pot_anual!X17&lt;&gt;0,X17/PLANEL_Pot_anual!X17,0)</f>
        <v>0.4569273854460883</v>
      </c>
      <c r="Y42" s="51">
        <f>IF(PLANEL_Pot_anual!Y17&lt;&gt;0,Y17/PLANEL_Pot_anual!Y17,0)</f>
        <v>0.45725735322378908</v>
      </c>
      <c r="Z42" s="51">
        <f>IF(PLANEL_Pot_anual!Z17&lt;&gt;0,Z17/PLANEL_Pot_anual!Z17,0)</f>
        <v>0.45726806259387592</v>
      </c>
      <c r="AA42" s="51">
        <f>IF(PLANEL_Pot_anual!AA17&lt;&gt;0,AA17/PLANEL_Pot_anual!AA17,0)</f>
        <v>0.45757629052297838</v>
      </c>
      <c r="AB42" s="81">
        <f>IF(PLANEL_Pot_anual!AB17&lt;&gt;0,AB17/PLANEL_Pot_anual!AB17,0)</f>
        <v>0.45760955101572592</v>
      </c>
      <c r="AC42" s="51">
        <f>IF(PLANEL_Pot_anual!AC17&lt;&gt;0,AC17/PLANEL_Pot_anual!AC17,0)</f>
        <v>0.45761100001222216</v>
      </c>
      <c r="AD42" s="51">
        <f>IF(PLANEL_Pot_anual!AD17&lt;&gt;0,AD17/PLANEL_Pot_anual!AD17,0)</f>
        <v>0.45761100005009364</v>
      </c>
      <c r="AE42" s="51">
        <f>IF(PLANEL_Pot_anual!AE17&lt;&gt;0,AE17/PLANEL_Pot_anual!AE17,0)</f>
        <v>0.45761099999270721</v>
      </c>
      <c r="AF42" s="51">
        <f>IF(PLANEL_Pot_anual!AF17&lt;&gt;0,AF17/PLANEL_Pot_anual!AF17,0)</f>
        <v>0.45761100000637489</v>
      </c>
      <c r="AG42" s="51">
        <f>IF(PLANEL_Pot_anual!AG17&lt;&gt;0,AG17/PLANEL_Pot_anual!AG17,0)</f>
        <v>0.45761100005401867</v>
      </c>
      <c r="AH42" s="51">
        <f>IF(PLANEL_Pot_anual!AH17&lt;&gt;0,AH17/PLANEL_Pot_anual!AH17,0)</f>
        <v>0.45761100002367805</v>
      </c>
      <c r="AI42" s="51">
        <f>IF(PLANEL_Pot_anual!AI17&lt;&gt;0,AI17/PLANEL_Pot_anual!AI17,0)</f>
        <v>0.45761099998975158</v>
      </c>
      <c r="AJ42" s="51">
        <f>IF(PLANEL_Pot_anual!AJ17&lt;&gt;0,AJ17/PLANEL_Pot_anual!AJ17,0)</f>
        <v>0.45761100000076488</v>
      </c>
      <c r="AK42" s="51">
        <f>IF(PLANEL_Pot_anual!AK17&lt;&gt;0,AK17/PLANEL_Pot_anual!AK17,0)</f>
        <v>0.45761100000318367</v>
      </c>
      <c r="AL42" s="51">
        <f>IF(PLANEL_Pot_anual!AL17&lt;&gt;0,AL17/PLANEL_Pot_anual!AL17,0)</f>
        <v>0.45761100005082234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0.2813256599779585</v>
      </c>
      <c r="AL45" s="53">
        <f>IF(PLANEL_Pot_anual!AL20&lt;&gt;0,AL20/PLANEL_Pot_anual!AL20,0)</f>
        <v>0.2813256599779585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3263.7133159999998</v>
      </c>
      <c r="C4" s="58">
        <v>3412.920928</v>
      </c>
      <c r="D4" s="58">
        <v>3935.8323799999998</v>
      </c>
      <c r="E4" s="58">
        <v>4009.431051</v>
      </c>
      <c r="F4" s="58">
        <v>4497.2946419999998</v>
      </c>
      <c r="G4" s="58">
        <v>4264.7809109999998</v>
      </c>
      <c r="H4" s="58">
        <v>4425.0022499999995</v>
      </c>
      <c r="I4" s="58">
        <v>4638.6066099999998</v>
      </c>
      <c r="J4" s="58">
        <v>4698.3209699999998</v>
      </c>
      <c r="K4" s="58">
        <v>4502.2041499999996</v>
      </c>
      <c r="L4" s="58">
        <v>5902.3348720000004</v>
      </c>
      <c r="M4" s="58">
        <v>5902.3348720000004</v>
      </c>
      <c r="N4" s="58">
        <v>5885.5888800000002</v>
      </c>
      <c r="O4" s="58">
        <v>5885.5888800000002</v>
      </c>
      <c r="P4" s="58">
        <v>5885.5888800000002</v>
      </c>
      <c r="Q4" s="58">
        <v>5945.102809</v>
      </c>
      <c r="R4" s="58">
        <v>6445.2357709999997</v>
      </c>
      <c r="S4" s="58">
        <v>8668.0489199999993</v>
      </c>
      <c r="T4" s="58">
        <v>8668.0489199999993</v>
      </c>
      <c r="U4" s="58">
        <v>8499.1503799999991</v>
      </c>
      <c r="V4" s="58">
        <v>8499.1503799999991</v>
      </c>
      <c r="W4" s="58">
        <v>8499.1503799999991</v>
      </c>
      <c r="X4" s="58">
        <v>8499.1503799999991</v>
      </c>
      <c r="Y4" s="58">
        <v>8499.1503799999991</v>
      </c>
      <c r="Z4" s="58">
        <v>8494.7053300000007</v>
      </c>
      <c r="AA4" s="58">
        <v>8494.7053300000007</v>
      </c>
      <c r="AB4" s="58">
        <v>8494.7053300000007</v>
      </c>
      <c r="AC4" s="58">
        <v>8494.7053300000007</v>
      </c>
      <c r="AD4" s="58">
        <v>8494.7053300000007</v>
      </c>
      <c r="AE4" s="58">
        <v>8494.7053300000007</v>
      </c>
      <c r="AF4" s="58">
        <v>8494.7053300000007</v>
      </c>
      <c r="AG4" s="58">
        <v>8494.7053300000007</v>
      </c>
      <c r="AH4" s="58">
        <v>8344.1683300000004</v>
      </c>
      <c r="AI4" s="58">
        <v>8359.9117719999995</v>
      </c>
      <c r="AJ4" s="58">
        <v>8277.7608299999993</v>
      </c>
      <c r="AK4" s="58">
        <v>8277.7608299999993</v>
      </c>
      <c r="AL4" s="58">
        <v>8277.7608299999993</v>
      </c>
      <c r="AM4" s="58">
        <v>8277.7608299999993</v>
      </c>
      <c r="AN4" s="58">
        <v>8277.7608299999993</v>
      </c>
    </row>
    <row r="5" spans="1:40" x14ac:dyDescent="0.25">
      <c r="A5" s="229" t="s">
        <v>4</v>
      </c>
      <c r="B5" s="58">
        <v>1539.2538039999999</v>
      </c>
      <c r="C5" s="58">
        <v>2380.3200000000002</v>
      </c>
      <c r="D5" s="58">
        <v>2380.3200000000002</v>
      </c>
      <c r="E5" s="58">
        <v>2380.3200000000002</v>
      </c>
      <c r="F5" s="58">
        <v>2069.8200000000002</v>
      </c>
      <c r="G5" s="58">
        <v>2380.3200000000002</v>
      </c>
      <c r="H5" s="58">
        <v>2380.3200000000002</v>
      </c>
      <c r="I5" s="58">
        <v>2365.2449999999999</v>
      </c>
      <c r="J5" s="58">
        <v>2635.32</v>
      </c>
      <c r="K5" s="58">
        <v>2361.5700000000002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310.95468740000001</v>
      </c>
      <c r="C6" s="58">
        <v>767.82744860000003</v>
      </c>
      <c r="D6" s="58">
        <v>934.57892449999997</v>
      </c>
      <c r="E6" s="58">
        <v>1203.578088</v>
      </c>
      <c r="F6" s="58">
        <v>2095.8229609999999</v>
      </c>
      <c r="G6" s="58">
        <v>1502.586726</v>
      </c>
      <c r="H6" s="58">
        <v>2343.4204340000001</v>
      </c>
      <c r="I6" s="58">
        <v>3403.9988360000002</v>
      </c>
      <c r="J6" s="58">
        <v>2482.8860789999999</v>
      </c>
      <c r="K6" s="58">
        <v>1928.4407060000001</v>
      </c>
      <c r="L6" s="58">
        <v>4727.9371650000003</v>
      </c>
      <c r="M6" s="58">
        <v>6504.3478969999996</v>
      </c>
      <c r="N6" s="58">
        <v>7293.6783500000001</v>
      </c>
      <c r="O6" s="58">
        <v>9757.3536650000005</v>
      </c>
      <c r="P6" s="58">
        <v>10410.028319999999</v>
      </c>
      <c r="Q6" s="58">
        <v>11853.935530000001</v>
      </c>
      <c r="R6" s="58">
        <v>12033.50338</v>
      </c>
      <c r="S6" s="58">
        <v>12179.92433</v>
      </c>
      <c r="T6" s="58">
        <v>12784.020990000001</v>
      </c>
      <c r="U6" s="58">
        <v>12902.962589999999</v>
      </c>
      <c r="V6" s="58">
        <v>13934.97638</v>
      </c>
      <c r="W6" s="58">
        <v>15309.562480000001</v>
      </c>
      <c r="X6" s="58">
        <v>17462.887480000001</v>
      </c>
      <c r="Y6" s="58">
        <v>19726.322960000001</v>
      </c>
      <c r="Z6" s="58">
        <v>22063.276229999999</v>
      </c>
      <c r="AA6" s="58">
        <v>24041.750230000001</v>
      </c>
      <c r="AB6" s="58">
        <v>24699.556690000001</v>
      </c>
      <c r="AC6" s="58">
        <v>25036.085780000001</v>
      </c>
      <c r="AD6" s="58">
        <v>29451.895769999999</v>
      </c>
      <c r="AE6" s="58">
        <v>30776.692419999999</v>
      </c>
      <c r="AF6" s="58">
        <v>31100.113410000002</v>
      </c>
      <c r="AG6" s="58">
        <v>32819.887360000001</v>
      </c>
      <c r="AH6" s="58">
        <v>33867.60961</v>
      </c>
      <c r="AI6" s="58">
        <v>35185.972809999999</v>
      </c>
      <c r="AJ6" s="58">
        <v>36646.290430000001</v>
      </c>
      <c r="AK6" s="58">
        <v>38133.016759999999</v>
      </c>
      <c r="AL6" s="58">
        <v>39589.576009999997</v>
      </c>
      <c r="AM6" s="58">
        <v>40376.332900000001</v>
      </c>
      <c r="AN6" s="58">
        <v>40715.298719999999</v>
      </c>
    </row>
    <row r="7" spans="1:40" x14ac:dyDescent="0.25">
      <c r="A7" s="229" t="s">
        <v>3</v>
      </c>
      <c r="B7" s="58">
        <v>9628.6797289999995</v>
      </c>
      <c r="C7" s="58">
        <v>9954.7994390000003</v>
      </c>
      <c r="D7" s="58">
        <v>10166.0856</v>
      </c>
      <c r="E7" s="58">
        <v>10475.52981</v>
      </c>
      <c r="F7" s="58">
        <v>10498.11385</v>
      </c>
      <c r="G7" s="58">
        <v>11702.97921</v>
      </c>
      <c r="H7" s="58">
        <v>9247.9122160000006</v>
      </c>
      <c r="I7" s="58">
        <v>10079.013730000001</v>
      </c>
      <c r="J7" s="58">
        <v>9530.4269280000008</v>
      </c>
      <c r="K7" s="58">
        <v>12798.540580000001</v>
      </c>
      <c r="L7" s="58">
        <v>11728.695750000001</v>
      </c>
      <c r="M7" s="58">
        <v>12310.16152</v>
      </c>
      <c r="N7" s="58">
        <v>14518.657149999999</v>
      </c>
      <c r="O7" s="58">
        <v>13917.72286</v>
      </c>
      <c r="P7" s="58">
        <v>15159.99466</v>
      </c>
      <c r="Q7" s="58">
        <v>14542.79313</v>
      </c>
      <c r="R7" s="58">
        <v>16146.678519999999</v>
      </c>
      <c r="S7" s="58">
        <v>16146.678519999999</v>
      </c>
      <c r="T7" s="58">
        <v>16146.678519999999</v>
      </c>
      <c r="U7" s="58">
        <v>16833.974389999999</v>
      </c>
      <c r="V7" s="58">
        <v>17710.385579999998</v>
      </c>
      <c r="W7" s="58">
        <v>18586.796770000001</v>
      </c>
      <c r="X7" s="58">
        <v>19463.39746</v>
      </c>
      <c r="Y7" s="58">
        <v>20339.808649999999</v>
      </c>
      <c r="Z7" s="58">
        <v>21216.219850000001</v>
      </c>
      <c r="AA7" s="58">
        <v>22092.820530000001</v>
      </c>
      <c r="AB7" s="58">
        <v>22969.23173</v>
      </c>
      <c r="AC7" s="58">
        <v>23845.642919999998</v>
      </c>
      <c r="AD7" s="58">
        <v>24035.13723</v>
      </c>
      <c r="AE7" s="58">
        <v>24224.915779999999</v>
      </c>
      <c r="AF7" s="58">
        <v>24414.410100000001</v>
      </c>
      <c r="AG7" s="58">
        <v>24603.904409999999</v>
      </c>
      <c r="AH7" s="58">
        <v>24793.398720000001</v>
      </c>
      <c r="AI7" s="58">
        <v>24638.771359999999</v>
      </c>
      <c r="AJ7" s="58">
        <v>24638.771359999999</v>
      </c>
      <c r="AK7" s="58">
        <v>24638.771359999999</v>
      </c>
      <c r="AL7" s="58">
        <v>24638.771359999999</v>
      </c>
      <c r="AM7" s="58">
        <v>24638.771359999999</v>
      </c>
      <c r="AN7" s="58">
        <v>24638.771359999999</v>
      </c>
    </row>
    <row r="8" spans="1:40" x14ac:dyDescent="0.25">
      <c r="A8" s="229" t="s">
        <v>5</v>
      </c>
      <c r="B8" s="58">
        <v>1813.1387500000001</v>
      </c>
      <c r="C8" s="58">
        <v>1813.1387500000001</v>
      </c>
      <c r="D8" s="58">
        <v>1813.1387500000001</v>
      </c>
      <c r="E8" s="58">
        <v>1813.1387500000001</v>
      </c>
      <c r="F8" s="58">
        <v>1813.1387500000001</v>
      </c>
      <c r="G8" s="58">
        <v>1813.1387500000001</v>
      </c>
      <c r="H8" s="58">
        <v>1813.1387500000001</v>
      </c>
      <c r="I8" s="58">
        <v>1813.1387500000001</v>
      </c>
      <c r="J8" s="58">
        <v>1813.1387500000001</v>
      </c>
      <c r="K8" s="58">
        <v>1813.1387500000001</v>
      </c>
      <c r="L8" s="58">
        <v>1813.1387500000001</v>
      </c>
      <c r="M8" s="58">
        <v>1813.1387500000001</v>
      </c>
      <c r="N8" s="58">
        <v>1813.1387500000001</v>
      </c>
      <c r="O8" s="58">
        <v>1813.1387500000001</v>
      </c>
      <c r="P8" s="58">
        <v>3144.336292</v>
      </c>
      <c r="Q8" s="58">
        <v>3144.336292</v>
      </c>
      <c r="R8" s="58">
        <v>3144.336292</v>
      </c>
      <c r="S8" s="58">
        <v>3144.336292</v>
      </c>
      <c r="T8" s="58">
        <v>3144.336292</v>
      </c>
      <c r="U8" s="58">
        <v>3144.336292</v>
      </c>
      <c r="V8" s="58">
        <v>3144.336292</v>
      </c>
      <c r="W8" s="58">
        <v>3144.336292</v>
      </c>
      <c r="X8" s="58">
        <v>3144.336292</v>
      </c>
      <c r="Y8" s="58">
        <v>3144.336292</v>
      </c>
      <c r="Z8" s="58">
        <v>3144.336292</v>
      </c>
      <c r="AA8" s="58">
        <v>3144.336292</v>
      </c>
      <c r="AB8" s="58">
        <v>3144.336292</v>
      </c>
      <c r="AC8" s="58">
        <v>3144.336292</v>
      </c>
      <c r="AD8" s="58">
        <v>3144.336292</v>
      </c>
      <c r="AE8" s="58">
        <v>3144.336292</v>
      </c>
      <c r="AF8" s="58">
        <v>3144.336292</v>
      </c>
      <c r="AG8" s="58">
        <v>3144.336292</v>
      </c>
      <c r="AH8" s="58">
        <v>3144.336292</v>
      </c>
      <c r="AI8" s="58">
        <v>3144.336292</v>
      </c>
      <c r="AJ8" s="58">
        <v>3144.336292</v>
      </c>
      <c r="AK8" s="58">
        <v>3144.336292</v>
      </c>
      <c r="AL8" s="58">
        <v>3144.336292</v>
      </c>
      <c r="AM8" s="58">
        <v>3144.336292</v>
      </c>
      <c r="AN8" s="58">
        <v>3144.336292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3609.1203420000002</v>
      </c>
      <c r="C10" s="58">
        <v>3611.8976379999999</v>
      </c>
      <c r="D10" s="58">
        <v>3552.4615429999999</v>
      </c>
      <c r="E10" s="58">
        <v>3623.6312400000002</v>
      </c>
      <c r="F10" s="58">
        <v>4126.4543970000004</v>
      </c>
      <c r="G10" s="58">
        <v>3630.0190980000002</v>
      </c>
      <c r="H10" s="58">
        <v>3627.296409</v>
      </c>
      <c r="I10" s="58">
        <v>3985.5081279999999</v>
      </c>
      <c r="J10" s="58">
        <v>4404.6320470000001</v>
      </c>
      <c r="K10" s="58">
        <v>3779.9819710000002</v>
      </c>
      <c r="L10" s="58">
        <v>4872.777744</v>
      </c>
      <c r="M10" s="58">
        <v>4693.6910369999996</v>
      </c>
      <c r="N10" s="58">
        <v>3761.75801</v>
      </c>
      <c r="O10" s="58">
        <v>2309.6630970000001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5032.6496010000001</v>
      </c>
      <c r="P11" s="58">
        <v>6423.7449729999998</v>
      </c>
      <c r="Q11" s="58">
        <v>10739.71571</v>
      </c>
      <c r="R11" s="58">
        <v>11588.505440000001</v>
      </c>
      <c r="S11" s="58">
        <v>13220.73286</v>
      </c>
      <c r="T11" s="58">
        <v>13220.73286</v>
      </c>
      <c r="U11" s="58">
        <v>13220.73286</v>
      </c>
      <c r="V11" s="58">
        <v>14442.42143</v>
      </c>
      <c r="W11" s="58">
        <v>16343.77116</v>
      </c>
      <c r="X11" s="58">
        <v>17629.438480000001</v>
      </c>
      <c r="Y11" s="58">
        <v>18782.843669999998</v>
      </c>
      <c r="Z11" s="58">
        <v>20146.237229999999</v>
      </c>
      <c r="AA11" s="58">
        <v>21531.550940000001</v>
      </c>
      <c r="AB11" s="58">
        <v>25086.658370000001</v>
      </c>
      <c r="AC11" s="58">
        <v>28460.026880000001</v>
      </c>
      <c r="AD11" s="58">
        <v>29267.368559999999</v>
      </c>
      <c r="AE11" s="58">
        <v>31813.12212</v>
      </c>
      <c r="AF11" s="58">
        <v>34602.497770000002</v>
      </c>
      <c r="AG11" s="58">
        <v>37441.690029999998</v>
      </c>
      <c r="AH11" s="58">
        <v>40378.234949999998</v>
      </c>
      <c r="AI11" s="58">
        <v>43786.124329999999</v>
      </c>
      <c r="AJ11" s="58">
        <v>46910.957589999998</v>
      </c>
      <c r="AK11" s="58">
        <v>50436.755519999999</v>
      </c>
      <c r="AL11" s="58">
        <v>54635.498160000003</v>
      </c>
      <c r="AM11" s="58">
        <v>58187.566010000002</v>
      </c>
      <c r="AN11" s="58">
        <v>60993.289810000002</v>
      </c>
    </row>
    <row r="12" spans="1:40" x14ac:dyDescent="0.25">
      <c r="A12" s="229" t="s">
        <v>2</v>
      </c>
      <c r="B12" s="58">
        <v>4376.6133879999998</v>
      </c>
      <c r="C12" s="58">
        <v>4562.0794260000002</v>
      </c>
      <c r="D12" s="58">
        <v>4562.0794260000002</v>
      </c>
      <c r="E12" s="58">
        <v>4562.9764260000002</v>
      </c>
      <c r="F12" s="58">
        <v>4733.2367260000001</v>
      </c>
      <c r="G12" s="58">
        <v>4867.3073260000001</v>
      </c>
      <c r="H12" s="58">
        <v>5059.8664259999996</v>
      </c>
      <c r="I12" s="58">
        <v>5126.1832880000002</v>
      </c>
      <c r="J12" s="58">
        <v>5335.8321260000002</v>
      </c>
      <c r="K12" s="58">
        <v>7564.9651750000003</v>
      </c>
      <c r="L12" s="58">
        <v>8370.8570959999997</v>
      </c>
      <c r="M12" s="58">
        <v>9219.9373190000006</v>
      </c>
      <c r="N12" s="58">
        <v>11835.15223</v>
      </c>
      <c r="O12" s="58">
        <v>11835.15223</v>
      </c>
      <c r="P12" s="58">
        <v>11833.557629999999</v>
      </c>
      <c r="Q12" s="58">
        <v>11815.83484</v>
      </c>
      <c r="R12" s="58">
        <v>11421.09582</v>
      </c>
      <c r="S12" s="58">
        <v>11548.594359999999</v>
      </c>
      <c r="T12" s="58">
        <v>13640.54213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13642.13673</v>
      </c>
      <c r="AD12" s="58">
        <v>13642.13673</v>
      </c>
      <c r="AE12" s="58">
        <v>13642.13673</v>
      </c>
      <c r="AF12" s="58">
        <v>13642.13673</v>
      </c>
      <c r="AG12" s="58">
        <v>13642.13673</v>
      </c>
      <c r="AH12" s="58">
        <v>13559.006729999999</v>
      </c>
      <c r="AI12" s="58">
        <v>13642.13673</v>
      </c>
      <c r="AJ12" s="58">
        <v>13642.13673</v>
      </c>
      <c r="AK12" s="58">
        <v>13642.13673</v>
      </c>
      <c r="AL12" s="58">
        <v>13642.13673</v>
      </c>
      <c r="AM12" s="58">
        <v>13642.13673</v>
      </c>
      <c r="AN12" s="58">
        <v>10137.670700000001</v>
      </c>
    </row>
    <row r="13" spans="1:40" x14ac:dyDescent="0.25">
      <c r="A13" s="229" t="s">
        <v>8</v>
      </c>
      <c r="B13" s="58">
        <v>0.21640000000000001</v>
      </c>
      <c r="C13" s="58">
        <v>0.41639999999999999</v>
      </c>
      <c r="D13" s="58">
        <v>1.72</v>
      </c>
      <c r="E13" s="58">
        <v>4.1406000000000001</v>
      </c>
      <c r="F13" s="58">
        <v>4.1406000000000001</v>
      </c>
      <c r="G13" s="58">
        <v>129.06700000000001</v>
      </c>
      <c r="H13" s="58">
        <v>292.0274</v>
      </c>
      <c r="I13" s="58">
        <v>388.315</v>
      </c>
      <c r="J13" s="58">
        <v>358.92739999999998</v>
      </c>
      <c r="K13" s="58">
        <v>323.86040000000003</v>
      </c>
      <c r="L13" s="58">
        <v>434.26900000000001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430.1284</v>
      </c>
      <c r="AB13" s="58">
        <v>242.1944</v>
      </c>
      <c r="AC13" s="58">
        <v>51.3</v>
      </c>
      <c r="AD13" s="58">
        <v>943.72413559999995</v>
      </c>
      <c r="AE13" s="58">
        <v>1770.9441609999999</v>
      </c>
      <c r="AF13" s="58">
        <v>2602.250325</v>
      </c>
      <c r="AG13" s="58">
        <v>3430.8949469999998</v>
      </c>
      <c r="AH13" s="58">
        <v>4272.8210490000001</v>
      </c>
      <c r="AI13" s="58">
        <v>5126.9853629999998</v>
      </c>
      <c r="AJ13" s="58">
        <v>5982.6296499999999</v>
      </c>
      <c r="AK13" s="58">
        <v>6828.1938200000004</v>
      </c>
      <c r="AL13" s="58">
        <v>7766.8238689999998</v>
      </c>
      <c r="AM13" s="58">
        <v>7841.217095</v>
      </c>
      <c r="AN13" s="58">
        <v>7841.217095</v>
      </c>
    </row>
    <row r="14" spans="1:40" x14ac:dyDescent="0.25">
      <c r="A14" s="229" t="s">
        <v>1</v>
      </c>
      <c r="B14" s="58">
        <v>55894.154670000004</v>
      </c>
      <c r="C14" s="58">
        <v>55558.3724</v>
      </c>
      <c r="D14" s="58">
        <v>59417.471149999998</v>
      </c>
      <c r="E14" s="58">
        <v>58743.326789999999</v>
      </c>
      <c r="F14" s="58">
        <v>56514.788639999999</v>
      </c>
      <c r="G14" s="58">
        <v>59968.588389999997</v>
      </c>
      <c r="H14" s="58">
        <v>63195.567289999999</v>
      </c>
      <c r="I14" s="58">
        <v>65626.941829999996</v>
      </c>
      <c r="J14" s="58">
        <v>71257.916769999996</v>
      </c>
      <c r="K14" s="58">
        <v>72497.883570000005</v>
      </c>
      <c r="L14" s="58">
        <v>71566.766099999993</v>
      </c>
      <c r="M14" s="58">
        <v>73277.477270000003</v>
      </c>
      <c r="N14" s="58">
        <v>73485.760670000003</v>
      </c>
      <c r="O14" s="58">
        <v>73563.889370000004</v>
      </c>
      <c r="P14" s="58">
        <v>73511.123919999998</v>
      </c>
      <c r="Q14" s="58">
        <v>74478.557090000002</v>
      </c>
      <c r="R14" s="58">
        <v>76290.313699999999</v>
      </c>
      <c r="S14" s="58">
        <v>77565.429829999994</v>
      </c>
      <c r="T14" s="58">
        <v>79462.245890000006</v>
      </c>
      <c r="U14" s="58">
        <v>85040.629830000005</v>
      </c>
      <c r="V14" s="58">
        <v>86734.940359999993</v>
      </c>
      <c r="W14" s="58">
        <v>87378.85673</v>
      </c>
      <c r="X14" s="58">
        <v>88035.837400000004</v>
      </c>
      <c r="Y14" s="58">
        <v>88868.146439999997</v>
      </c>
      <c r="Z14" s="58">
        <v>89745.775330000004</v>
      </c>
      <c r="AA14" s="58">
        <v>90906.643240000005</v>
      </c>
      <c r="AB14" s="58">
        <v>91551.705230000007</v>
      </c>
      <c r="AC14" s="58">
        <v>92537.16635</v>
      </c>
      <c r="AD14" s="58">
        <v>91601.619560000006</v>
      </c>
      <c r="AE14" s="58">
        <v>91475.311180000004</v>
      </c>
      <c r="AF14" s="58">
        <v>92125.61318</v>
      </c>
      <c r="AG14" s="58">
        <v>91385.392649999994</v>
      </c>
      <c r="AH14" s="58">
        <v>91569.655840000007</v>
      </c>
      <c r="AI14" s="58">
        <v>91352.771189999999</v>
      </c>
      <c r="AJ14" s="58">
        <v>91117.0245</v>
      </c>
      <c r="AK14" s="58">
        <v>90375.537559999997</v>
      </c>
      <c r="AL14" s="58">
        <v>89415.949930000002</v>
      </c>
      <c r="AM14" s="58">
        <v>90441.946590000007</v>
      </c>
      <c r="AN14" s="58">
        <v>95557.511880000005</v>
      </c>
    </row>
    <row r="15" spans="1:40" x14ac:dyDescent="0.25">
      <c r="A15" s="229" t="s">
        <v>645</v>
      </c>
      <c r="B15" s="58">
        <v>80887.380086400008</v>
      </c>
      <c r="C15" s="58">
        <v>82513.307429599998</v>
      </c>
      <c r="D15" s="58">
        <v>87215.222773500005</v>
      </c>
      <c r="E15" s="58">
        <v>87267.607755000005</v>
      </c>
      <c r="F15" s="58">
        <v>86804.345566000004</v>
      </c>
      <c r="G15" s="58">
        <v>90710.322411000001</v>
      </c>
      <c r="H15" s="58">
        <v>92836.086175000004</v>
      </c>
      <c r="I15" s="58">
        <v>97878.486172000004</v>
      </c>
      <c r="J15" s="58">
        <v>102968.93607</v>
      </c>
      <c r="K15" s="58">
        <v>108022.120302</v>
      </c>
      <c r="L15" s="58">
        <v>112503.63147699999</v>
      </c>
      <c r="M15" s="58">
        <v>117242.212665</v>
      </c>
      <c r="N15" s="58">
        <v>122114.85804000001</v>
      </c>
      <c r="O15" s="58">
        <v>127184.74745299999</v>
      </c>
      <c r="P15" s="58">
        <v>131587.681897</v>
      </c>
      <c r="Q15" s="58">
        <v>135780.1166902</v>
      </c>
      <c r="R15" s="58">
        <v>140139.257923</v>
      </c>
      <c r="S15" s="58">
        <v>144596.34771199999</v>
      </c>
      <c r="T15" s="58">
        <v>149189.20820200001</v>
      </c>
      <c r="U15" s="58">
        <v>153972.975672</v>
      </c>
      <c r="V15" s="58">
        <v>158797.19975199999</v>
      </c>
      <c r="W15" s="58">
        <v>163593.46314199999</v>
      </c>
      <c r="X15" s="58">
        <v>168566.03682199999</v>
      </c>
      <c r="Y15" s="58">
        <v>173689.87352199998</v>
      </c>
      <c r="Z15" s="58">
        <v>179137.81539200002</v>
      </c>
      <c r="AA15" s="58">
        <v>184539.07169200003</v>
      </c>
      <c r="AB15" s="58">
        <v>190085.524772</v>
      </c>
      <c r="AC15" s="58">
        <v>195466.40028200002</v>
      </c>
      <c r="AD15" s="58">
        <v>200835.92360760001</v>
      </c>
      <c r="AE15" s="58">
        <v>205597.16401300003</v>
      </c>
      <c r="AF15" s="58">
        <v>210381.06313700002</v>
      </c>
      <c r="AG15" s="58">
        <v>215217.94774899998</v>
      </c>
      <c r="AH15" s="58">
        <v>220184.23152099998</v>
      </c>
      <c r="AI15" s="58">
        <v>225237.00984700001</v>
      </c>
      <c r="AJ15" s="58">
        <v>230359.90738199998</v>
      </c>
      <c r="AK15" s="58">
        <v>235476.50887200001</v>
      </c>
      <c r="AL15" s="58">
        <v>241110.85318099998</v>
      </c>
      <c r="AM15" s="58">
        <v>246550.06780700001</v>
      </c>
      <c r="AN15" s="58">
        <v>251305.85668699996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3263.7133159999998</v>
      </c>
      <c r="C19" s="58">
        <f t="shared" si="2"/>
        <v>3412.920928</v>
      </c>
      <c r="D19" s="58">
        <f t="shared" si="2"/>
        <v>3935.8323799999998</v>
      </c>
      <c r="E19" s="58">
        <f t="shared" si="2"/>
        <v>4009.431051</v>
      </c>
      <c r="F19" s="58">
        <f t="shared" si="2"/>
        <v>4497.2946419999998</v>
      </c>
      <c r="G19" s="58">
        <f t="shared" si="2"/>
        <v>4264.7809109999998</v>
      </c>
      <c r="H19" s="58">
        <f t="shared" si="2"/>
        <v>4425.0022499999995</v>
      </c>
      <c r="I19" s="58">
        <f t="shared" si="2"/>
        <v>4638.6066099999998</v>
      </c>
      <c r="J19" s="58">
        <f t="shared" si="2"/>
        <v>4698.3209699999998</v>
      </c>
      <c r="K19" s="58">
        <f t="shared" si="2"/>
        <v>4502.2041499999996</v>
      </c>
      <c r="L19" s="58">
        <f t="shared" si="2"/>
        <v>5902.3348720000004</v>
      </c>
      <c r="M19" s="58">
        <f t="shared" si="2"/>
        <v>5902.3348720000004</v>
      </c>
      <c r="N19" s="58">
        <f t="shared" si="2"/>
        <v>5885.5888800000002</v>
      </c>
      <c r="O19" s="58">
        <f t="shared" si="2"/>
        <v>5885.5888800000002</v>
      </c>
      <c r="P19" s="58">
        <f t="shared" si="2"/>
        <v>5885.5888800000002</v>
      </c>
      <c r="Q19" s="58">
        <f t="shared" si="2"/>
        <v>5945.102809</v>
      </c>
      <c r="R19" s="58">
        <f t="shared" si="2"/>
        <v>6445.2357709999997</v>
      </c>
      <c r="S19" s="58">
        <f t="shared" si="2"/>
        <v>8668.0489199999993</v>
      </c>
      <c r="T19" s="58">
        <f t="shared" si="2"/>
        <v>8668.0489199999993</v>
      </c>
      <c r="U19" s="58">
        <f t="shared" si="2"/>
        <v>8499.1503799999991</v>
      </c>
      <c r="V19" s="58">
        <f t="shared" si="2"/>
        <v>8499.1503799999991</v>
      </c>
      <c r="W19" s="58">
        <f t="shared" si="2"/>
        <v>8499.1503799999991</v>
      </c>
      <c r="X19" s="58">
        <f t="shared" si="2"/>
        <v>8499.1503799999991</v>
      </c>
      <c r="Y19" s="58">
        <f t="shared" si="2"/>
        <v>8499.1503799999991</v>
      </c>
      <c r="Z19" s="58">
        <f t="shared" si="2"/>
        <v>8494.7053300000007</v>
      </c>
      <c r="AA19" s="58">
        <f t="shared" si="2"/>
        <v>8494.7053300000007</v>
      </c>
      <c r="AB19" s="58">
        <f t="shared" si="2"/>
        <v>8494.7053300000007</v>
      </c>
      <c r="AC19" s="58">
        <f t="shared" si="2"/>
        <v>8494.7053300000007</v>
      </c>
      <c r="AD19" s="58">
        <f t="shared" si="2"/>
        <v>8494.7053300000007</v>
      </c>
      <c r="AE19" s="58">
        <f t="shared" si="2"/>
        <v>8494.7053300000007</v>
      </c>
      <c r="AF19" s="58">
        <f t="shared" si="2"/>
        <v>8494.7053300000007</v>
      </c>
      <c r="AG19" s="58">
        <f t="shared" si="2"/>
        <v>8494.7053300000007</v>
      </c>
      <c r="AH19" s="58">
        <f t="shared" si="2"/>
        <v>8344.1683300000004</v>
      </c>
      <c r="AI19" s="58">
        <f t="shared" si="2"/>
        <v>8359.9117719999995</v>
      </c>
      <c r="AJ19" s="58">
        <f t="shared" si="2"/>
        <v>8277.7608299999993</v>
      </c>
      <c r="AK19" s="58">
        <f t="shared" si="2"/>
        <v>8277.7608299999993</v>
      </c>
      <c r="AL19" s="58">
        <f t="shared" si="2"/>
        <v>8277.7608299999993</v>
      </c>
      <c r="AM19" s="58">
        <f t="shared" si="2"/>
        <v>8277.7608299999993</v>
      </c>
      <c r="AN19" s="58">
        <f t="shared" si="2"/>
        <v>8277.7608299999993</v>
      </c>
    </row>
    <row r="20" spans="1:40" x14ac:dyDescent="0.25">
      <c r="A20" t="str">
        <f t="shared" ref="A20:AN20" si="3">A5</f>
        <v>Carvão</v>
      </c>
      <c r="B20" s="58">
        <f t="shared" si="3"/>
        <v>1539.2538039999999</v>
      </c>
      <c r="C20" s="58">
        <f t="shared" si="3"/>
        <v>2380.3200000000002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2069.8200000000002</v>
      </c>
      <c r="G20" s="58">
        <f t="shared" si="3"/>
        <v>2380.3200000000002</v>
      </c>
      <c r="H20" s="58">
        <f t="shared" si="3"/>
        <v>2380.3200000000002</v>
      </c>
      <c r="I20" s="58">
        <f t="shared" si="3"/>
        <v>2365.2449999999999</v>
      </c>
      <c r="J20" s="58">
        <f t="shared" si="3"/>
        <v>2635.32</v>
      </c>
      <c r="K20" s="58">
        <f t="shared" si="3"/>
        <v>2361.5700000000002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310.95468740000001</v>
      </c>
      <c r="C21" s="58">
        <f t="shared" si="4"/>
        <v>767.82744860000003</v>
      </c>
      <c r="D21" s="58">
        <f t="shared" si="4"/>
        <v>934.57892449999997</v>
      </c>
      <c r="E21" s="58">
        <f t="shared" si="4"/>
        <v>1203.578088</v>
      </c>
      <c r="F21" s="58">
        <f t="shared" si="4"/>
        <v>2095.8229609999999</v>
      </c>
      <c r="G21" s="58">
        <f t="shared" si="4"/>
        <v>1502.586726</v>
      </c>
      <c r="H21" s="58">
        <f t="shared" si="4"/>
        <v>2343.4204340000001</v>
      </c>
      <c r="I21" s="58">
        <f t="shared" si="4"/>
        <v>3403.9988360000002</v>
      </c>
      <c r="J21" s="58">
        <f t="shared" si="4"/>
        <v>2482.8860789999999</v>
      </c>
      <c r="K21" s="58">
        <f t="shared" si="4"/>
        <v>1928.4407060000001</v>
      </c>
      <c r="L21" s="58">
        <f t="shared" si="4"/>
        <v>4727.9371650000003</v>
      </c>
      <c r="M21" s="58">
        <f t="shared" si="4"/>
        <v>6504.3478969999996</v>
      </c>
      <c r="N21" s="58">
        <f t="shared" si="4"/>
        <v>7293.6783500000001</v>
      </c>
      <c r="O21" s="58">
        <f t="shared" si="4"/>
        <v>9757.3536650000005</v>
      </c>
      <c r="P21" s="58">
        <f t="shared" si="4"/>
        <v>10410.028319999999</v>
      </c>
      <c r="Q21" s="58">
        <f t="shared" si="4"/>
        <v>11853.935530000001</v>
      </c>
      <c r="R21" s="58">
        <f t="shared" si="4"/>
        <v>12033.50338</v>
      </c>
      <c r="S21" s="58">
        <f t="shared" si="4"/>
        <v>12179.92433</v>
      </c>
      <c r="T21" s="58">
        <f t="shared" si="4"/>
        <v>12784.020990000001</v>
      </c>
      <c r="U21" s="58">
        <f t="shared" si="4"/>
        <v>12902.962589999999</v>
      </c>
      <c r="V21" s="58">
        <f t="shared" si="4"/>
        <v>13934.97638</v>
      </c>
      <c r="W21" s="58">
        <f t="shared" si="4"/>
        <v>15309.562480000001</v>
      </c>
      <c r="X21" s="58">
        <f t="shared" si="4"/>
        <v>17462.887480000001</v>
      </c>
      <c r="Y21" s="58">
        <f t="shared" si="4"/>
        <v>19726.322960000001</v>
      </c>
      <c r="Z21" s="58">
        <f t="shared" si="4"/>
        <v>22063.276229999999</v>
      </c>
      <c r="AA21" s="58">
        <f t="shared" si="4"/>
        <v>24041.750230000001</v>
      </c>
      <c r="AB21" s="58">
        <f t="shared" si="4"/>
        <v>24699.556690000001</v>
      </c>
      <c r="AC21" s="58">
        <f t="shared" si="4"/>
        <v>25036.085780000001</v>
      </c>
      <c r="AD21" s="58">
        <f t="shared" si="4"/>
        <v>29451.895769999999</v>
      </c>
      <c r="AE21" s="58">
        <f t="shared" si="4"/>
        <v>30776.692419999999</v>
      </c>
      <c r="AF21" s="58">
        <f t="shared" si="4"/>
        <v>31100.113410000002</v>
      </c>
      <c r="AG21" s="58">
        <f t="shared" si="4"/>
        <v>32819.887360000001</v>
      </c>
      <c r="AH21" s="58">
        <f t="shared" si="4"/>
        <v>33867.60961</v>
      </c>
      <c r="AI21" s="58">
        <f t="shared" si="4"/>
        <v>35185.972809999999</v>
      </c>
      <c r="AJ21" s="58">
        <f t="shared" si="4"/>
        <v>36646.290430000001</v>
      </c>
      <c r="AK21" s="58">
        <f t="shared" si="4"/>
        <v>38133.016759999999</v>
      </c>
      <c r="AL21" s="58">
        <f t="shared" si="4"/>
        <v>39589.576009999997</v>
      </c>
      <c r="AM21" s="58">
        <f t="shared" si="4"/>
        <v>40376.332900000001</v>
      </c>
      <c r="AN21" s="58">
        <f t="shared" si="4"/>
        <v>40715.298719999999</v>
      </c>
    </row>
    <row r="22" spans="1:40" x14ac:dyDescent="0.25">
      <c r="A22" t="str">
        <f t="shared" ref="A22:AN22" si="5">A7</f>
        <v>Gás Natural</v>
      </c>
      <c r="B22" s="58">
        <f t="shared" si="5"/>
        <v>9628.6797289999995</v>
      </c>
      <c r="C22" s="58">
        <f t="shared" si="5"/>
        <v>9954.7994390000003</v>
      </c>
      <c r="D22" s="58">
        <f t="shared" si="5"/>
        <v>10166.0856</v>
      </c>
      <c r="E22" s="58">
        <f t="shared" si="5"/>
        <v>10475.52981</v>
      </c>
      <c r="F22" s="58">
        <f t="shared" si="5"/>
        <v>10498.11385</v>
      </c>
      <c r="G22" s="58">
        <f t="shared" si="5"/>
        <v>11702.97921</v>
      </c>
      <c r="H22" s="58">
        <f t="shared" si="5"/>
        <v>9247.9122160000006</v>
      </c>
      <c r="I22" s="58">
        <f t="shared" si="5"/>
        <v>10079.013730000001</v>
      </c>
      <c r="J22" s="58">
        <f t="shared" si="5"/>
        <v>9530.4269280000008</v>
      </c>
      <c r="K22" s="58">
        <f t="shared" si="5"/>
        <v>12798.540580000001</v>
      </c>
      <c r="L22" s="58">
        <f t="shared" si="5"/>
        <v>11728.695750000001</v>
      </c>
      <c r="M22" s="58">
        <f t="shared" si="5"/>
        <v>12310.16152</v>
      </c>
      <c r="N22" s="58">
        <f t="shared" si="5"/>
        <v>14518.657149999999</v>
      </c>
      <c r="O22" s="58">
        <f t="shared" si="5"/>
        <v>13917.72286</v>
      </c>
      <c r="P22" s="58">
        <f t="shared" si="5"/>
        <v>15159.99466</v>
      </c>
      <c r="Q22" s="58">
        <f t="shared" si="5"/>
        <v>14542.79313</v>
      </c>
      <c r="R22" s="58">
        <f t="shared" si="5"/>
        <v>16146.678519999999</v>
      </c>
      <c r="S22" s="58">
        <f t="shared" si="5"/>
        <v>16146.678519999999</v>
      </c>
      <c r="T22" s="58">
        <f t="shared" si="5"/>
        <v>16146.678519999999</v>
      </c>
      <c r="U22" s="58">
        <f t="shared" si="5"/>
        <v>16833.974389999999</v>
      </c>
      <c r="V22" s="58">
        <f t="shared" si="5"/>
        <v>17710.385579999998</v>
      </c>
      <c r="W22" s="58">
        <f t="shared" si="5"/>
        <v>18586.796770000001</v>
      </c>
      <c r="X22" s="58">
        <f t="shared" si="5"/>
        <v>19463.39746</v>
      </c>
      <c r="Y22" s="58">
        <f t="shared" si="5"/>
        <v>20339.808649999999</v>
      </c>
      <c r="Z22" s="58">
        <f t="shared" si="5"/>
        <v>21216.219850000001</v>
      </c>
      <c r="AA22" s="58">
        <f t="shared" si="5"/>
        <v>22092.820530000001</v>
      </c>
      <c r="AB22" s="58">
        <f t="shared" si="5"/>
        <v>22969.23173</v>
      </c>
      <c r="AC22" s="58">
        <f t="shared" si="5"/>
        <v>23845.642919999998</v>
      </c>
      <c r="AD22" s="58">
        <f t="shared" si="5"/>
        <v>24035.13723</v>
      </c>
      <c r="AE22" s="58">
        <f t="shared" si="5"/>
        <v>24224.915779999999</v>
      </c>
      <c r="AF22" s="58">
        <f t="shared" si="5"/>
        <v>24414.410100000001</v>
      </c>
      <c r="AG22" s="58">
        <f t="shared" si="5"/>
        <v>24603.904409999999</v>
      </c>
      <c r="AH22" s="58">
        <f t="shared" si="5"/>
        <v>24793.398720000001</v>
      </c>
      <c r="AI22" s="58">
        <f t="shared" si="5"/>
        <v>24638.771359999999</v>
      </c>
      <c r="AJ22" s="58">
        <f t="shared" si="5"/>
        <v>24638.771359999999</v>
      </c>
      <c r="AK22" s="58">
        <f t="shared" si="5"/>
        <v>24638.771359999999</v>
      </c>
      <c r="AL22" s="58">
        <f t="shared" si="5"/>
        <v>24638.771359999999</v>
      </c>
      <c r="AM22" s="58">
        <f t="shared" si="5"/>
        <v>24638.771359999999</v>
      </c>
      <c r="AN22" s="58">
        <f t="shared" si="5"/>
        <v>24638.771359999999</v>
      </c>
    </row>
    <row r="23" spans="1:40" x14ac:dyDescent="0.25">
      <c r="A23" t="str">
        <f t="shared" ref="A23:AN23" si="6">A8</f>
        <v>Nuclear</v>
      </c>
      <c r="B23" s="58">
        <f t="shared" si="6"/>
        <v>1813.1387500000001</v>
      </c>
      <c r="C23" s="58">
        <f t="shared" si="6"/>
        <v>1813.1387500000001</v>
      </c>
      <c r="D23" s="58">
        <f t="shared" si="6"/>
        <v>1813.1387500000001</v>
      </c>
      <c r="E23" s="58">
        <f t="shared" si="6"/>
        <v>1813.1387500000001</v>
      </c>
      <c r="F23" s="58">
        <f t="shared" si="6"/>
        <v>1813.1387500000001</v>
      </c>
      <c r="G23" s="58">
        <f t="shared" si="6"/>
        <v>1813.1387500000001</v>
      </c>
      <c r="H23" s="58">
        <f t="shared" si="6"/>
        <v>1813.1387500000001</v>
      </c>
      <c r="I23" s="58">
        <f t="shared" si="6"/>
        <v>1813.1387500000001</v>
      </c>
      <c r="J23" s="58">
        <f t="shared" si="6"/>
        <v>1813.1387500000001</v>
      </c>
      <c r="K23" s="58">
        <f t="shared" si="6"/>
        <v>1813.1387500000001</v>
      </c>
      <c r="L23" s="58">
        <f t="shared" si="6"/>
        <v>1813.1387500000001</v>
      </c>
      <c r="M23" s="58">
        <f t="shared" si="6"/>
        <v>1813.1387500000001</v>
      </c>
      <c r="N23" s="58">
        <f t="shared" si="6"/>
        <v>1813.1387500000001</v>
      </c>
      <c r="O23" s="58">
        <f t="shared" si="6"/>
        <v>1813.1387500000001</v>
      </c>
      <c r="P23" s="58">
        <f t="shared" si="6"/>
        <v>3144.336292</v>
      </c>
      <c r="Q23" s="58">
        <f t="shared" si="6"/>
        <v>3144.336292</v>
      </c>
      <c r="R23" s="58">
        <f t="shared" si="6"/>
        <v>3144.336292</v>
      </c>
      <c r="S23" s="58">
        <f t="shared" si="6"/>
        <v>3144.336292</v>
      </c>
      <c r="T23" s="58">
        <f t="shared" si="6"/>
        <v>3144.336292</v>
      </c>
      <c r="U23" s="58">
        <f t="shared" si="6"/>
        <v>3144.336292</v>
      </c>
      <c r="V23" s="58">
        <f t="shared" si="6"/>
        <v>3144.336292</v>
      </c>
      <c r="W23" s="58">
        <f t="shared" si="6"/>
        <v>3144.336292</v>
      </c>
      <c r="X23" s="58">
        <f t="shared" si="6"/>
        <v>3144.336292</v>
      </c>
      <c r="Y23" s="58">
        <f t="shared" si="6"/>
        <v>3144.336292</v>
      </c>
      <c r="Z23" s="58">
        <f t="shared" si="6"/>
        <v>3144.336292</v>
      </c>
      <c r="AA23" s="58">
        <f t="shared" si="6"/>
        <v>3144.336292</v>
      </c>
      <c r="AB23" s="58">
        <f t="shared" si="6"/>
        <v>3144.336292</v>
      </c>
      <c r="AC23" s="58">
        <f t="shared" si="6"/>
        <v>3144.336292</v>
      </c>
      <c r="AD23" s="58">
        <f t="shared" si="6"/>
        <v>3144.336292</v>
      </c>
      <c r="AE23" s="58">
        <f t="shared" si="6"/>
        <v>3144.336292</v>
      </c>
      <c r="AF23" s="58">
        <f t="shared" si="6"/>
        <v>3144.336292</v>
      </c>
      <c r="AG23" s="58">
        <f t="shared" si="6"/>
        <v>3144.336292</v>
      </c>
      <c r="AH23" s="58">
        <f t="shared" si="6"/>
        <v>3144.336292</v>
      </c>
      <c r="AI23" s="58">
        <f t="shared" si="6"/>
        <v>3144.336292</v>
      </c>
      <c r="AJ23" s="58">
        <f t="shared" si="6"/>
        <v>3144.336292</v>
      </c>
      <c r="AK23" s="58">
        <f t="shared" si="6"/>
        <v>3144.336292</v>
      </c>
      <c r="AL23" s="58">
        <f t="shared" si="6"/>
        <v>3144.336292</v>
      </c>
      <c r="AM23" s="58">
        <f t="shared" si="6"/>
        <v>3144.336292</v>
      </c>
      <c r="AN23" s="58">
        <f t="shared" si="6"/>
        <v>3144.336292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3609.1203420000002</v>
      </c>
      <c r="C25" s="58">
        <f t="shared" si="8"/>
        <v>3611.8976379999999</v>
      </c>
      <c r="D25" s="58">
        <f t="shared" si="8"/>
        <v>3552.4615429999999</v>
      </c>
      <c r="E25" s="58">
        <f t="shared" si="8"/>
        <v>3623.6312400000002</v>
      </c>
      <c r="F25" s="58">
        <f t="shared" si="8"/>
        <v>4126.4543970000004</v>
      </c>
      <c r="G25" s="58">
        <f t="shared" si="8"/>
        <v>3630.0190980000002</v>
      </c>
      <c r="H25" s="58">
        <f t="shared" si="8"/>
        <v>3627.296409</v>
      </c>
      <c r="I25" s="58">
        <f t="shared" si="8"/>
        <v>3985.5081279999999</v>
      </c>
      <c r="J25" s="58">
        <f t="shared" si="8"/>
        <v>4404.6320470000001</v>
      </c>
      <c r="K25" s="58">
        <f t="shared" si="8"/>
        <v>3779.9819710000002</v>
      </c>
      <c r="L25" s="58">
        <f t="shared" si="8"/>
        <v>4872.777744</v>
      </c>
      <c r="M25" s="58">
        <f t="shared" si="8"/>
        <v>4693.6910369999996</v>
      </c>
      <c r="N25" s="58">
        <f t="shared" si="8"/>
        <v>3761.75801</v>
      </c>
      <c r="O25" s="58">
        <f t="shared" si="8"/>
        <v>2309.6630970000001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5032.6496010000001</v>
      </c>
      <c r="P26" s="58">
        <f t="shared" si="9"/>
        <v>6423.7449729999998</v>
      </c>
      <c r="Q26" s="58">
        <f t="shared" si="9"/>
        <v>10739.71571</v>
      </c>
      <c r="R26" s="58">
        <f t="shared" si="9"/>
        <v>11588.505440000001</v>
      </c>
      <c r="S26" s="58">
        <f t="shared" si="9"/>
        <v>13220.73286</v>
      </c>
      <c r="T26" s="58">
        <f t="shared" si="9"/>
        <v>13220.73286</v>
      </c>
      <c r="U26" s="58">
        <f t="shared" si="9"/>
        <v>13220.73286</v>
      </c>
      <c r="V26" s="58">
        <f t="shared" si="9"/>
        <v>14442.42143</v>
      </c>
      <c r="W26" s="58">
        <f t="shared" si="9"/>
        <v>16343.77116</v>
      </c>
      <c r="X26" s="58">
        <f t="shared" si="9"/>
        <v>17629.438480000001</v>
      </c>
      <c r="Y26" s="58">
        <f t="shared" si="9"/>
        <v>18782.843669999998</v>
      </c>
      <c r="Z26" s="58">
        <f t="shared" si="9"/>
        <v>20146.237229999999</v>
      </c>
      <c r="AA26" s="58">
        <f t="shared" si="9"/>
        <v>21531.550940000001</v>
      </c>
      <c r="AB26" s="58">
        <f t="shared" si="9"/>
        <v>25086.658370000001</v>
      </c>
      <c r="AC26" s="58">
        <f t="shared" si="9"/>
        <v>28460.026880000001</v>
      </c>
      <c r="AD26" s="58">
        <f t="shared" si="9"/>
        <v>29267.368559999999</v>
      </c>
      <c r="AE26" s="58">
        <f t="shared" si="9"/>
        <v>31813.12212</v>
      </c>
      <c r="AF26" s="58">
        <f t="shared" si="9"/>
        <v>34602.497770000002</v>
      </c>
      <c r="AG26" s="58">
        <f t="shared" si="9"/>
        <v>37441.690029999998</v>
      </c>
      <c r="AH26" s="58">
        <f t="shared" si="9"/>
        <v>40378.234949999998</v>
      </c>
      <c r="AI26" s="58">
        <f t="shared" si="9"/>
        <v>43786.124329999999</v>
      </c>
      <c r="AJ26" s="58">
        <f t="shared" si="9"/>
        <v>46910.957589999998</v>
      </c>
      <c r="AK26" s="58">
        <f t="shared" si="9"/>
        <v>50436.755519999999</v>
      </c>
      <c r="AL26" s="58">
        <f t="shared" si="9"/>
        <v>54635.498160000003</v>
      </c>
      <c r="AM26" s="58">
        <f t="shared" si="9"/>
        <v>58187.566010000002</v>
      </c>
      <c r="AN26" s="58">
        <f t="shared" si="9"/>
        <v>60993.289810000002</v>
      </c>
    </row>
    <row r="27" spans="1:40" x14ac:dyDescent="0.25">
      <c r="A27" t="str">
        <f t="shared" ref="A27:AN27" si="10">A12</f>
        <v>PCH</v>
      </c>
      <c r="B27" s="58">
        <f t="shared" si="10"/>
        <v>4376.6133879999998</v>
      </c>
      <c r="C27" s="58">
        <f t="shared" si="10"/>
        <v>4562.0794260000002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4733.2367260000001</v>
      </c>
      <c r="G27" s="58">
        <f t="shared" si="10"/>
        <v>4867.3073260000001</v>
      </c>
      <c r="H27" s="58">
        <f t="shared" si="10"/>
        <v>5059.8664259999996</v>
      </c>
      <c r="I27" s="58">
        <f t="shared" si="10"/>
        <v>5126.1832880000002</v>
      </c>
      <c r="J27" s="58">
        <f t="shared" si="10"/>
        <v>5335.8321260000002</v>
      </c>
      <c r="K27" s="58">
        <f t="shared" si="10"/>
        <v>7564.9651750000003</v>
      </c>
      <c r="L27" s="58">
        <f t="shared" si="10"/>
        <v>8370.8570959999997</v>
      </c>
      <c r="M27" s="58">
        <f t="shared" si="10"/>
        <v>9219.9373190000006</v>
      </c>
      <c r="N27" s="58">
        <f t="shared" si="10"/>
        <v>11835.15223</v>
      </c>
      <c r="O27" s="58">
        <f t="shared" si="10"/>
        <v>11835.15223</v>
      </c>
      <c r="P27" s="58">
        <f t="shared" si="10"/>
        <v>11833.557629999999</v>
      </c>
      <c r="Q27" s="58">
        <f t="shared" si="10"/>
        <v>11815.83484</v>
      </c>
      <c r="R27" s="58">
        <f t="shared" si="10"/>
        <v>11421.09582</v>
      </c>
      <c r="S27" s="58">
        <f t="shared" si="10"/>
        <v>11548.594359999999</v>
      </c>
      <c r="T27" s="58">
        <f t="shared" si="10"/>
        <v>13640.54213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13642.13673</v>
      </c>
      <c r="AD27" s="58">
        <f t="shared" si="10"/>
        <v>13642.13673</v>
      </c>
      <c r="AE27" s="58">
        <f t="shared" si="10"/>
        <v>13642.13673</v>
      </c>
      <c r="AF27" s="58">
        <f t="shared" si="10"/>
        <v>13642.13673</v>
      </c>
      <c r="AG27" s="58">
        <f t="shared" si="10"/>
        <v>13642.13673</v>
      </c>
      <c r="AH27" s="58">
        <f t="shared" si="10"/>
        <v>13559.006729999999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13642.13673</v>
      </c>
      <c r="AM27" s="58">
        <f t="shared" si="10"/>
        <v>13642.13673</v>
      </c>
      <c r="AN27" s="58">
        <f t="shared" si="10"/>
        <v>10137.670700000001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0.41639999999999999</v>
      </c>
      <c r="D28" s="58">
        <f t="shared" si="11"/>
        <v>1.72</v>
      </c>
      <c r="E28" s="58">
        <f t="shared" si="11"/>
        <v>4.1406000000000001</v>
      </c>
      <c r="F28" s="58">
        <f t="shared" si="11"/>
        <v>4.1406000000000001</v>
      </c>
      <c r="G28" s="58">
        <f t="shared" si="11"/>
        <v>129.06700000000001</v>
      </c>
      <c r="H28" s="58">
        <f t="shared" si="11"/>
        <v>292.0274</v>
      </c>
      <c r="I28" s="58">
        <f t="shared" si="11"/>
        <v>388.315</v>
      </c>
      <c r="J28" s="58">
        <f t="shared" si="11"/>
        <v>358.92739999999998</v>
      </c>
      <c r="K28" s="58">
        <f t="shared" si="11"/>
        <v>323.86040000000003</v>
      </c>
      <c r="L28" s="58">
        <f t="shared" si="11"/>
        <v>434.26900000000001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430.1284</v>
      </c>
      <c r="AB28" s="58">
        <f t="shared" si="11"/>
        <v>242.1944</v>
      </c>
      <c r="AC28" s="58">
        <f t="shared" si="11"/>
        <v>51.3</v>
      </c>
      <c r="AD28" s="58">
        <f t="shared" si="11"/>
        <v>943.72413559999995</v>
      </c>
      <c r="AE28" s="58">
        <f t="shared" si="11"/>
        <v>1770.9441609999999</v>
      </c>
      <c r="AF28" s="58">
        <f t="shared" si="11"/>
        <v>2602.250325</v>
      </c>
      <c r="AG28" s="58">
        <f t="shared" si="11"/>
        <v>3430.8949469999998</v>
      </c>
      <c r="AH28" s="58">
        <f t="shared" si="11"/>
        <v>4272.8210490000001</v>
      </c>
      <c r="AI28" s="58">
        <f t="shared" si="11"/>
        <v>5126.9853629999998</v>
      </c>
      <c r="AJ28" s="58">
        <f t="shared" si="11"/>
        <v>5982.6296499999999</v>
      </c>
      <c r="AK28" s="58">
        <f t="shared" si="11"/>
        <v>6828.1938200000004</v>
      </c>
      <c r="AL28" s="58">
        <f t="shared" si="11"/>
        <v>7766.8238689999998</v>
      </c>
      <c r="AM28" s="58">
        <f t="shared" si="11"/>
        <v>7841.217095</v>
      </c>
      <c r="AN28" s="58">
        <f t="shared" si="11"/>
        <v>7841.217095</v>
      </c>
    </row>
    <row r="29" spans="1:40" x14ac:dyDescent="0.25">
      <c r="A29" t="str">
        <f t="shared" ref="A29:AN29" si="12">A14</f>
        <v>UHE</v>
      </c>
      <c r="B29" s="58">
        <f t="shared" si="12"/>
        <v>55894.154670000004</v>
      </c>
      <c r="C29" s="58">
        <f t="shared" si="12"/>
        <v>55558.3724</v>
      </c>
      <c r="D29" s="58">
        <f t="shared" si="12"/>
        <v>59417.471149999998</v>
      </c>
      <c r="E29" s="58">
        <f t="shared" si="12"/>
        <v>58743.326789999999</v>
      </c>
      <c r="F29" s="58">
        <f t="shared" si="12"/>
        <v>56514.788639999999</v>
      </c>
      <c r="G29" s="58">
        <f t="shared" si="12"/>
        <v>59968.588389999997</v>
      </c>
      <c r="H29" s="58">
        <f t="shared" si="12"/>
        <v>63195.567289999999</v>
      </c>
      <c r="I29" s="58">
        <f t="shared" si="12"/>
        <v>65626.941829999996</v>
      </c>
      <c r="J29" s="58">
        <f t="shared" si="12"/>
        <v>71257.916769999996</v>
      </c>
      <c r="K29" s="58">
        <f t="shared" si="12"/>
        <v>72497.883570000005</v>
      </c>
      <c r="L29" s="58">
        <f t="shared" si="12"/>
        <v>71566.766099999993</v>
      </c>
      <c r="M29" s="58">
        <f t="shared" si="12"/>
        <v>73277.477270000003</v>
      </c>
      <c r="N29" s="58">
        <f t="shared" si="12"/>
        <v>73485.760670000003</v>
      </c>
      <c r="O29" s="58">
        <f t="shared" si="12"/>
        <v>73563.889370000004</v>
      </c>
      <c r="P29" s="58">
        <f t="shared" si="12"/>
        <v>73511.123919999998</v>
      </c>
      <c r="Q29" s="58">
        <f t="shared" si="12"/>
        <v>74478.557090000002</v>
      </c>
      <c r="R29" s="58">
        <f t="shared" si="12"/>
        <v>76290.313699999999</v>
      </c>
      <c r="S29" s="58">
        <f t="shared" si="12"/>
        <v>77565.429829999994</v>
      </c>
      <c r="T29" s="58">
        <f t="shared" si="12"/>
        <v>79462.245890000006</v>
      </c>
      <c r="U29" s="58">
        <f t="shared" si="12"/>
        <v>85040.629830000005</v>
      </c>
      <c r="V29" s="58">
        <f t="shared" si="12"/>
        <v>86734.940359999993</v>
      </c>
      <c r="W29" s="58">
        <f t="shared" si="12"/>
        <v>87378.85673</v>
      </c>
      <c r="X29" s="58">
        <f t="shared" si="12"/>
        <v>88035.837400000004</v>
      </c>
      <c r="Y29" s="58">
        <f t="shared" si="12"/>
        <v>88868.146439999997</v>
      </c>
      <c r="Z29" s="58">
        <f t="shared" si="12"/>
        <v>89745.775330000004</v>
      </c>
      <c r="AA29" s="58">
        <f t="shared" si="12"/>
        <v>90906.643240000005</v>
      </c>
      <c r="AB29" s="58">
        <f t="shared" si="12"/>
        <v>91551.705230000007</v>
      </c>
      <c r="AC29" s="58">
        <f t="shared" si="12"/>
        <v>92537.16635</v>
      </c>
      <c r="AD29" s="58">
        <f t="shared" si="12"/>
        <v>91601.619560000006</v>
      </c>
      <c r="AE29" s="58">
        <f t="shared" si="12"/>
        <v>91475.311180000004</v>
      </c>
      <c r="AF29" s="58">
        <f t="shared" si="12"/>
        <v>92125.61318</v>
      </c>
      <c r="AG29" s="58">
        <f t="shared" si="12"/>
        <v>91385.392649999994</v>
      </c>
      <c r="AH29" s="58">
        <f t="shared" si="12"/>
        <v>91569.655840000007</v>
      </c>
      <c r="AI29" s="58">
        <f t="shared" si="12"/>
        <v>91352.771189999999</v>
      </c>
      <c r="AJ29" s="58">
        <f t="shared" si="12"/>
        <v>91117.0245</v>
      </c>
      <c r="AK29" s="58">
        <f t="shared" si="12"/>
        <v>90375.537559999997</v>
      </c>
      <c r="AL29" s="58">
        <f t="shared" si="12"/>
        <v>89415.949930000002</v>
      </c>
      <c r="AM29" s="58">
        <f t="shared" si="12"/>
        <v>90441.946590000007</v>
      </c>
      <c r="AN29" s="58">
        <f t="shared" si="12"/>
        <v>95557.511880000005</v>
      </c>
    </row>
    <row r="30" spans="1:40" x14ac:dyDescent="0.25">
      <c r="A30" t="str">
        <f t="shared" ref="A30:AN30" si="13">A15</f>
        <v>Total Geral</v>
      </c>
      <c r="B30" s="58">
        <f t="shared" si="13"/>
        <v>80887.380086400008</v>
      </c>
      <c r="C30" s="58">
        <f t="shared" si="13"/>
        <v>82513.307429599998</v>
      </c>
      <c r="D30" s="58">
        <f t="shared" si="13"/>
        <v>87215.222773500005</v>
      </c>
      <c r="E30" s="58">
        <f t="shared" si="13"/>
        <v>87267.607755000005</v>
      </c>
      <c r="F30" s="58">
        <f t="shared" si="13"/>
        <v>86804.345566000004</v>
      </c>
      <c r="G30" s="58">
        <f t="shared" si="13"/>
        <v>90710.322411000001</v>
      </c>
      <c r="H30" s="58">
        <f t="shared" si="13"/>
        <v>92836.086175000004</v>
      </c>
      <c r="I30" s="58">
        <f t="shared" si="13"/>
        <v>97878.486172000004</v>
      </c>
      <c r="J30" s="58">
        <f t="shared" si="13"/>
        <v>102968.93607</v>
      </c>
      <c r="K30" s="58">
        <f t="shared" si="13"/>
        <v>108022.120302</v>
      </c>
      <c r="L30" s="58">
        <f t="shared" si="13"/>
        <v>112503.63147699999</v>
      </c>
      <c r="M30" s="58">
        <f t="shared" si="13"/>
        <v>117242.212665</v>
      </c>
      <c r="N30" s="58">
        <f t="shared" si="13"/>
        <v>122114.85804000001</v>
      </c>
      <c r="O30" s="58">
        <f t="shared" si="13"/>
        <v>127184.74745299999</v>
      </c>
      <c r="P30" s="58">
        <f t="shared" si="13"/>
        <v>131587.681897</v>
      </c>
      <c r="Q30" s="58">
        <f t="shared" si="13"/>
        <v>135780.1166902</v>
      </c>
      <c r="R30" s="58">
        <f t="shared" si="13"/>
        <v>140139.257923</v>
      </c>
      <c r="S30" s="58">
        <f t="shared" si="13"/>
        <v>144596.34771199999</v>
      </c>
      <c r="T30" s="58">
        <f t="shared" si="13"/>
        <v>149189.20820200001</v>
      </c>
      <c r="U30" s="58">
        <f t="shared" si="13"/>
        <v>153972.975672</v>
      </c>
      <c r="V30" s="58">
        <f t="shared" si="13"/>
        <v>158797.19975199999</v>
      </c>
      <c r="W30" s="58">
        <f t="shared" si="13"/>
        <v>163593.46314199999</v>
      </c>
      <c r="X30" s="58">
        <f t="shared" si="13"/>
        <v>168566.03682199999</v>
      </c>
      <c r="Y30" s="58">
        <f t="shared" si="13"/>
        <v>173689.87352199998</v>
      </c>
      <c r="Z30" s="58">
        <f t="shared" si="13"/>
        <v>179137.81539200002</v>
      </c>
      <c r="AA30" s="58">
        <f t="shared" si="13"/>
        <v>184539.07169200003</v>
      </c>
      <c r="AB30" s="58">
        <f t="shared" si="13"/>
        <v>190085.524772</v>
      </c>
      <c r="AC30" s="58">
        <f t="shared" si="13"/>
        <v>195466.40028200002</v>
      </c>
      <c r="AD30" s="58">
        <f t="shared" si="13"/>
        <v>200835.92360760001</v>
      </c>
      <c r="AE30" s="58">
        <f t="shared" si="13"/>
        <v>205597.16401300003</v>
      </c>
      <c r="AF30" s="58">
        <f t="shared" si="13"/>
        <v>210381.06313700002</v>
      </c>
      <c r="AG30" s="58">
        <f t="shared" si="13"/>
        <v>215217.94774899998</v>
      </c>
      <c r="AH30" s="58">
        <f t="shared" si="13"/>
        <v>220184.23152099998</v>
      </c>
      <c r="AI30" s="58">
        <f t="shared" si="13"/>
        <v>225237.00984700001</v>
      </c>
      <c r="AJ30" s="58">
        <f t="shared" si="13"/>
        <v>230359.90738199998</v>
      </c>
      <c r="AK30" s="58">
        <f t="shared" si="13"/>
        <v>235476.50887200001</v>
      </c>
      <c r="AL30" s="58">
        <f t="shared" si="13"/>
        <v>241110.85318099998</v>
      </c>
      <c r="AM30" s="58">
        <f t="shared" si="13"/>
        <v>246550.06780700001</v>
      </c>
      <c r="AN30" s="58">
        <f t="shared" si="13"/>
        <v>251305.85668699996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60495.328300000001</v>
      </c>
      <c r="D6" s="58">
        <v>56458.812140000002</v>
      </c>
      <c r="E6" s="58">
        <v>52597.602140000003</v>
      </c>
      <c r="F6" s="58">
        <v>55894.154670000004</v>
      </c>
      <c r="G6" s="58">
        <v>60892.45665</v>
      </c>
      <c r="H6" s="58">
        <v>52663.767310000003</v>
      </c>
      <c r="I6" s="58">
        <v>51958.609810000002</v>
      </c>
      <c r="J6" s="58">
        <v>55558.3724</v>
      </c>
      <c r="K6" s="58">
        <v>66140.133919999993</v>
      </c>
      <c r="L6" s="58">
        <v>58781.247239999997</v>
      </c>
      <c r="M6" s="58">
        <v>51532.802669999997</v>
      </c>
      <c r="N6" s="58">
        <v>59417.471149999998</v>
      </c>
      <c r="O6" s="58">
        <v>64872.249389999997</v>
      </c>
      <c r="P6" s="58">
        <v>57759.89385</v>
      </c>
      <c r="Q6" s="58">
        <v>55144.903180000001</v>
      </c>
      <c r="R6" s="58">
        <v>58743.326789999999</v>
      </c>
      <c r="S6" s="58">
        <v>62651.307639999999</v>
      </c>
      <c r="T6" s="58">
        <v>56217.290730000001</v>
      </c>
      <c r="U6" s="58">
        <v>50233.322260000001</v>
      </c>
      <c r="V6" s="58">
        <v>56514.788639999999</v>
      </c>
      <c r="W6" s="58">
        <v>62912.684329999996</v>
      </c>
      <c r="X6" s="58">
        <v>57180.262130000003</v>
      </c>
      <c r="Y6" s="58">
        <v>53695.532160000002</v>
      </c>
      <c r="Z6" s="58">
        <v>59968.588389999997</v>
      </c>
      <c r="AA6" s="58">
        <v>67962.059330000004</v>
      </c>
      <c r="AB6" s="58">
        <v>66395.805189999999</v>
      </c>
      <c r="AC6" s="58">
        <v>61199.161690000001</v>
      </c>
      <c r="AD6" s="58">
        <v>63195.567289999999</v>
      </c>
      <c r="AE6" s="58">
        <v>69604.287469999996</v>
      </c>
      <c r="AF6" s="58">
        <v>63233.79019</v>
      </c>
      <c r="AG6" s="58">
        <v>67894.23285</v>
      </c>
      <c r="AH6" s="58">
        <v>65626.941829999996</v>
      </c>
      <c r="AI6" s="58">
        <v>74241.378880000004</v>
      </c>
      <c r="AJ6" s="58">
        <v>70634.465219999998</v>
      </c>
      <c r="AK6" s="58">
        <v>63728.342799999999</v>
      </c>
      <c r="AL6" s="58">
        <v>71257.916769999996</v>
      </c>
      <c r="AM6" s="58">
        <v>75125.203840000002</v>
      </c>
      <c r="AN6" s="58">
        <v>72142.010420000006</v>
      </c>
      <c r="AO6" s="58">
        <v>70468.559569999998</v>
      </c>
      <c r="AP6" s="58">
        <v>72497.883570000005</v>
      </c>
      <c r="AQ6" s="58">
        <v>76843.768890000007</v>
      </c>
      <c r="AR6" s="58">
        <v>74234.088929999998</v>
      </c>
      <c r="AS6" s="58">
        <v>70043.240229999996</v>
      </c>
      <c r="AT6" s="58">
        <v>71566.766099999993</v>
      </c>
      <c r="AU6" s="58">
        <v>79095.468429999994</v>
      </c>
      <c r="AV6" s="58">
        <v>73838.173020000002</v>
      </c>
      <c r="AW6" s="58">
        <v>70871.907210000005</v>
      </c>
      <c r="AX6" s="58">
        <v>73277.477270000003</v>
      </c>
      <c r="AY6" s="58">
        <v>80428.420169999998</v>
      </c>
      <c r="AZ6" s="58">
        <v>74782.526970000006</v>
      </c>
      <c r="BA6" s="58">
        <v>71676.931370000006</v>
      </c>
      <c r="BB6" s="58">
        <v>73485.760670000003</v>
      </c>
      <c r="BC6" s="58">
        <v>80505.416570000001</v>
      </c>
      <c r="BD6" s="58">
        <v>76943.079889999994</v>
      </c>
      <c r="BE6" s="58">
        <v>71925.234830000001</v>
      </c>
      <c r="BF6" s="58">
        <v>73563.889370000004</v>
      </c>
      <c r="BG6" s="58">
        <v>81323.064570000002</v>
      </c>
      <c r="BH6" s="58">
        <v>77522.006949999995</v>
      </c>
      <c r="BI6" s="58">
        <v>72065.419089999996</v>
      </c>
      <c r="BJ6" s="58">
        <v>73511.123919999998</v>
      </c>
      <c r="BK6" s="58">
        <v>81410.372029999999</v>
      </c>
      <c r="BL6" s="58">
        <v>77011.942639999994</v>
      </c>
      <c r="BM6" s="58">
        <v>71833.109670000005</v>
      </c>
      <c r="BN6" s="58">
        <v>74478.557090000002</v>
      </c>
      <c r="BO6" s="58">
        <v>84658.06349</v>
      </c>
      <c r="BP6" s="58">
        <v>78629.026549999995</v>
      </c>
      <c r="BQ6" s="58">
        <v>71210.866070000004</v>
      </c>
      <c r="BR6" s="58">
        <v>76290.313699999999</v>
      </c>
      <c r="BS6" s="58">
        <v>86273.735440000004</v>
      </c>
      <c r="BT6" s="58">
        <v>80524.499169999996</v>
      </c>
      <c r="BU6" s="58">
        <v>71846.006670000002</v>
      </c>
      <c r="BV6" s="58">
        <v>77565.429829999994</v>
      </c>
      <c r="BW6" s="58">
        <v>90446.035140000007</v>
      </c>
      <c r="BX6" s="58">
        <v>81776.746419999996</v>
      </c>
      <c r="BY6" s="58">
        <v>75057.443299999999</v>
      </c>
      <c r="BZ6" s="58">
        <v>79462.245890000006</v>
      </c>
      <c r="CA6" s="58">
        <v>96173.076979999998</v>
      </c>
      <c r="CB6" s="58">
        <v>85274.282380000004</v>
      </c>
      <c r="CC6" s="58">
        <v>78217.221369999999</v>
      </c>
      <c r="CD6" s="58">
        <v>85040.629830000005</v>
      </c>
      <c r="CE6" s="58">
        <v>98165.733059999999</v>
      </c>
      <c r="CF6" s="58">
        <v>84728.753949999998</v>
      </c>
      <c r="CG6" s="58">
        <v>77032.573009999993</v>
      </c>
      <c r="CH6" s="58">
        <v>86734.940359999993</v>
      </c>
      <c r="CI6" s="58">
        <v>99197.543990000006</v>
      </c>
      <c r="CJ6" s="58">
        <v>85115.515669999993</v>
      </c>
      <c r="CK6" s="58">
        <v>76349.536529999998</v>
      </c>
      <c r="CL6" s="58">
        <v>87378.85673</v>
      </c>
      <c r="CM6" s="58">
        <v>100452.6712</v>
      </c>
      <c r="CN6" s="58">
        <v>86626.409360000005</v>
      </c>
      <c r="CO6" s="58">
        <v>76201.541169999997</v>
      </c>
      <c r="CP6" s="58">
        <v>88035.837400000004</v>
      </c>
      <c r="CQ6" s="58">
        <v>101912.8235</v>
      </c>
      <c r="CR6" s="58">
        <v>86599.05833</v>
      </c>
      <c r="CS6" s="58">
        <v>79825.94713</v>
      </c>
      <c r="CT6" s="58">
        <v>88868.146439999997</v>
      </c>
      <c r="CU6" s="58">
        <v>103441.192</v>
      </c>
      <c r="CV6" s="58">
        <v>86804.818109999993</v>
      </c>
      <c r="CW6" s="58">
        <v>79100.966379999998</v>
      </c>
      <c r="CX6" s="58">
        <v>89745.775330000004</v>
      </c>
      <c r="CY6" s="58">
        <v>105153.86629999999</v>
      </c>
      <c r="CZ6" s="58">
        <v>87472.222890000005</v>
      </c>
      <c r="DA6" s="58">
        <v>80874.74093</v>
      </c>
      <c r="DB6" s="58">
        <v>90906.643240000005</v>
      </c>
      <c r="DC6" s="58">
        <v>106059.6802</v>
      </c>
      <c r="DD6" s="58">
        <v>90094.238230000003</v>
      </c>
      <c r="DE6" s="58">
        <v>80078.238329999993</v>
      </c>
      <c r="DF6" s="58">
        <v>91551.705230000007</v>
      </c>
      <c r="DG6" s="58">
        <v>107218.6364</v>
      </c>
      <c r="DH6" s="58">
        <v>89136.071859999996</v>
      </c>
      <c r="DI6" s="58">
        <v>80272.854330000002</v>
      </c>
      <c r="DJ6" s="58">
        <v>92537.16635</v>
      </c>
      <c r="DK6" s="58">
        <v>107218.6364</v>
      </c>
      <c r="DL6" s="58">
        <v>88684.566189999998</v>
      </c>
      <c r="DM6" s="58">
        <v>83738.618870000006</v>
      </c>
      <c r="DN6" s="58">
        <v>91601.619560000006</v>
      </c>
      <c r="DO6" s="58">
        <v>107218.6364</v>
      </c>
      <c r="DP6" s="58">
        <v>89676.450400000002</v>
      </c>
      <c r="DQ6" s="58">
        <v>76506.429090000005</v>
      </c>
      <c r="DR6" s="58">
        <v>91475.311180000004</v>
      </c>
      <c r="DS6" s="58">
        <v>107218.6364</v>
      </c>
      <c r="DT6" s="58">
        <v>90164.802830000001</v>
      </c>
      <c r="DU6" s="58">
        <v>81807.153309999994</v>
      </c>
      <c r="DV6" s="58">
        <v>92125.61318</v>
      </c>
      <c r="DW6" s="58">
        <v>107218.6364</v>
      </c>
      <c r="DX6" s="58">
        <v>90960.870790000001</v>
      </c>
      <c r="DY6" s="58">
        <v>80351.772500000006</v>
      </c>
      <c r="DZ6" s="58">
        <v>91385.392649999994</v>
      </c>
      <c r="EA6" s="58">
        <v>107218.6364</v>
      </c>
      <c r="EB6" s="58">
        <v>91713.403569999995</v>
      </c>
      <c r="EC6" s="58">
        <v>81322.460089999993</v>
      </c>
      <c r="ED6" s="58">
        <v>91569.655840000007</v>
      </c>
      <c r="EE6" s="58">
        <v>107218.6364</v>
      </c>
      <c r="EF6" s="58">
        <v>92476.342560000005</v>
      </c>
      <c r="EG6" s="58">
        <v>77781.725330000001</v>
      </c>
      <c r="EH6" s="58">
        <v>91352.771189999999</v>
      </c>
      <c r="EI6" s="58">
        <v>107388.3787</v>
      </c>
      <c r="EJ6" s="58">
        <v>93259.406140000006</v>
      </c>
      <c r="EK6" s="58">
        <v>81994.323229999995</v>
      </c>
      <c r="EL6" s="58">
        <v>91117.0245</v>
      </c>
      <c r="EM6" s="58">
        <v>106811.958</v>
      </c>
      <c r="EN6" s="58">
        <v>93415.857799999998</v>
      </c>
      <c r="EO6" s="58">
        <v>81871.293810000003</v>
      </c>
      <c r="EP6" s="58">
        <v>90375.537559999997</v>
      </c>
      <c r="EQ6" s="58">
        <v>105986.5686</v>
      </c>
      <c r="ER6" s="58">
        <v>93415.857799999998</v>
      </c>
      <c r="ES6" s="58">
        <v>83901.3796</v>
      </c>
      <c r="ET6" s="58">
        <v>89415.949930000002</v>
      </c>
      <c r="EU6" s="58">
        <v>107226.40760000001</v>
      </c>
      <c r="EV6" s="58">
        <v>94437.804029999999</v>
      </c>
      <c r="EW6" s="58">
        <v>82969.71269</v>
      </c>
      <c r="EX6" s="58">
        <v>90441.946590000007</v>
      </c>
      <c r="EY6" s="58">
        <v>108959.29029999999</v>
      </c>
      <c r="EZ6" s="58">
        <v>95897.48792</v>
      </c>
      <c r="FA6" s="58">
        <v>79416.709900000002</v>
      </c>
      <c r="FB6" s="58">
        <v>95557.511880000005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3198.87417</v>
      </c>
      <c r="F7" s="58">
        <v>4376.6133879999998</v>
      </c>
      <c r="G7" s="58">
        <v>4560.8679080000002</v>
      </c>
      <c r="H7" s="58">
        <v>3376.952851</v>
      </c>
      <c r="I7" s="58">
        <v>4599.516318</v>
      </c>
      <c r="J7" s="58">
        <v>4562.0794260000002</v>
      </c>
      <c r="K7" s="58">
        <v>4560.8679080000002</v>
      </c>
      <c r="L7" s="58">
        <v>4651.9730319999999</v>
      </c>
      <c r="M7" s="58">
        <v>4599.516318</v>
      </c>
      <c r="N7" s="58">
        <v>4562.0794260000002</v>
      </c>
      <c r="O7" s="58">
        <v>4532.2725330000003</v>
      </c>
      <c r="P7" s="58">
        <v>4652.8540320000002</v>
      </c>
      <c r="Q7" s="58">
        <v>4599.516318</v>
      </c>
      <c r="R7" s="58">
        <v>4562.9764260000002</v>
      </c>
      <c r="S7" s="58">
        <v>4662.0659880000003</v>
      </c>
      <c r="T7" s="58">
        <v>3616.0323490000001</v>
      </c>
      <c r="U7" s="58">
        <v>4815.2895239999998</v>
      </c>
      <c r="V7" s="58">
        <v>4733.2367260000001</v>
      </c>
      <c r="W7" s="58">
        <v>4864.1851079999997</v>
      </c>
      <c r="X7" s="58">
        <v>4962.4549319999996</v>
      </c>
      <c r="Y7" s="58">
        <v>4867.5879240000004</v>
      </c>
      <c r="Z7" s="58">
        <v>4867.3073260000001</v>
      </c>
      <c r="AA7" s="58">
        <v>3893.6703870000001</v>
      </c>
      <c r="AB7" s="58">
        <v>3813.6810610000002</v>
      </c>
      <c r="AC7" s="58">
        <v>5099.793318</v>
      </c>
      <c r="AD7" s="58">
        <v>5059.8664259999996</v>
      </c>
      <c r="AE7" s="58">
        <v>5106.8839980000002</v>
      </c>
      <c r="AF7" s="58">
        <v>5331.07395</v>
      </c>
      <c r="AG7" s="58">
        <v>5165.8713239999997</v>
      </c>
      <c r="AH7" s="58">
        <v>5126.1832880000002</v>
      </c>
      <c r="AI7" s="58">
        <v>5171.1191079999999</v>
      </c>
      <c r="AJ7" s="58">
        <v>5329.3674279999996</v>
      </c>
      <c r="AK7" s="58">
        <v>5263.3875239999998</v>
      </c>
      <c r="AL7" s="58">
        <v>5335.8321260000002</v>
      </c>
      <c r="AM7" s="58">
        <v>7477.259994</v>
      </c>
      <c r="AN7" s="58">
        <v>7699.648029</v>
      </c>
      <c r="AO7" s="58">
        <v>7549.9829090000003</v>
      </c>
      <c r="AP7" s="58">
        <v>7564.9651750000003</v>
      </c>
      <c r="AQ7" s="58">
        <v>9528.6795999999995</v>
      </c>
      <c r="AR7" s="58">
        <v>9457.5792099999999</v>
      </c>
      <c r="AS7" s="58">
        <v>5464.0102889999998</v>
      </c>
      <c r="AT7" s="58">
        <v>8370.8570959999997</v>
      </c>
      <c r="AU7" s="58">
        <v>9177.6881080000003</v>
      </c>
      <c r="AV7" s="58">
        <v>9404.5526539999992</v>
      </c>
      <c r="AW7" s="58">
        <v>8403.9597360000007</v>
      </c>
      <c r="AX7" s="58">
        <v>9219.9373190000006</v>
      </c>
      <c r="AY7" s="58">
        <v>12071.490180000001</v>
      </c>
      <c r="AZ7" s="58">
        <v>12067.26679</v>
      </c>
      <c r="BA7" s="58">
        <v>8719.7499970000008</v>
      </c>
      <c r="BB7" s="58">
        <v>11835.15223</v>
      </c>
      <c r="BC7" s="58">
        <v>12072.83035</v>
      </c>
      <c r="BD7" s="58">
        <v>8306.8724619999994</v>
      </c>
      <c r="BE7" s="58">
        <v>10357.57799</v>
      </c>
      <c r="BF7" s="58">
        <v>11835.15223</v>
      </c>
      <c r="BG7" s="58">
        <v>12072.83035</v>
      </c>
      <c r="BH7" s="58">
        <v>9540.5493069999993</v>
      </c>
      <c r="BI7" s="58">
        <v>5368.7428380000001</v>
      </c>
      <c r="BJ7" s="58">
        <v>11833.557629999999</v>
      </c>
      <c r="BK7" s="58">
        <v>12072.83035</v>
      </c>
      <c r="BL7" s="58">
        <v>6586.4134709999998</v>
      </c>
      <c r="BM7" s="58">
        <v>5417.271127</v>
      </c>
      <c r="BN7" s="58">
        <v>11815.83484</v>
      </c>
      <c r="BO7" s="58">
        <v>12072.83035</v>
      </c>
      <c r="BP7" s="58">
        <v>10159.356100000001</v>
      </c>
      <c r="BQ7" s="58">
        <v>11398.848099999999</v>
      </c>
      <c r="BR7" s="58">
        <v>11421.09582</v>
      </c>
      <c r="BS7" s="58">
        <v>13881.923349999999</v>
      </c>
      <c r="BT7" s="58">
        <v>11240.52866</v>
      </c>
      <c r="BU7" s="58">
        <v>7243.5755170000002</v>
      </c>
      <c r="BV7" s="58">
        <v>11548.594359999999</v>
      </c>
      <c r="BW7" s="58">
        <v>13881.923349999999</v>
      </c>
      <c r="BX7" s="58">
        <v>8226.6486829999994</v>
      </c>
      <c r="BY7" s="58">
        <v>12672.350899999999</v>
      </c>
      <c r="BZ7" s="58">
        <v>13640.54213</v>
      </c>
      <c r="CA7" s="58">
        <v>13881.923349999999</v>
      </c>
      <c r="CB7" s="58">
        <v>9492.3779639999993</v>
      </c>
      <c r="CC7" s="58">
        <v>7850.2741180000003</v>
      </c>
      <c r="CD7" s="58">
        <v>13642.13673</v>
      </c>
      <c r="CE7" s="58">
        <v>13881.923349999999</v>
      </c>
      <c r="CF7" s="58">
        <v>12501.86073</v>
      </c>
      <c r="CG7" s="58">
        <v>11195.702450000001</v>
      </c>
      <c r="CH7" s="58">
        <v>13642.13673</v>
      </c>
      <c r="CI7" s="58">
        <v>13881.923349999999</v>
      </c>
      <c r="CJ7" s="58">
        <v>11882.953020000001</v>
      </c>
      <c r="CK7" s="58">
        <v>11254.341200000001</v>
      </c>
      <c r="CL7" s="58">
        <v>13642.13673</v>
      </c>
      <c r="CM7" s="58">
        <v>13881.923349999999</v>
      </c>
      <c r="CN7" s="58">
        <v>11842.58376</v>
      </c>
      <c r="CO7" s="58">
        <v>13661.714239999999</v>
      </c>
      <c r="CP7" s="58">
        <v>13642.13673</v>
      </c>
      <c r="CQ7" s="58">
        <v>13881.923349999999</v>
      </c>
      <c r="CR7" s="58">
        <v>12741.93628</v>
      </c>
      <c r="CS7" s="58">
        <v>12242.3428</v>
      </c>
      <c r="CT7" s="58">
        <v>13642.13673</v>
      </c>
      <c r="CU7" s="58">
        <v>13881.923349999999</v>
      </c>
      <c r="CV7" s="58">
        <v>13100.773950000001</v>
      </c>
      <c r="CW7" s="58">
        <v>11264.34742</v>
      </c>
      <c r="CX7" s="58">
        <v>13642.13673</v>
      </c>
      <c r="CY7" s="58">
        <v>13881.923349999999</v>
      </c>
      <c r="CZ7" s="58">
        <v>13720.677879999999</v>
      </c>
      <c r="DA7" s="58">
        <v>9770.9812380000003</v>
      </c>
      <c r="DB7" s="58">
        <v>13642.13673</v>
      </c>
      <c r="DC7" s="58">
        <v>13881.923349999999</v>
      </c>
      <c r="DD7" s="58">
        <v>11508.659309999999</v>
      </c>
      <c r="DE7" s="58">
        <v>9577.8009079999993</v>
      </c>
      <c r="DF7" s="58">
        <v>13642.13673</v>
      </c>
      <c r="DG7" s="58">
        <v>13881.923349999999</v>
      </c>
      <c r="DH7" s="58">
        <v>13752.353010000001</v>
      </c>
      <c r="DI7" s="58">
        <v>11177.732840000001</v>
      </c>
      <c r="DJ7" s="58">
        <v>13642.13673</v>
      </c>
      <c r="DK7" s="58">
        <v>13881.923349999999</v>
      </c>
      <c r="DL7" s="58">
        <v>14004.000749999999</v>
      </c>
      <c r="DM7" s="58">
        <v>13745.57624</v>
      </c>
      <c r="DN7" s="58">
        <v>13642.13673</v>
      </c>
      <c r="DO7" s="58">
        <v>13881.923349999999</v>
      </c>
      <c r="DP7" s="58">
        <v>13752.78638</v>
      </c>
      <c r="DQ7" s="58">
        <v>12305.41109</v>
      </c>
      <c r="DR7" s="58">
        <v>13642.13673</v>
      </c>
      <c r="DS7" s="58">
        <v>13881.923349999999</v>
      </c>
      <c r="DT7" s="58">
        <v>14038.891310000001</v>
      </c>
      <c r="DU7" s="58">
        <v>13745.57624</v>
      </c>
      <c r="DV7" s="58">
        <v>13642.13673</v>
      </c>
      <c r="DW7" s="58">
        <v>13881.923349999999</v>
      </c>
      <c r="DX7" s="58">
        <v>14027.519130000001</v>
      </c>
      <c r="DY7" s="58">
        <v>11178.008239999999</v>
      </c>
      <c r="DZ7" s="58">
        <v>13642.13673</v>
      </c>
      <c r="EA7" s="58">
        <v>13881.923349999999</v>
      </c>
      <c r="EB7" s="58">
        <v>14038.891310000001</v>
      </c>
      <c r="EC7" s="58">
        <v>11178.008239999999</v>
      </c>
      <c r="ED7" s="58">
        <v>13559.006729999999</v>
      </c>
      <c r="EE7" s="58">
        <v>13881.923349999999</v>
      </c>
      <c r="EF7" s="58">
        <v>14038.891310000001</v>
      </c>
      <c r="EG7" s="58">
        <v>12396.12753</v>
      </c>
      <c r="EH7" s="58">
        <v>13642.13673</v>
      </c>
      <c r="EI7" s="58">
        <v>13881.923349999999</v>
      </c>
      <c r="EJ7" s="58">
        <v>14038.891310000001</v>
      </c>
      <c r="EK7" s="58">
        <v>8395.9258819999995</v>
      </c>
      <c r="EL7" s="58">
        <v>13642.13673</v>
      </c>
      <c r="EM7" s="58">
        <v>13881.923349999999</v>
      </c>
      <c r="EN7" s="58">
        <v>14038.891310000001</v>
      </c>
      <c r="EO7" s="58">
        <v>9107.4848239999992</v>
      </c>
      <c r="EP7" s="58">
        <v>13642.13673</v>
      </c>
      <c r="EQ7" s="58">
        <v>13881.923349999999</v>
      </c>
      <c r="ER7" s="58">
        <v>14038.891310000001</v>
      </c>
      <c r="ES7" s="58">
        <v>13678.05032</v>
      </c>
      <c r="ET7" s="58">
        <v>13642.13673</v>
      </c>
      <c r="EU7" s="58">
        <v>13881.923349999999</v>
      </c>
      <c r="EV7" s="58">
        <v>14038.891310000001</v>
      </c>
      <c r="EW7" s="58">
        <v>11178.008239999999</v>
      </c>
      <c r="EX7" s="58">
        <v>13642.13673</v>
      </c>
      <c r="EY7" s="58">
        <v>13881.923349999999</v>
      </c>
      <c r="EZ7" s="58">
        <v>14038.891310000001</v>
      </c>
      <c r="FA7" s="58">
        <v>12140.771710000001</v>
      </c>
      <c r="FB7" s="58">
        <v>10137.670700000001</v>
      </c>
    </row>
    <row r="8" spans="1:159" x14ac:dyDescent="0.25">
      <c r="B8" s="33" t="s">
        <v>3</v>
      </c>
      <c r="C8" s="58">
        <v>8946.3107110000001</v>
      </c>
      <c r="D8" s="58">
        <v>8171.9089819999999</v>
      </c>
      <c r="E8" s="58">
        <v>9250.0223000000005</v>
      </c>
      <c r="F8" s="58">
        <v>9628.6797289999995</v>
      </c>
      <c r="G8" s="58">
        <v>9970.7169620000004</v>
      </c>
      <c r="H8" s="58">
        <v>10344.83995</v>
      </c>
      <c r="I8" s="58">
        <v>9210.1815399999996</v>
      </c>
      <c r="J8" s="58">
        <v>9954.7994390000003</v>
      </c>
      <c r="K8" s="58">
        <v>9706.6566380000004</v>
      </c>
      <c r="L8" s="58">
        <v>9509.9119709999995</v>
      </c>
      <c r="M8" s="58">
        <v>10045.28297</v>
      </c>
      <c r="N8" s="58">
        <v>10166.0856</v>
      </c>
      <c r="O8" s="58">
        <v>9935.5657670000001</v>
      </c>
      <c r="P8" s="58">
        <v>9931.6893729999993</v>
      </c>
      <c r="Q8" s="58">
        <v>9511.1932550000001</v>
      </c>
      <c r="R8" s="58">
        <v>10475.52981</v>
      </c>
      <c r="S8" s="58">
        <v>11368.559660000001</v>
      </c>
      <c r="T8" s="58">
        <v>10401.45766</v>
      </c>
      <c r="U8" s="58">
        <v>10073.40064</v>
      </c>
      <c r="V8" s="58">
        <v>10498.11385</v>
      </c>
      <c r="W8" s="58">
        <v>11614.86436</v>
      </c>
      <c r="X8" s="58">
        <v>9863.9369170000009</v>
      </c>
      <c r="Y8" s="58">
        <v>10156.231889999999</v>
      </c>
      <c r="Z8" s="58">
        <v>11702.97921</v>
      </c>
      <c r="AA8" s="58">
        <v>9460.8825149999993</v>
      </c>
      <c r="AB8" s="58">
        <v>5701.9785949999996</v>
      </c>
      <c r="AC8" s="58">
        <v>5849.4999170000001</v>
      </c>
      <c r="AD8" s="58">
        <v>9247.9122160000006</v>
      </c>
      <c r="AE8" s="58">
        <v>10509.2598</v>
      </c>
      <c r="AF8" s="58">
        <v>10581.687760000001</v>
      </c>
      <c r="AG8" s="58">
        <v>4212.390472</v>
      </c>
      <c r="AH8" s="58">
        <v>10079.013730000001</v>
      </c>
      <c r="AI8" s="58">
        <v>12358.72428</v>
      </c>
      <c r="AJ8" s="58">
        <v>8787.2302359999994</v>
      </c>
      <c r="AK8" s="58">
        <v>8695.0412529999994</v>
      </c>
      <c r="AL8" s="58">
        <v>9530.4269280000008</v>
      </c>
      <c r="AM8" s="58">
        <v>11815.349340000001</v>
      </c>
      <c r="AN8" s="58">
        <v>8043.5138260000003</v>
      </c>
      <c r="AO8" s="58">
        <v>7986.237779</v>
      </c>
      <c r="AP8" s="58">
        <v>12798.540580000001</v>
      </c>
      <c r="AQ8" s="58">
        <v>12880.02313</v>
      </c>
      <c r="AR8" s="58">
        <v>7933.3688659999998</v>
      </c>
      <c r="AS8" s="58">
        <v>12644.102720000001</v>
      </c>
      <c r="AT8" s="58">
        <v>11728.695750000001</v>
      </c>
      <c r="AU8" s="58">
        <v>13469.49173</v>
      </c>
      <c r="AV8" s="58">
        <v>12329.114960000001</v>
      </c>
      <c r="AW8" s="58">
        <v>11608.657579999999</v>
      </c>
      <c r="AX8" s="58">
        <v>12310.16152</v>
      </c>
      <c r="AY8" s="58">
        <v>14518.657149999999</v>
      </c>
      <c r="AZ8" s="58">
        <v>12513.0569</v>
      </c>
      <c r="BA8" s="58">
        <v>14078.08287</v>
      </c>
      <c r="BB8" s="58">
        <v>14518.657149999999</v>
      </c>
      <c r="BC8" s="58">
        <v>14600.41732</v>
      </c>
      <c r="BD8" s="58">
        <v>13429.152980000001</v>
      </c>
      <c r="BE8" s="58">
        <v>13923.922629999999</v>
      </c>
      <c r="BF8" s="58">
        <v>13917.72286</v>
      </c>
      <c r="BG8" s="58">
        <v>15159.99466</v>
      </c>
      <c r="BH8" s="58">
        <v>15159.99466</v>
      </c>
      <c r="BI8" s="58">
        <v>15159.99466</v>
      </c>
      <c r="BJ8" s="58">
        <v>15159.99466</v>
      </c>
      <c r="BK8" s="58">
        <v>15863.514440000001</v>
      </c>
      <c r="BL8" s="58">
        <v>14329.557989999999</v>
      </c>
      <c r="BM8" s="58">
        <v>13542.995639999999</v>
      </c>
      <c r="BN8" s="58">
        <v>14542.79313</v>
      </c>
      <c r="BO8" s="58">
        <v>16146.678519999999</v>
      </c>
      <c r="BP8" s="58">
        <v>14612.72206</v>
      </c>
      <c r="BQ8" s="58">
        <v>15884.22889</v>
      </c>
      <c r="BR8" s="58">
        <v>16146.678519999999</v>
      </c>
      <c r="BS8" s="58">
        <v>16146.678519999999</v>
      </c>
      <c r="BT8" s="58">
        <v>16146.678519999999</v>
      </c>
      <c r="BU8" s="58">
        <v>14376.80164</v>
      </c>
      <c r="BV8" s="58">
        <v>16146.678519999999</v>
      </c>
      <c r="BW8" s="58">
        <v>16146.678519999999</v>
      </c>
      <c r="BX8" s="58">
        <v>15687.15481</v>
      </c>
      <c r="BY8" s="58">
        <v>12495.1456</v>
      </c>
      <c r="BZ8" s="58">
        <v>16146.678519999999</v>
      </c>
      <c r="CA8" s="58">
        <v>16833.974389999999</v>
      </c>
      <c r="CB8" s="58">
        <v>16833.974389999999</v>
      </c>
      <c r="CC8" s="58">
        <v>16833.974389999999</v>
      </c>
      <c r="CD8" s="58">
        <v>16833.974389999999</v>
      </c>
      <c r="CE8" s="58">
        <v>17710.385579999998</v>
      </c>
      <c r="CF8" s="58">
        <v>17515.206440000002</v>
      </c>
      <c r="CG8" s="58">
        <v>16869.504570000001</v>
      </c>
      <c r="CH8" s="58">
        <v>17710.385579999998</v>
      </c>
      <c r="CI8" s="58">
        <v>18586.796770000001</v>
      </c>
      <c r="CJ8" s="58">
        <v>18586.796770000001</v>
      </c>
      <c r="CK8" s="58">
        <v>18586.796770000001</v>
      </c>
      <c r="CL8" s="58">
        <v>18586.796770000001</v>
      </c>
      <c r="CM8" s="58">
        <v>19463.39746</v>
      </c>
      <c r="CN8" s="58">
        <v>19463.39746</v>
      </c>
      <c r="CO8" s="58">
        <v>19436.868259999999</v>
      </c>
      <c r="CP8" s="58">
        <v>19463.39746</v>
      </c>
      <c r="CQ8" s="58">
        <v>20339.808649999999</v>
      </c>
      <c r="CR8" s="58">
        <v>19834.80631</v>
      </c>
      <c r="CS8" s="58">
        <v>20159.789059999999</v>
      </c>
      <c r="CT8" s="58">
        <v>20339.808649999999</v>
      </c>
      <c r="CU8" s="58">
        <v>21216.219850000001</v>
      </c>
      <c r="CV8" s="58">
        <v>21216.219850000001</v>
      </c>
      <c r="CW8" s="58">
        <v>20775.645570000001</v>
      </c>
      <c r="CX8" s="58">
        <v>21216.219850000001</v>
      </c>
      <c r="CY8" s="58">
        <v>22092.820530000001</v>
      </c>
      <c r="CZ8" s="58">
        <v>22092.820530000001</v>
      </c>
      <c r="DA8" s="58">
        <v>21912.800940000001</v>
      </c>
      <c r="DB8" s="58">
        <v>22092.820530000001</v>
      </c>
      <c r="DC8" s="58">
        <v>22969.23173</v>
      </c>
      <c r="DD8" s="58">
        <v>22969.23173</v>
      </c>
      <c r="DE8" s="58">
        <v>22414.01339</v>
      </c>
      <c r="DF8" s="58">
        <v>22969.23173</v>
      </c>
      <c r="DG8" s="58">
        <v>23845.642919999998</v>
      </c>
      <c r="DH8" s="58">
        <v>23845.642919999998</v>
      </c>
      <c r="DI8" s="58">
        <v>23845.642919999998</v>
      </c>
      <c r="DJ8" s="58">
        <v>23845.642919999998</v>
      </c>
      <c r="DK8" s="58">
        <v>24035.13723</v>
      </c>
      <c r="DL8" s="58">
        <v>24035.13723</v>
      </c>
      <c r="DM8" s="58">
        <v>24035.13723</v>
      </c>
      <c r="DN8" s="58">
        <v>24035.13723</v>
      </c>
      <c r="DO8" s="58">
        <v>24224.915779999999</v>
      </c>
      <c r="DP8" s="58">
        <v>24224.915779999999</v>
      </c>
      <c r="DQ8" s="58">
        <v>24224.915779999999</v>
      </c>
      <c r="DR8" s="58">
        <v>24224.915779999999</v>
      </c>
      <c r="DS8" s="58">
        <v>24414.410100000001</v>
      </c>
      <c r="DT8" s="58">
        <v>24414.410100000001</v>
      </c>
      <c r="DU8" s="58">
        <v>24414.410100000001</v>
      </c>
      <c r="DV8" s="58">
        <v>24414.410100000001</v>
      </c>
      <c r="DW8" s="58">
        <v>24603.904409999999</v>
      </c>
      <c r="DX8" s="58">
        <v>24603.904409999999</v>
      </c>
      <c r="DY8" s="58">
        <v>23269.864450000001</v>
      </c>
      <c r="DZ8" s="58">
        <v>24603.904409999999</v>
      </c>
      <c r="EA8" s="58">
        <v>24793.398720000001</v>
      </c>
      <c r="EB8" s="58">
        <v>24793.398720000001</v>
      </c>
      <c r="EC8" s="58">
        <v>24793.398720000001</v>
      </c>
      <c r="ED8" s="58">
        <v>24793.398720000001</v>
      </c>
      <c r="EE8" s="58">
        <v>24638.771359999999</v>
      </c>
      <c r="EF8" s="58">
        <v>24638.771359999999</v>
      </c>
      <c r="EG8" s="58">
        <v>24638.771359999999</v>
      </c>
      <c r="EH8" s="58">
        <v>24638.771359999999</v>
      </c>
      <c r="EI8" s="58">
        <v>24638.771359999999</v>
      </c>
      <c r="EJ8" s="58">
        <v>24638.771359999999</v>
      </c>
      <c r="EK8" s="58">
        <v>24638.771359999999</v>
      </c>
      <c r="EL8" s="58">
        <v>24638.771359999999</v>
      </c>
      <c r="EM8" s="58">
        <v>24638.771359999999</v>
      </c>
      <c r="EN8" s="58">
        <v>24638.771359999999</v>
      </c>
      <c r="EO8" s="58">
        <v>23685.061129999998</v>
      </c>
      <c r="EP8" s="58">
        <v>24638.771359999999</v>
      </c>
      <c r="EQ8" s="58">
        <v>24638.771359999999</v>
      </c>
      <c r="ER8" s="58">
        <v>24638.771359999999</v>
      </c>
      <c r="ES8" s="58">
        <v>22210.401750000001</v>
      </c>
      <c r="ET8" s="58">
        <v>24638.771359999999</v>
      </c>
      <c r="EU8" s="58">
        <v>24638.771359999999</v>
      </c>
      <c r="EV8" s="58">
        <v>24638.771359999999</v>
      </c>
      <c r="EW8" s="58">
        <v>21417.368060000001</v>
      </c>
      <c r="EX8" s="58">
        <v>24638.771359999999</v>
      </c>
      <c r="EY8" s="58">
        <v>24638.771359999999</v>
      </c>
      <c r="EZ8" s="58">
        <v>24638.771359999999</v>
      </c>
      <c r="FA8" s="58">
        <v>24638.771359999999</v>
      </c>
      <c r="FB8" s="58">
        <v>24638.771359999999</v>
      </c>
    </row>
    <row r="9" spans="1:159" x14ac:dyDescent="0.25">
      <c r="B9" s="33" t="s">
        <v>4</v>
      </c>
      <c r="C9" s="58">
        <v>2085.0024629999998</v>
      </c>
      <c r="D9" s="58">
        <v>1161.2249999999999</v>
      </c>
      <c r="E9" s="58">
        <v>1737.3</v>
      </c>
      <c r="F9" s="58">
        <v>1539.2538039999999</v>
      </c>
      <c r="G9" s="58">
        <v>1840.095</v>
      </c>
      <c r="H9" s="58">
        <v>2380.3200000000002</v>
      </c>
      <c r="I9" s="58">
        <v>2016.3</v>
      </c>
      <c r="J9" s="58">
        <v>2380.3200000000002</v>
      </c>
      <c r="K9" s="58">
        <v>2106.5700000000002</v>
      </c>
      <c r="L9" s="58">
        <v>1297.845</v>
      </c>
      <c r="M9" s="58">
        <v>2365.3200000000002</v>
      </c>
      <c r="N9" s="58">
        <v>2380.3200000000002</v>
      </c>
      <c r="O9" s="58">
        <v>2106.5700000000002</v>
      </c>
      <c r="P9" s="58">
        <v>1885.501168</v>
      </c>
      <c r="Q9" s="58">
        <v>1866.57</v>
      </c>
      <c r="R9" s="58">
        <v>2380.3200000000002</v>
      </c>
      <c r="S9" s="58">
        <v>1566.345</v>
      </c>
      <c r="T9" s="58">
        <v>1780.2449999999999</v>
      </c>
      <c r="U9" s="58">
        <v>2095.2449999999999</v>
      </c>
      <c r="V9" s="58">
        <v>2069.8200000000002</v>
      </c>
      <c r="W9" s="58">
        <v>2380.3200000000002</v>
      </c>
      <c r="X9" s="58">
        <v>2110.2449999999999</v>
      </c>
      <c r="Y9" s="58">
        <v>1913.7449999999999</v>
      </c>
      <c r="Z9" s="58">
        <v>2380.3200000000002</v>
      </c>
      <c r="AA9" s="58">
        <v>2110.2449999999999</v>
      </c>
      <c r="AB9" s="58">
        <v>1100.4749999999999</v>
      </c>
      <c r="AC9" s="58">
        <v>2380.3200000000002</v>
      </c>
      <c r="AD9" s="58">
        <v>2380.3200000000002</v>
      </c>
      <c r="AE9" s="58">
        <v>2365.2449999999999</v>
      </c>
      <c r="AF9" s="58">
        <v>2635.32</v>
      </c>
      <c r="AG9" s="58">
        <v>2091.4949999999999</v>
      </c>
      <c r="AH9" s="58">
        <v>2365.2449999999999</v>
      </c>
      <c r="AI9" s="58">
        <v>2361.5700000000002</v>
      </c>
      <c r="AJ9" s="58">
        <v>2361.5700000000002</v>
      </c>
      <c r="AK9" s="58">
        <v>2365.2449999999999</v>
      </c>
      <c r="AL9" s="58">
        <v>2635.32</v>
      </c>
      <c r="AM9" s="58">
        <v>2635.32</v>
      </c>
      <c r="AN9" s="58">
        <v>1894.9949999999999</v>
      </c>
      <c r="AO9" s="58">
        <v>2361.5700000000002</v>
      </c>
      <c r="AP9" s="58">
        <v>2361.5700000000002</v>
      </c>
      <c r="AQ9" s="58">
        <v>2635.32</v>
      </c>
      <c r="AR9" s="58">
        <v>2635.32</v>
      </c>
      <c r="AS9" s="58">
        <v>2361.5700000000002</v>
      </c>
      <c r="AT9" s="58">
        <v>2635.32</v>
      </c>
      <c r="AU9" s="58">
        <v>2635.32</v>
      </c>
      <c r="AV9" s="58">
        <v>2240.9617509999998</v>
      </c>
      <c r="AW9" s="58">
        <v>2361.5700000000002</v>
      </c>
      <c r="AX9" s="58">
        <v>2635.32</v>
      </c>
      <c r="AY9" s="58">
        <v>2635.32</v>
      </c>
      <c r="AZ9" s="58">
        <v>2365.2449999999999</v>
      </c>
      <c r="BA9" s="58">
        <v>2635.32</v>
      </c>
      <c r="BB9" s="58">
        <v>2635.32</v>
      </c>
      <c r="BC9" s="58">
        <v>2635.32</v>
      </c>
      <c r="BD9" s="58">
        <v>2383.6861629999999</v>
      </c>
      <c r="BE9" s="58">
        <v>2635.32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2365.2449999999999</v>
      </c>
      <c r="BM9" s="58">
        <v>2635.32</v>
      </c>
      <c r="BN9" s="58">
        <v>2635.32</v>
      </c>
      <c r="BO9" s="58">
        <v>2635.32</v>
      </c>
      <c r="BP9" s="58">
        <v>2365.2449999999999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1418.4749999999999</v>
      </c>
      <c r="BV9" s="58">
        <v>1688.55</v>
      </c>
      <c r="BW9" s="58">
        <v>1688.55</v>
      </c>
      <c r="BX9" s="58">
        <v>1391.0032779999999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583.12</v>
      </c>
      <c r="E10" s="58">
        <v>1813.1387500000001</v>
      </c>
      <c r="F10" s="58">
        <v>1813.1387500000001</v>
      </c>
      <c r="G10" s="58">
        <v>1813.1387500000001</v>
      </c>
      <c r="H10" s="58">
        <v>1583.79863</v>
      </c>
      <c r="I10" s="58">
        <v>1813.1387500000001</v>
      </c>
      <c r="J10" s="58">
        <v>1813.1387500000001</v>
      </c>
      <c r="K10" s="58">
        <v>1813.1387500000001</v>
      </c>
      <c r="L10" s="58">
        <v>1813.1387500000001</v>
      </c>
      <c r="M10" s="58">
        <v>1813.1387500000001</v>
      </c>
      <c r="N10" s="58">
        <v>1813.1387500000001</v>
      </c>
      <c r="O10" s="58">
        <v>1813.1387500000001</v>
      </c>
      <c r="P10" s="58">
        <v>1813.1387500000001</v>
      </c>
      <c r="Q10" s="58">
        <v>1813.1387500000001</v>
      </c>
      <c r="R10" s="58">
        <v>1813.1387500000001</v>
      </c>
      <c r="S10" s="58">
        <v>1813.1387500000001</v>
      </c>
      <c r="T10" s="58">
        <v>1813.1387500000001</v>
      </c>
      <c r="U10" s="58">
        <v>1813.1387500000001</v>
      </c>
      <c r="V10" s="58">
        <v>1813.1387500000001</v>
      </c>
      <c r="W10" s="58">
        <v>1813.1387500000001</v>
      </c>
      <c r="X10" s="58">
        <v>1813.1387500000001</v>
      </c>
      <c r="Y10" s="58">
        <v>1813.1387500000001</v>
      </c>
      <c r="Z10" s="58">
        <v>1813.1387500000001</v>
      </c>
      <c r="AA10" s="58">
        <v>1813.1387500000001</v>
      </c>
      <c r="AB10" s="58">
        <v>1813.1387500000001</v>
      </c>
      <c r="AC10" s="58">
        <v>1230.01875</v>
      </c>
      <c r="AD10" s="58">
        <v>1813.1387500000001</v>
      </c>
      <c r="AE10" s="58">
        <v>1813.1387500000001</v>
      </c>
      <c r="AF10" s="58">
        <v>1813.1387500000001</v>
      </c>
      <c r="AG10" s="58">
        <v>1813.1387500000001</v>
      </c>
      <c r="AH10" s="58">
        <v>1813.1387500000001</v>
      </c>
      <c r="AI10" s="58">
        <v>1813.1387500000001</v>
      </c>
      <c r="AJ10" s="58">
        <v>1813.1387500000001</v>
      </c>
      <c r="AK10" s="58">
        <v>1813.1387500000001</v>
      </c>
      <c r="AL10" s="58">
        <v>1813.1387500000001</v>
      </c>
      <c r="AM10" s="58">
        <v>1813.1387500000001</v>
      </c>
      <c r="AN10" s="58">
        <v>1813.1387500000001</v>
      </c>
      <c r="AO10" s="58">
        <v>903.96127379999996</v>
      </c>
      <c r="AP10" s="58">
        <v>1813.1387500000001</v>
      </c>
      <c r="AQ10" s="58">
        <v>1813.1387500000001</v>
      </c>
      <c r="AR10" s="58">
        <v>583.12</v>
      </c>
      <c r="AS10" s="58">
        <v>1813.1387500000001</v>
      </c>
      <c r="AT10" s="58">
        <v>1813.1387500000001</v>
      </c>
      <c r="AU10" s="58">
        <v>1813.1387500000001</v>
      </c>
      <c r="AV10" s="58">
        <v>1813.1387500000001</v>
      </c>
      <c r="AW10" s="58">
        <v>1813.1387500000001</v>
      </c>
      <c r="AX10" s="58">
        <v>1813.1387500000001</v>
      </c>
      <c r="AY10" s="58">
        <v>1813.1387500000001</v>
      </c>
      <c r="AZ10" s="58">
        <v>1813.1387500000001</v>
      </c>
      <c r="BA10" s="58">
        <v>1813.1387500000001</v>
      </c>
      <c r="BB10" s="58">
        <v>1813.1387500000001</v>
      </c>
      <c r="BC10" s="58">
        <v>1813.1387500000001</v>
      </c>
      <c r="BD10" s="58">
        <v>1813.1387500000001</v>
      </c>
      <c r="BE10" s="58">
        <v>1813.1387500000001</v>
      </c>
      <c r="BF10" s="58">
        <v>1813.1387500000001</v>
      </c>
      <c r="BG10" s="58">
        <v>3144.336292</v>
      </c>
      <c r="BH10" s="58">
        <v>3144.336292</v>
      </c>
      <c r="BI10" s="58">
        <v>3144.336292</v>
      </c>
      <c r="BJ10" s="58">
        <v>3144.336292</v>
      </c>
      <c r="BK10" s="58">
        <v>3144.336292</v>
      </c>
      <c r="BL10" s="58">
        <v>3144.336292</v>
      </c>
      <c r="BM10" s="58">
        <v>3144.336292</v>
      </c>
      <c r="BN10" s="58">
        <v>3144.336292</v>
      </c>
      <c r="BO10" s="58">
        <v>3144.336292</v>
      </c>
      <c r="BP10" s="58">
        <v>3144.336292</v>
      </c>
      <c r="BQ10" s="58">
        <v>3144.336292</v>
      </c>
      <c r="BR10" s="58">
        <v>3144.336292</v>
      </c>
      <c r="BS10" s="58">
        <v>3144.336292</v>
      </c>
      <c r="BT10" s="58">
        <v>3144.336292</v>
      </c>
      <c r="BU10" s="58">
        <v>3144.336292</v>
      </c>
      <c r="BV10" s="58">
        <v>3144.336292</v>
      </c>
      <c r="BW10" s="58">
        <v>3144.336292</v>
      </c>
      <c r="BX10" s="58">
        <v>3144.336292</v>
      </c>
      <c r="BY10" s="58">
        <v>3144.336292</v>
      </c>
      <c r="BZ10" s="58">
        <v>3144.336292</v>
      </c>
      <c r="CA10" s="58">
        <v>3144.336292</v>
      </c>
      <c r="CB10" s="58">
        <v>3144.336292</v>
      </c>
      <c r="CC10" s="58">
        <v>3144.336292</v>
      </c>
      <c r="CD10" s="58">
        <v>3144.336292</v>
      </c>
      <c r="CE10" s="58">
        <v>3144.336292</v>
      </c>
      <c r="CF10" s="58">
        <v>3144.336292</v>
      </c>
      <c r="CG10" s="58">
        <v>3144.336292</v>
      </c>
      <c r="CH10" s="58">
        <v>3144.336292</v>
      </c>
      <c r="CI10" s="58">
        <v>3144.336292</v>
      </c>
      <c r="CJ10" s="58">
        <v>3144.336292</v>
      </c>
      <c r="CK10" s="58">
        <v>3144.336292</v>
      </c>
      <c r="CL10" s="58">
        <v>3144.336292</v>
      </c>
      <c r="CM10" s="58">
        <v>3144.336292</v>
      </c>
      <c r="CN10" s="58">
        <v>3144.336292</v>
      </c>
      <c r="CO10" s="58">
        <v>3144.336292</v>
      </c>
      <c r="CP10" s="58">
        <v>3144.336292</v>
      </c>
      <c r="CQ10" s="58">
        <v>3144.336292</v>
      </c>
      <c r="CR10" s="58">
        <v>3144.336292</v>
      </c>
      <c r="CS10" s="58">
        <v>3144.336292</v>
      </c>
      <c r="CT10" s="58">
        <v>3144.336292</v>
      </c>
      <c r="CU10" s="58">
        <v>3144.336292</v>
      </c>
      <c r="CV10" s="58">
        <v>3144.336292</v>
      </c>
      <c r="CW10" s="58">
        <v>3144.336292</v>
      </c>
      <c r="CX10" s="58">
        <v>3144.336292</v>
      </c>
      <c r="CY10" s="58">
        <v>3144.336292</v>
      </c>
      <c r="CZ10" s="58">
        <v>3144.336292</v>
      </c>
      <c r="DA10" s="58">
        <v>3144.336292</v>
      </c>
      <c r="DB10" s="58">
        <v>3144.336292</v>
      </c>
      <c r="DC10" s="58">
        <v>3144.336292</v>
      </c>
      <c r="DD10" s="58">
        <v>3144.336292</v>
      </c>
      <c r="DE10" s="58">
        <v>3144.336292</v>
      </c>
      <c r="DF10" s="58">
        <v>3144.336292</v>
      </c>
      <c r="DG10" s="58">
        <v>3144.336292</v>
      </c>
      <c r="DH10" s="58">
        <v>3144.336292</v>
      </c>
      <c r="DI10" s="58">
        <v>3144.336292</v>
      </c>
      <c r="DJ10" s="58">
        <v>3144.336292</v>
      </c>
      <c r="DK10" s="58">
        <v>3144.336292</v>
      </c>
      <c r="DL10" s="58">
        <v>3144.336292</v>
      </c>
      <c r="DM10" s="58">
        <v>3144.336292</v>
      </c>
      <c r="DN10" s="58">
        <v>3144.336292</v>
      </c>
      <c r="DO10" s="58">
        <v>3144.336292</v>
      </c>
      <c r="DP10" s="58">
        <v>3144.336292</v>
      </c>
      <c r="DQ10" s="58">
        <v>3144.336292</v>
      </c>
      <c r="DR10" s="58">
        <v>3144.336292</v>
      </c>
      <c r="DS10" s="58">
        <v>3144.336292</v>
      </c>
      <c r="DT10" s="58">
        <v>3144.336292</v>
      </c>
      <c r="DU10" s="58">
        <v>3144.336292</v>
      </c>
      <c r="DV10" s="58">
        <v>3144.336292</v>
      </c>
      <c r="DW10" s="58">
        <v>3144.336292</v>
      </c>
      <c r="DX10" s="58">
        <v>3144.336292</v>
      </c>
      <c r="DY10" s="58">
        <v>3144.336292</v>
      </c>
      <c r="DZ10" s="58">
        <v>3144.336292</v>
      </c>
      <c r="EA10" s="58">
        <v>3144.336292</v>
      </c>
      <c r="EB10" s="58">
        <v>3144.336292</v>
      </c>
      <c r="EC10" s="58">
        <v>3144.336292</v>
      </c>
      <c r="ED10" s="58">
        <v>3144.336292</v>
      </c>
      <c r="EE10" s="58">
        <v>3144.336292</v>
      </c>
      <c r="EF10" s="58">
        <v>3144.336292</v>
      </c>
      <c r="EG10" s="58">
        <v>3144.336292</v>
      </c>
      <c r="EH10" s="58">
        <v>3144.336292</v>
      </c>
      <c r="EI10" s="58">
        <v>3144.336292</v>
      </c>
      <c r="EJ10" s="58">
        <v>3144.336292</v>
      </c>
      <c r="EK10" s="58">
        <v>3144.336292</v>
      </c>
      <c r="EL10" s="58">
        <v>3144.336292</v>
      </c>
      <c r="EM10" s="58">
        <v>3144.336292</v>
      </c>
      <c r="EN10" s="58">
        <v>3144.336292</v>
      </c>
      <c r="EO10" s="58">
        <v>3144.336292</v>
      </c>
      <c r="EP10" s="58">
        <v>3144.336292</v>
      </c>
      <c r="EQ10" s="58">
        <v>3144.336292</v>
      </c>
      <c r="ER10" s="58">
        <v>3144.336292</v>
      </c>
      <c r="ES10" s="58">
        <v>3144.336292</v>
      </c>
      <c r="ET10" s="58">
        <v>3144.336292</v>
      </c>
      <c r="EU10" s="58">
        <v>3144.336292</v>
      </c>
      <c r="EV10" s="58">
        <v>3144.336292</v>
      </c>
      <c r="EW10" s="58">
        <v>3144.336292</v>
      </c>
      <c r="EX10" s="58">
        <v>3144.336292</v>
      </c>
      <c r="EY10" s="58">
        <v>3144.336292</v>
      </c>
      <c r="EZ10" s="58">
        <v>3144.336292</v>
      </c>
      <c r="FA10" s="58">
        <v>3144.336292</v>
      </c>
      <c r="FB10" s="58">
        <v>3144.336292</v>
      </c>
    </row>
    <row r="11" spans="1:159" x14ac:dyDescent="0.25">
      <c r="B11" s="33" t="s">
        <v>58</v>
      </c>
      <c r="C11" s="58">
        <v>2506.358193</v>
      </c>
      <c r="D11" s="58">
        <v>2567.0116429999998</v>
      </c>
      <c r="E11" s="58">
        <v>3122.57989</v>
      </c>
      <c r="F11" s="58">
        <v>3609.1203420000002</v>
      </c>
      <c r="G11" s="58">
        <v>3471.3579770000001</v>
      </c>
      <c r="H11" s="58">
        <v>4610.5101350000004</v>
      </c>
      <c r="I11" s="58">
        <v>3278.3726029999998</v>
      </c>
      <c r="J11" s="58">
        <v>3611.8976379999999</v>
      </c>
      <c r="K11" s="58">
        <v>2817.4276890000001</v>
      </c>
      <c r="L11" s="58">
        <v>3340.677036</v>
      </c>
      <c r="M11" s="58">
        <v>4540.0257320000001</v>
      </c>
      <c r="N11" s="58">
        <v>3552.4615429999999</v>
      </c>
      <c r="O11" s="58">
        <v>3651.8658919999998</v>
      </c>
      <c r="P11" s="58">
        <v>3156.1917800000001</v>
      </c>
      <c r="Q11" s="58">
        <v>3081.6995219999999</v>
      </c>
      <c r="R11" s="58">
        <v>3623.6312400000002</v>
      </c>
      <c r="S11" s="58">
        <v>3352.757298</v>
      </c>
      <c r="T11" s="58">
        <v>3339.9436719999999</v>
      </c>
      <c r="U11" s="58">
        <v>4495.4945690000004</v>
      </c>
      <c r="V11" s="58">
        <v>4126.4543970000004</v>
      </c>
      <c r="W11" s="58">
        <v>4791.0980250000002</v>
      </c>
      <c r="X11" s="58">
        <v>4217.411666</v>
      </c>
      <c r="Y11" s="58">
        <v>4491.1063750000003</v>
      </c>
      <c r="Z11" s="58">
        <v>3630.0190980000002</v>
      </c>
      <c r="AA11" s="58">
        <v>4054.4120739999998</v>
      </c>
      <c r="AB11" s="58">
        <v>3254.5764840000002</v>
      </c>
      <c r="AC11" s="58">
        <v>3676.2159109999998</v>
      </c>
      <c r="AD11" s="58">
        <v>3627.296409</v>
      </c>
      <c r="AE11" s="58">
        <v>4146.2565519999998</v>
      </c>
      <c r="AF11" s="58">
        <v>3644.7598549999998</v>
      </c>
      <c r="AG11" s="58">
        <v>3203.7825910000001</v>
      </c>
      <c r="AH11" s="58">
        <v>3985.5081279999999</v>
      </c>
      <c r="AI11" s="58">
        <v>4624.0437169999996</v>
      </c>
      <c r="AJ11" s="58">
        <v>3433.0084750000001</v>
      </c>
      <c r="AK11" s="58">
        <v>4545.9948029999996</v>
      </c>
      <c r="AL11" s="58">
        <v>4404.6320470000001</v>
      </c>
      <c r="AM11" s="58">
        <v>4550.6374139999998</v>
      </c>
      <c r="AN11" s="58">
        <v>3903.6424499999998</v>
      </c>
      <c r="AO11" s="58">
        <v>4531.7827299999999</v>
      </c>
      <c r="AP11" s="58">
        <v>3779.9819710000002</v>
      </c>
      <c r="AQ11" s="58">
        <v>4872.777744</v>
      </c>
      <c r="AR11" s="58">
        <v>4390.1825799999997</v>
      </c>
      <c r="AS11" s="58">
        <v>4390.3252259999999</v>
      </c>
      <c r="AT11" s="58">
        <v>4872.777744</v>
      </c>
      <c r="AU11" s="58">
        <v>4693.6910369999996</v>
      </c>
      <c r="AV11" s="58">
        <v>3094.4537909999999</v>
      </c>
      <c r="AW11" s="58">
        <v>3785.634294</v>
      </c>
      <c r="AX11" s="58">
        <v>4693.6910369999996</v>
      </c>
      <c r="AY11" s="58">
        <v>3761.75801</v>
      </c>
      <c r="AZ11" s="58">
        <v>3447.386947</v>
      </c>
      <c r="BA11" s="58">
        <v>3761.75801</v>
      </c>
      <c r="BB11" s="58">
        <v>3761.75801</v>
      </c>
      <c r="BC11" s="58">
        <v>2309.6630970000001</v>
      </c>
      <c r="BD11" s="58">
        <v>1790.827671</v>
      </c>
      <c r="BE11" s="58">
        <v>2309.6630970000001</v>
      </c>
      <c r="BF11" s="58">
        <v>2309.6630970000001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381.11264660000001</v>
      </c>
      <c r="D12" s="58">
        <v>3556.3875899999998</v>
      </c>
      <c r="E12" s="58">
        <v>4927.4521699999996</v>
      </c>
      <c r="F12" s="58">
        <v>3263.7133159999998</v>
      </c>
      <c r="G12" s="58">
        <v>412.32563640000001</v>
      </c>
      <c r="H12" s="58">
        <v>4105.26458</v>
      </c>
      <c r="I12" s="58">
        <v>5126.6430659999996</v>
      </c>
      <c r="J12" s="58">
        <v>3412.920928</v>
      </c>
      <c r="K12" s="58">
        <v>660.59114399999999</v>
      </c>
      <c r="L12" s="58">
        <v>4467.8283629999996</v>
      </c>
      <c r="M12" s="58">
        <v>6398.2341660000002</v>
      </c>
      <c r="N12" s="58">
        <v>3935.8323799999998</v>
      </c>
      <c r="O12" s="58">
        <v>727.37436009999999</v>
      </c>
      <c r="P12" s="58">
        <v>4511.0079660000001</v>
      </c>
      <c r="Q12" s="58">
        <v>6122.048871</v>
      </c>
      <c r="R12" s="58">
        <v>4009.431051</v>
      </c>
      <c r="S12" s="58">
        <v>733.40147669999999</v>
      </c>
      <c r="T12" s="58">
        <v>4738.0061859999996</v>
      </c>
      <c r="U12" s="58">
        <v>6454.9695469999997</v>
      </c>
      <c r="V12" s="58">
        <v>4497.2946419999998</v>
      </c>
      <c r="W12" s="58">
        <v>784.2679928</v>
      </c>
      <c r="X12" s="58">
        <v>4882.8482629999999</v>
      </c>
      <c r="Y12" s="58">
        <v>6652.6462149999998</v>
      </c>
      <c r="Z12" s="58">
        <v>4264.7809109999998</v>
      </c>
      <c r="AA12" s="58">
        <v>925.48094119999996</v>
      </c>
      <c r="AB12" s="58">
        <v>5044.9707820000003</v>
      </c>
      <c r="AC12" s="58">
        <v>6195.296832</v>
      </c>
      <c r="AD12" s="58">
        <v>4425.0022499999995</v>
      </c>
      <c r="AE12" s="58">
        <v>1096.1529379999999</v>
      </c>
      <c r="AF12" s="58">
        <v>5032.0967819999996</v>
      </c>
      <c r="AG12" s="58">
        <v>6863.0217759999996</v>
      </c>
      <c r="AH12" s="58">
        <v>4638.6066099999998</v>
      </c>
      <c r="AI12" s="58">
        <v>937.71425790000001</v>
      </c>
      <c r="AJ12" s="58">
        <v>5090.8740889999999</v>
      </c>
      <c r="AK12" s="58">
        <v>7364.4913710000001</v>
      </c>
      <c r="AL12" s="58">
        <v>4698.3209699999998</v>
      </c>
      <c r="AM12" s="58">
        <v>1153.949836</v>
      </c>
      <c r="AN12" s="58">
        <v>5347.929529</v>
      </c>
      <c r="AO12" s="58">
        <v>6594.5694370000001</v>
      </c>
      <c r="AP12" s="58">
        <v>4502.2041499999996</v>
      </c>
      <c r="AQ12" s="58">
        <v>1094.128213</v>
      </c>
      <c r="AR12" s="58">
        <v>6291.9609149999997</v>
      </c>
      <c r="AS12" s="58">
        <v>8482.5426239999997</v>
      </c>
      <c r="AT12" s="58">
        <v>5902.3348720000004</v>
      </c>
      <c r="AU12" s="58">
        <v>1270.9305730000001</v>
      </c>
      <c r="AV12" s="58">
        <v>6214.5830619999997</v>
      </c>
      <c r="AW12" s="58">
        <v>8502.5226239999993</v>
      </c>
      <c r="AX12" s="58">
        <v>5902.3348720000004</v>
      </c>
      <c r="AY12" s="58">
        <v>1245.070751</v>
      </c>
      <c r="AZ12" s="58">
        <v>6659.0085689999996</v>
      </c>
      <c r="BA12" s="58">
        <v>8979.2676329999995</v>
      </c>
      <c r="BB12" s="58">
        <v>5885.5888800000002</v>
      </c>
      <c r="BC12" s="58">
        <v>1245.070751</v>
      </c>
      <c r="BD12" s="58">
        <v>6411.7546499999999</v>
      </c>
      <c r="BE12" s="58">
        <v>8979.2676329999995</v>
      </c>
      <c r="BF12" s="58">
        <v>5885.5888800000002</v>
      </c>
      <c r="BG12" s="58">
        <v>1245.070751</v>
      </c>
      <c r="BH12" s="58">
        <v>6659.0085689999996</v>
      </c>
      <c r="BI12" s="58">
        <v>8979.2676329999995</v>
      </c>
      <c r="BJ12" s="58">
        <v>5885.5888800000002</v>
      </c>
      <c r="BK12" s="58">
        <v>1252.0723889999999</v>
      </c>
      <c r="BL12" s="58">
        <v>6727.2745459999996</v>
      </c>
      <c r="BM12" s="58">
        <v>9073.7897560000001</v>
      </c>
      <c r="BN12" s="58">
        <v>5945.102809</v>
      </c>
      <c r="BO12" s="58">
        <v>1310.9115609999999</v>
      </c>
      <c r="BP12" s="58">
        <v>7300.9564719999998</v>
      </c>
      <c r="BQ12" s="58">
        <v>7607.3116760000003</v>
      </c>
      <c r="BR12" s="58">
        <v>6445.2357709999997</v>
      </c>
      <c r="BS12" s="58">
        <v>1572.418991</v>
      </c>
      <c r="BT12" s="58">
        <v>9850.6539080000002</v>
      </c>
      <c r="BU12" s="58">
        <v>13398.468870000001</v>
      </c>
      <c r="BV12" s="58">
        <v>8668.0489199999993</v>
      </c>
      <c r="BW12" s="58">
        <v>1572.418991</v>
      </c>
      <c r="BX12" s="58">
        <v>9815.2039179999992</v>
      </c>
      <c r="BY12" s="58">
        <v>12846.28414</v>
      </c>
      <c r="BZ12" s="58">
        <v>8668.0489199999993</v>
      </c>
      <c r="CA12" s="58">
        <v>1313.4922509999999</v>
      </c>
      <c r="CB12" s="58">
        <v>9541.5400690000006</v>
      </c>
      <c r="CC12" s="58">
        <v>13289.58913</v>
      </c>
      <c r="CD12" s="58">
        <v>8499.1503799999991</v>
      </c>
      <c r="CE12" s="58">
        <v>1313.4922509999999</v>
      </c>
      <c r="CF12" s="58">
        <v>9549.4169689999999</v>
      </c>
      <c r="CG12" s="58">
        <v>13289.58913</v>
      </c>
      <c r="CH12" s="58">
        <v>8499.1503799999991</v>
      </c>
      <c r="CI12" s="58">
        <v>1313.4922509999999</v>
      </c>
      <c r="CJ12" s="58">
        <v>9696.7600689999999</v>
      </c>
      <c r="CK12" s="58">
        <v>13289.58913</v>
      </c>
      <c r="CL12" s="58">
        <v>8499.1503799999991</v>
      </c>
      <c r="CM12" s="58">
        <v>1313.4922509999999</v>
      </c>
      <c r="CN12" s="58">
        <v>9696.7600689999999</v>
      </c>
      <c r="CO12" s="58">
        <v>13120.692129999999</v>
      </c>
      <c r="CP12" s="58">
        <v>8499.1503799999991</v>
      </c>
      <c r="CQ12" s="58">
        <v>1313.4922509999999</v>
      </c>
      <c r="CR12" s="58">
        <v>9696.7600689999999</v>
      </c>
      <c r="CS12" s="58">
        <v>13289.58913</v>
      </c>
      <c r="CT12" s="58">
        <v>8499.1503799999991</v>
      </c>
      <c r="CU12" s="58">
        <v>1306.5987150000001</v>
      </c>
      <c r="CV12" s="58">
        <v>9692.7230990000007</v>
      </c>
      <c r="CW12" s="58">
        <v>13286.77641</v>
      </c>
      <c r="CX12" s="58">
        <v>8494.7053300000007</v>
      </c>
      <c r="CY12" s="58">
        <v>1306.5987150000001</v>
      </c>
      <c r="CZ12" s="58">
        <v>9692.7230990000007</v>
      </c>
      <c r="DA12" s="58">
        <v>13286.77641</v>
      </c>
      <c r="DB12" s="58">
        <v>8494.7053300000007</v>
      </c>
      <c r="DC12" s="58">
        <v>1306.5987150000001</v>
      </c>
      <c r="DD12" s="58">
        <v>9692.7230990000007</v>
      </c>
      <c r="DE12" s="58">
        <v>13074.123939999999</v>
      </c>
      <c r="DF12" s="58">
        <v>8494.7053300000007</v>
      </c>
      <c r="DG12" s="58">
        <v>1306.5987150000001</v>
      </c>
      <c r="DH12" s="58">
        <v>9692.7230990000007</v>
      </c>
      <c r="DI12" s="58">
        <v>13066.456410000001</v>
      </c>
      <c r="DJ12" s="58">
        <v>8494.7053300000007</v>
      </c>
      <c r="DK12" s="58">
        <v>1306.5987150000001</v>
      </c>
      <c r="DL12" s="58">
        <v>9692.7230990000007</v>
      </c>
      <c r="DM12" s="58">
        <v>13286.77641</v>
      </c>
      <c r="DN12" s="58">
        <v>8494.7053300000007</v>
      </c>
      <c r="DO12" s="58">
        <v>1306.5987150000001</v>
      </c>
      <c r="DP12" s="58">
        <v>9692.7230990000007</v>
      </c>
      <c r="DQ12" s="58">
        <v>13136.23941</v>
      </c>
      <c r="DR12" s="58">
        <v>8494.7053300000007</v>
      </c>
      <c r="DS12" s="58">
        <v>1306.5987150000001</v>
      </c>
      <c r="DT12" s="58">
        <v>9692.7230990000007</v>
      </c>
      <c r="DU12" s="58">
        <v>13286.77641</v>
      </c>
      <c r="DV12" s="58">
        <v>8494.7053300000007</v>
      </c>
      <c r="DW12" s="58">
        <v>1306.5987150000001</v>
      </c>
      <c r="DX12" s="58">
        <v>9677.5610990000005</v>
      </c>
      <c r="DY12" s="58">
        <v>13286.77641</v>
      </c>
      <c r="DZ12" s="58">
        <v>8494.7053300000007</v>
      </c>
      <c r="EA12" s="58">
        <v>1306.5987150000001</v>
      </c>
      <c r="EB12" s="58">
        <v>9692.7230990000007</v>
      </c>
      <c r="EC12" s="58">
        <v>13286.77641</v>
      </c>
      <c r="ED12" s="58">
        <v>8344.1683300000004</v>
      </c>
      <c r="EE12" s="58">
        <v>1306.5987150000001</v>
      </c>
      <c r="EF12" s="58">
        <v>9692.7230990000007</v>
      </c>
      <c r="EG12" s="58">
        <v>13286.77641</v>
      </c>
      <c r="EH12" s="58">
        <v>8359.9117719999995</v>
      </c>
      <c r="EI12" s="58">
        <v>973.85421529999996</v>
      </c>
      <c r="EJ12" s="58">
        <v>9495.0785990000004</v>
      </c>
      <c r="EK12" s="58">
        <v>13147.03191</v>
      </c>
      <c r="EL12" s="58">
        <v>8277.7608299999993</v>
      </c>
      <c r="EM12" s="58">
        <v>973.85421529999996</v>
      </c>
      <c r="EN12" s="58">
        <v>9495.0785990000004</v>
      </c>
      <c r="EO12" s="58">
        <v>13147.03191</v>
      </c>
      <c r="EP12" s="58">
        <v>8277.7608299999993</v>
      </c>
      <c r="EQ12" s="58">
        <v>973.85421529999996</v>
      </c>
      <c r="ER12" s="58">
        <v>9495.0785990000004</v>
      </c>
      <c r="ES12" s="58">
        <v>13147.03191</v>
      </c>
      <c r="ET12" s="58">
        <v>8277.7608299999993</v>
      </c>
      <c r="EU12" s="58">
        <v>973.85421529999996</v>
      </c>
      <c r="EV12" s="58">
        <v>9495.0785990000004</v>
      </c>
      <c r="EW12" s="58">
        <v>13147.03191</v>
      </c>
      <c r="EX12" s="58">
        <v>8277.7608299999993</v>
      </c>
      <c r="EY12" s="58">
        <v>973.85421529999996</v>
      </c>
      <c r="EZ12" s="58">
        <v>9495.0785990000004</v>
      </c>
      <c r="FA12" s="58">
        <v>13147.03191</v>
      </c>
      <c r="FB12" s="58">
        <v>8277.7608299999993</v>
      </c>
    </row>
    <row r="13" spans="1:159" x14ac:dyDescent="0.25">
      <c r="B13" s="33" t="s">
        <v>7</v>
      </c>
      <c r="C13" s="58">
        <v>258.67312500000003</v>
      </c>
      <c r="D13" s="58">
        <v>300.11066369999998</v>
      </c>
      <c r="E13" s="58">
        <v>441.48883060000003</v>
      </c>
      <c r="F13" s="58">
        <v>310.95468740000001</v>
      </c>
      <c r="G13" s="58">
        <v>498.27636580000001</v>
      </c>
      <c r="H13" s="58">
        <v>904.17006189999995</v>
      </c>
      <c r="I13" s="58">
        <v>394.87562739999998</v>
      </c>
      <c r="J13" s="58">
        <v>767.82744860000003</v>
      </c>
      <c r="K13" s="58">
        <v>404.29153639999998</v>
      </c>
      <c r="L13" s="58">
        <v>612.39704080000001</v>
      </c>
      <c r="M13" s="58">
        <v>1493.4167359999999</v>
      </c>
      <c r="N13" s="58">
        <v>934.57892449999997</v>
      </c>
      <c r="O13" s="58">
        <v>480.38752119999998</v>
      </c>
      <c r="P13" s="58">
        <v>604.51503090000006</v>
      </c>
      <c r="Q13" s="58">
        <v>792.21071540000003</v>
      </c>
      <c r="R13" s="58">
        <v>1203.578088</v>
      </c>
      <c r="S13" s="58">
        <v>743.69786429999999</v>
      </c>
      <c r="T13" s="58">
        <v>1305.6882049999999</v>
      </c>
      <c r="U13" s="58">
        <v>2852.6520340000002</v>
      </c>
      <c r="V13" s="58">
        <v>2095.8229609999999</v>
      </c>
      <c r="W13" s="58">
        <v>1475.199404</v>
      </c>
      <c r="X13" s="58">
        <v>1905.9226000000001</v>
      </c>
      <c r="Y13" s="58">
        <v>2939.9235450000001</v>
      </c>
      <c r="Z13" s="58">
        <v>1502.586726</v>
      </c>
      <c r="AA13" s="58">
        <v>2306.4647930000001</v>
      </c>
      <c r="AB13" s="58">
        <v>1924.3314029999999</v>
      </c>
      <c r="AC13" s="58">
        <v>3020.082899</v>
      </c>
      <c r="AD13" s="58">
        <v>2343.4204340000001</v>
      </c>
      <c r="AE13" s="58">
        <v>2851.4105570000002</v>
      </c>
      <c r="AF13" s="58">
        <v>1636.049769</v>
      </c>
      <c r="AG13" s="58">
        <v>2240.3287949999999</v>
      </c>
      <c r="AH13" s="58">
        <v>3403.9988360000002</v>
      </c>
      <c r="AI13" s="58">
        <v>1240.2940169999999</v>
      </c>
      <c r="AJ13" s="58">
        <v>1389.0666530000001</v>
      </c>
      <c r="AK13" s="58">
        <v>4622.6495370000002</v>
      </c>
      <c r="AL13" s="58">
        <v>2482.8860789999999</v>
      </c>
      <c r="AM13" s="58">
        <v>3247.673237</v>
      </c>
      <c r="AN13" s="58">
        <v>2884.693671</v>
      </c>
      <c r="AO13" s="58">
        <v>3326.0783919999999</v>
      </c>
      <c r="AP13" s="58">
        <v>1928.4407060000001</v>
      </c>
      <c r="AQ13" s="58">
        <v>2568.245359</v>
      </c>
      <c r="AR13" s="58">
        <v>2971.5706530000002</v>
      </c>
      <c r="AS13" s="58">
        <v>2367.1189869999998</v>
      </c>
      <c r="AT13" s="58">
        <v>4727.9371650000003</v>
      </c>
      <c r="AU13" s="58">
        <v>4761.6773709999998</v>
      </c>
      <c r="AV13" s="58">
        <v>3676.0206459999999</v>
      </c>
      <c r="AW13" s="58">
        <v>4762.3271770000001</v>
      </c>
      <c r="AX13" s="58">
        <v>6504.3478969999996</v>
      </c>
      <c r="AY13" s="58">
        <v>5340.5197029999999</v>
      </c>
      <c r="AZ13" s="58">
        <v>3658.9419029999999</v>
      </c>
      <c r="BA13" s="58">
        <v>5118.429787</v>
      </c>
      <c r="BB13" s="58">
        <v>7293.6783500000001</v>
      </c>
      <c r="BC13" s="58">
        <v>7147.2335620000003</v>
      </c>
      <c r="BD13" s="58">
        <v>6531.3491750000003</v>
      </c>
      <c r="BE13" s="58">
        <v>5118.2435089999999</v>
      </c>
      <c r="BF13" s="58">
        <v>9757.3536650000005</v>
      </c>
      <c r="BG13" s="58">
        <v>7625.8616430000002</v>
      </c>
      <c r="BH13" s="58">
        <v>3658.8021939999999</v>
      </c>
      <c r="BI13" s="58">
        <v>10400.42765</v>
      </c>
      <c r="BJ13" s="58">
        <v>10410.028319999999</v>
      </c>
      <c r="BK13" s="58">
        <v>8685.3439770000005</v>
      </c>
      <c r="BL13" s="58">
        <v>9840.5692149999995</v>
      </c>
      <c r="BM13" s="58">
        <v>13773.02586</v>
      </c>
      <c r="BN13" s="58">
        <v>11853.935530000001</v>
      </c>
      <c r="BO13" s="58">
        <v>8817.0352120000007</v>
      </c>
      <c r="BP13" s="58">
        <v>7333.9827519999999</v>
      </c>
      <c r="BQ13" s="58">
        <v>11057.92398</v>
      </c>
      <c r="BR13" s="58">
        <v>12033.50338</v>
      </c>
      <c r="BS13" s="58">
        <v>8924.4105729999992</v>
      </c>
      <c r="BT13" s="58">
        <v>3613.625747</v>
      </c>
      <c r="BU13" s="58">
        <v>14153.407219999999</v>
      </c>
      <c r="BV13" s="58">
        <v>12179.92433</v>
      </c>
      <c r="BW13" s="58">
        <v>9367.4147940000003</v>
      </c>
      <c r="BX13" s="58">
        <v>10601.994790000001</v>
      </c>
      <c r="BY13" s="58">
        <v>12091.82236</v>
      </c>
      <c r="BZ13" s="58">
        <v>12784.020990000001</v>
      </c>
      <c r="CA13" s="58">
        <v>9454.7801629999994</v>
      </c>
      <c r="CB13" s="58">
        <v>10715.506820000001</v>
      </c>
      <c r="CC13" s="58">
        <v>14998.013349999999</v>
      </c>
      <c r="CD13" s="58">
        <v>12902.962589999999</v>
      </c>
      <c r="CE13" s="58">
        <v>10212.71183</v>
      </c>
      <c r="CF13" s="58">
        <v>10992.68607</v>
      </c>
      <c r="CG13" s="58">
        <v>16210.441080000001</v>
      </c>
      <c r="CH13" s="58">
        <v>13934.97638</v>
      </c>
      <c r="CI13" s="58">
        <v>11221.50654</v>
      </c>
      <c r="CJ13" s="58">
        <v>12730.43902</v>
      </c>
      <c r="CK13" s="58">
        <v>17819.861649999999</v>
      </c>
      <c r="CL13" s="58">
        <v>15309.562480000001</v>
      </c>
      <c r="CM13" s="58">
        <v>12801.56273</v>
      </c>
      <c r="CN13" s="58">
        <v>13883.41275</v>
      </c>
      <c r="CO13" s="58">
        <v>18353.969529999998</v>
      </c>
      <c r="CP13" s="58">
        <v>17462.887480000001</v>
      </c>
      <c r="CQ13" s="58">
        <v>14463.618060000001</v>
      </c>
      <c r="CR13" s="58">
        <v>16426.841899999999</v>
      </c>
      <c r="CS13" s="58">
        <v>21505.04175</v>
      </c>
      <c r="CT13" s="58">
        <v>19726.322960000001</v>
      </c>
      <c r="CU13" s="58">
        <v>16177.55105</v>
      </c>
      <c r="CV13" s="58">
        <v>18375.13926</v>
      </c>
      <c r="CW13" s="58">
        <v>23975.25908</v>
      </c>
      <c r="CX13" s="58">
        <v>22063.276229999999</v>
      </c>
      <c r="CY13" s="58">
        <v>17629.45609</v>
      </c>
      <c r="CZ13" s="58">
        <v>20028.988130000002</v>
      </c>
      <c r="DA13" s="58">
        <v>26349.049180000002</v>
      </c>
      <c r="DB13" s="58">
        <v>24041.750230000001</v>
      </c>
      <c r="DC13" s="58">
        <v>18111.84749</v>
      </c>
      <c r="DD13" s="58">
        <v>20526.24452</v>
      </c>
      <c r="DE13" s="58">
        <v>28807.443859999999</v>
      </c>
      <c r="DF13" s="58">
        <v>24699.556690000001</v>
      </c>
      <c r="DG13" s="58">
        <v>18359.72638</v>
      </c>
      <c r="DH13" s="58">
        <v>20282.653699999999</v>
      </c>
      <c r="DI13" s="58">
        <v>27368.798350000001</v>
      </c>
      <c r="DJ13" s="58">
        <v>25036.085780000001</v>
      </c>
      <c r="DK13" s="58">
        <v>21598.0569</v>
      </c>
      <c r="DL13" s="58">
        <v>24543.246469999998</v>
      </c>
      <c r="DM13" s="58">
        <v>25262.446919999998</v>
      </c>
      <c r="DN13" s="58">
        <v>29451.895769999999</v>
      </c>
      <c r="DO13" s="58">
        <v>22569.57444</v>
      </c>
      <c r="DP13" s="58">
        <v>25647.24368</v>
      </c>
      <c r="DQ13" s="58">
        <v>35906.141159999999</v>
      </c>
      <c r="DR13" s="58">
        <v>30776.692419999999</v>
      </c>
      <c r="DS13" s="58">
        <v>23315.700219999999</v>
      </c>
      <c r="DT13" s="58">
        <v>26495.113890000001</v>
      </c>
      <c r="DU13" s="58">
        <v>37093.159440000003</v>
      </c>
      <c r="DV13" s="58">
        <v>31100.113410000002</v>
      </c>
      <c r="DW13" s="58">
        <v>24067.917399999998</v>
      </c>
      <c r="DX13" s="58">
        <v>27349.906129999999</v>
      </c>
      <c r="DY13" s="58">
        <v>37569.004979999998</v>
      </c>
      <c r="DZ13" s="58">
        <v>32819.887360000001</v>
      </c>
      <c r="EA13" s="58">
        <v>24836.247050000002</v>
      </c>
      <c r="EB13" s="58">
        <v>28223.008010000001</v>
      </c>
      <c r="EC13" s="58">
        <v>36892.104429999999</v>
      </c>
      <c r="ED13" s="58">
        <v>33867.60961</v>
      </c>
      <c r="EE13" s="58">
        <v>25803.046729999998</v>
      </c>
      <c r="EF13" s="58">
        <v>29321.64401</v>
      </c>
      <c r="EG13" s="58">
        <v>41050.301610000002</v>
      </c>
      <c r="EH13" s="58">
        <v>35185.972809999999</v>
      </c>
      <c r="EI13" s="58">
        <v>26873.946309999999</v>
      </c>
      <c r="EJ13" s="58">
        <v>30538.575359999999</v>
      </c>
      <c r="EK13" s="58">
        <v>42754.005499999999</v>
      </c>
      <c r="EL13" s="58">
        <v>36646.290430000001</v>
      </c>
      <c r="EM13" s="58">
        <v>27964.212289999999</v>
      </c>
      <c r="EN13" s="58">
        <v>31777.51397</v>
      </c>
      <c r="EO13" s="58">
        <v>44488.519560000001</v>
      </c>
      <c r="EP13" s="58">
        <v>38133.016759999999</v>
      </c>
      <c r="EQ13" s="58">
        <v>29032.355739999999</v>
      </c>
      <c r="ER13" s="58">
        <v>32991.313340000001</v>
      </c>
      <c r="ES13" s="58">
        <v>40545.730759999999</v>
      </c>
      <c r="ET13" s="58">
        <v>39589.576009999997</v>
      </c>
      <c r="EU13" s="58">
        <v>29609.31079</v>
      </c>
      <c r="EV13" s="58">
        <v>33646.944080000001</v>
      </c>
      <c r="EW13" s="58">
        <v>46420.192730000002</v>
      </c>
      <c r="EX13" s="58">
        <v>40376.332900000001</v>
      </c>
      <c r="EY13" s="58">
        <v>29857.885730000002</v>
      </c>
      <c r="EZ13" s="58">
        <v>33929.4156</v>
      </c>
      <c r="FA13" s="58">
        <v>47501.181850000001</v>
      </c>
      <c r="FB13" s="58">
        <v>40715.298719999999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0.21640000000000001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1.72</v>
      </c>
      <c r="O14" s="58">
        <v>4.29</v>
      </c>
      <c r="P14" s="58">
        <v>0</v>
      </c>
      <c r="Q14" s="58">
        <v>0</v>
      </c>
      <c r="R14" s="58">
        <v>4.1406000000000001</v>
      </c>
      <c r="S14" s="58">
        <v>2.99</v>
      </c>
      <c r="T14" s="58">
        <v>0</v>
      </c>
      <c r="U14" s="58">
        <v>0</v>
      </c>
      <c r="V14" s="58">
        <v>4.1406000000000001</v>
      </c>
      <c r="W14" s="58">
        <v>195.93678</v>
      </c>
      <c r="X14" s="58">
        <v>0</v>
      </c>
      <c r="Y14" s="58">
        <v>0</v>
      </c>
      <c r="Z14" s="58">
        <v>129.06700000000001</v>
      </c>
      <c r="AA14" s="58">
        <v>451.42239999999998</v>
      </c>
      <c r="AB14" s="58">
        <v>0</v>
      </c>
      <c r="AC14" s="58">
        <v>0</v>
      </c>
      <c r="AD14" s="58">
        <v>292.0274</v>
      </c>
      <c r="AE14" s="58">
        <v>531.89239999999995</v>
      </c>
      <c r="AF14" s="58">
        <v>0</v>
      </c>
      <c r="AG14" s="58">
        <v>0</v>
      </c>
      <c r="AH14" s="58">
        <v>388.315</v>
      </c>
      <c r="AI14" s="58">
        <v>388.56142</v>
      </c>
      <c r="AJ14" s="58">
        <v>0</v>
      </c>
      <c r="AK14" s="58">
        <v>0</v>
      </c>
      <c r="AL14" s="58">
        <v>358.92739999999998</v>
      </c>
      <c r="AM14" s="58">
        <v>564.54970000000003</v>
      </c>
      <c r="AN14" s="58">
        <v>0</v>
      </c>
      <c r="AO14" s="58">
        <v>0</v>
      </c>
      <c r="AP14" s="58">
        <v>323.86040000000003</v>
      </c>
      <c r="AQ14" s="58">
        <v>480.08271999999999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6665.0809719999997</v>
      </c>
      <c r="EF14" s="58">
        <v>0</v>
      </c>
      <c r="EG14" s="58">
        <v>0</v>
      </c>
      <c r="EH14" s="58">
        <v>5126.9853629999998</v>
      </c>
      <c r="EI14" s="58">
        <v>7777.4185450000004</v>
      </c>
      <c r="EJ14" s="58">
        <v>0</v>
      </c>
      <c r="EK14" s="58">
        <v>0</v>
      </c>
      <c r="EL14" s="58">
        <v>5982.6296499999999</v>
      </c>
      <c r="EM14" s="58">
        <v>8876.6519659999994</v>
      </c>
      <c r="EN14" s="58">
        <v>0</v>
      </c>
      <c r="EO14" s="58">
        <v>0</v>
      </c>
      <c r="EP14" s="58">
        <v>6828.1938200000004</v>
      </c>
      <c r="EQ14" s="58">
        <v>10096.87103</v>
      </c>
      <c r="ER14" s="58">
        <v>0</v>
      </c>
      <c r="ES14" s="58">
        <v>0</v>
      </c>
      <c r="ET14" s="58">
        <v>7766.8238689999998</v>
      </c>
      <c r="EU14" s="58">
        <v>10193.58222</v>
      </c>
      <c r="EV14" s="58">
        <v>0</v>
      </c>
      <c r="EW14" s="58">
        <v>0</v>
      </c>
      <c r="EX14" s="58">
        <v>7841.217095</v>
      </c>
      <c r="EY14" s="58">
        <v>10193.58222</v>
      </c>
      <c r="EZ14" s="58">
        <v>0</v>
      </c>
      <c r="FA14" s="58">
        <v>0</v>
      </c>
      <c r="FB14" s="58">
        <v>7841.217095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279.14816300000001</v>
      </c>
      <c r="AN15" s="58">
        <v>451.53500000000003</v>
      </c>
      <c r="AO15" s="58">
        <v>0</v>
      </c>
      <c r="AP15" s="58">
        <v>451.53500000000003</v>
      </c>
      <c r="AQ15" s="58">
        <v>451.53500000000003</v>
      </c>
      <c r="AR15" s="58">
        <v>0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5032.6496010000001</v>
      </c>
      <c r="BD15" s="58">
        <v>5032.6496010000001</v>
      </c>
      <c r="BE15" s="58">
        <v>5032.6496010000001</v>
      </c>
      <c r="BF15" s="58">
        <v>5032.6496010000001</v>
      </c>
      <c r="BG15" s="58">
        <v>6423.7449729999998</v>
      </c>
      <c r="BH15" s="58">
        <v>6423.7449729999998</v>
      </c>
      <c r="BI15" s="58">
        <v>6423.7449729999998</v>
      </c>
      <c r="BJ15" s="58">
        <v>6423.7449729999998</v>
      </c>
      <c r="BK15" s="58">
        <v>10739.71571</v>
      </c>
      <c r="BL15" s="58">
        <v>10739.71571</v>
      </c>
      <c r="BM15" s="58">
        <v>10739.71571</v>
      </c>
      <c r="BN15" s="58">
        <v>10739.71571</v>
      </c>
      <c r="BO15" s="58">
        <v>11588.505440000001</v>
      </c>
      <c r="BP15" s="58">
        <v>11588.505440000001</v>
      </c>
      <c r="BQ15" s="58">
        <v>11588.505440000001</v>
      </c>
      <c r="BR15" s="58">
        <v>11588.505440000001</v>
      </c>
      <c r="BS15" s="58">
        <v>13220.73286</v>
      </c>
      <c r="BT15" s="58">
        <v>13220.73286</v>
      </c>
      <c r="BU15" s="58">
        <v>13220.73286</v>
      </c>
      <c r="BV15" s="58">
        <v>13220.73286</v>
      </c>
      <c r="BW15" s="58">
        <v>13220.73286</v>
      </c>
      <c r="BX15" s="58">
        <v>13220.73286</v>
      </c>
      <c r="BY15" s="58">
        <v>13220.73286</v>
      </c>
      <c r="BZ15" s="58">
        <v>13220.73286</v>
      </c>
      <c r="CA15" s="58">
        <v>13220.73286</v>
      </c>
      <c r="CB15" s="58">
        <v>13220.73286</v>
      </c>
      <c r="CC15" s="58">
        <v>13220.73286</v>
      </c>
      <c r="CD15" s="58">
        <v>13220.73286</v>
      </c>
      <c r="CE15" s="58">
        <v>14442.42143</v>
      </c>
      <c r="CF15" s="58">
        <v>14442.42143</v>
      </c>
      <c r="CG15" s="58">
        <v>14442.42143</v>
      </c>
      <c r="CH15" s="58">
        <v>14442.42143</v>
      </c>
      <c r="CI15" s="58">
        <v>16343.77116</v>
      </c>
      <c r="CJ15" s="58">
        <v>16343.77116</v>
      </c>
      <c r="CK15" s="58">
        <v>16343.77116</v>
      </c>
      <c r="CL15" s="58">
        <v>16343.77116</v>
      </c>
      <c r="CM15" s="58">
        <v>17629.438480000001</v>
      </c>
      <c r="CN15" s="58">
        <v>17629.438480000001</v>
      </c>
      <c r="CO15" s="58">
        <v>17629.438480000001</v>
      </c>
      <c r="CP15" s="58">
        <v>17629.438480000001</v>
      </c>
      <c r="CQ15" s="58">
        <v>18782.843669999998</v>
      </c>
      <c r="CR15" s="58">
        <v>18782.843669999998</v>
      </c>
      <c r="CS15" s="58">
        <v>16298.015069999999</v>
      </c>
      <c r="CT15" s="58">
        <v>18782.843669999998</v>
      </c>
      <c r="CU15" s="58">
        <v>20146.237229999999</v>
      </c>
      <c r="CV15" s="58">
        <v>20146.237229999999</v>
      </c>
      <c r="CW15" s="58">
        <v>20146.237229999999</v>
      </c>
      <c r="CX15" s="58">
        <v>20146.237229999999</v>
      </c>
      <c r="CY15" s="58">
        <v>21531.550940000001</v>
      </c>
      <c r="CZ15" s="58">
        <v>21531.550940000001</v>
      </c>
      <c r="DA15" s="58">
        <v>21531.550940000001</v>
      </c>
      <c r="DB15" s="58">
        <v>21531.550940000001</v>
      </c>
      <c r="DC15" s="58">
        <v>25086.658370000001</v>
      </c>
      <c r="DD15" s="58">
        <v>25086.658370000001</v>
      </c>
      <c r="DE15" s="58">
        <v>25086.658370000001</v>
      </c>
      <c r="DF15" s="58">
        <v>25086.658370000001</v>
      </c>
      <c r="DG15" s="58">
        <v>28460.026880000001</v>
      </c>
      <c r="DH15" s="58">
        <v>28347.482250000001</v>
      </c>
      <c r="DI15" s="58">
        <v>28460.026880000001</v>
      </c>
      <c r="DJ15" s="58">
        <v>28460.026880000001</v>
      </c>
      <c r="DK15" s="58">
        <v>29267.368559999999</v>
      </c>
      <c r="DL15" s="58">
        <v>29267.368559999999</v>
      </c>
      <c r="DM15" s="58">
        <v>29267.368559999999</v>
      </c>
      <c r="DN15" s="58">
        <v>29267.368559999999</v>
      </c>
      <c r="DO15" s="58">
        <v>31813.12212</v>
      </c>
      <c r="DP15" s="58">
        <v>31813.12212</v>
      </c>
      <c r="DQ15" s="58">
        <v>31813.12212</v>
      </c>
      <c r="DR15" s="58">
        <v>31813.12212</v>
      </c>
      <c r="DS15" s="58">
        <v>34602.497770000002</v>
      </c>
      <c r="DT15" s="58">
        <v>34602.497770000002</v>
      </c>
      <c r="DU15" s="58">
        <v>28121.73429</v>
      </c>
      <c r="DV15" s="58">
        <v>34602.497770000002</v>
      </c>
      <c r="DW15" s="58">
        <v>37441.690029999998</v>
      </c>
      <c r="DX15" s="58">
        <v>37441.690029999998</v>
      </c>
      <c r="DY15" s="58">
        <v>37441.690029999998</v>
      </c>
      <c r="DZ15" s="58">
        <v>37441.690029999998</v>
      </c>
      <c r="EA15" s="58">
        <v>40378.234949999998</v>
      </c>
      <c r="EB15" s="58">
        <v>40378.234949999998</v>
      </c>
      <c r="EC15" s="58">
        <v>40378.234949999998</v>
      </c>
      <c r="ED15" s="58">
        <v>40378.234949999998</v>
      </c>
      <c r="EE15" s="58">
        <v>43786.124329999999</v>
      </c>
      <c r="EF15" s="58">
        <v>43786.124329999999</v>
      </c>
      <c r="EG15" s="58">
        <v>43786.124329999999</v>
      </c>
      <c r="EH15" s="58">
        <v>43786.124329999999</v>
      </c>
      <c r="EI15" s="58">
        <v>46910.957589999998</v>
      </c>
      <c r="EJ15" s="58">
        <v>46910.957589999998</v>
      </c>
      <c r="EK15" s="58">
        <v>46910.957589999998</v>
      </c>
      <c r="EL15" s="58">
        <v>46910.957589999998</v>
      </c>
      <c r="EM15" s="58">
        <v>50436.755519999999</v>
      </c>
      <c r="EN15" s="58">
        <v>50436.755519999999</v>
      </c>
      <c r="EO15" s="58">
        <v>50436.755519999999</v>
      </c>
      <c r="EP15" s="58">
        <v>50436.755519999999</v>
      </c>
      <c r="EQ15" s="58">
        <v>54635.498160000003</v>
      </c>
      <c r="ER15" s="58">
        <v>54635.498160000003</v>
      </c>
      <c r="ES15" s="58">
        <v>54635.498160000003</v>
      </c>
      <c r="ET15" s="58">
        <v>54635.498160000003</v>
      </c>
      <c r="EU15" s="58">
        <v>58187.566010000002</v>
      </c>
      <c r="EV15" s="58">
        <v>58187.566010000002</v>
      </c>
      <c r="EW15" s="58">
        <v>58187.566010000002</v>
      </c>
      <c r="EX15" s="58">
        <v>58187.566010000002</v>
      </c>
      <c r="EY15" s="58">
        <v>60993.289810000002</v>
      </c>
      <c r="EZ15" s="58">
        <v>60993.289810000002</v>
      </c>
      <c r="FA15" s="58">
        <v>60993.289810000002</v>
      </c>
      <c r="FB15" s="58">
        <v>60993.289810000002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81442.871509999997</v>
      </c>
      <c r="D17" s="58">
        <v>77902.084050000005</v>
      </c>
      <c r="E17" s="58">
        <v>77539.993260000003</v>
      </c>
      <c r="F17" s="58">
        <v>80887.380090000006</v>
      </c>
      <c r="G17" s="58">
        <v>83911.311570000005</v>
      </c>
      <c r="H17" s="58">
        <v>80421.158519999997</v>
      </c>
      <c r="I17" s="58">
        <v>78849.172709999999</v>
      </c>
      <c r="J17" s="58">
        <v>82513.307430000001</v>
      </c>
      <c r="K17" s="58">
        <v>88663.162590000007</v>
      </c>
      <c r="L17" s="58">
        <v>84926.553440000003</v>
      </c>
      <c r="M17" s="58">
        <v>83239.272339999996</v>
      </c>
      <c r="N17" s="58">
        <v>87215.222769999993</v>
      </c>
      <c r="O17" s="58">
        <v>88575.249219999998</v>
      </c>
      <c r="P17" s="58">
        <v>84766.326950000002</v>
      </c>
      <c r="Q17" s="58">
        <v>83382.815610000005</v>
      </c>
      <c r="R17" s="58">
        <v>87267.607749999996</v>
      </c>
      <c r="S17" s="58">
        <v>87345.798680000007</v>
      </c>
      <c r="T17" s="58">
        <v>83663.337549999997</v>
      </c>
      <c r="U17" s="58">
        <v>83285.047319999998</v>
      </c>
      <c r="V17" s="58">
        <v>86804.345560000002</v>
      </c>
      <c r="W17" s="58">
        <v>91283.229749999999</v>
      </c>
      <c r="X17" s="58">
        <v>87387.755260000005</v>
      </c>
      <c r="Y17" s="58">
        <v>86981.446859999996</v>
      </c>
      <c r="Z17" s="58">
        <v>90710.322419999997</v>
      </c>
      <c r="AA17" s="58">
        <v>93429.311189999993</v>
      </c>
      <c r="AB17" s="58">
        <v>89500.492259999999</v>
      </c>
      <c r="AC17" s="58">
        <v>89101.924310000002</v>
      </c>
      <c r="AD17" s="58">
        <v>92836.086169999995</v>
      </c>
      <c r="AE17" s="58">
        <v>98476.062460000001</v>
      </c>
      <c r="AF17" s="58">
        <v>94359.452059999996</v>
      </c>
      <c r="AG17" s="58">
        <v>93935.796560000003</v>
      </c>
      <c r="AH17" s="58">
        <v>97878.486170000004</v>
      </c>
      <c r="AI17" s="58">
        <v>103588.0794</v>
      </c>
      <c r="AJ17" s="58">
        <v>99290.255850000001</v>
      </c>
      <c r="AK17" s="58">
        <v>98849.82604</v>
      </c>
      <c r="AL17" s="58">
        <v>102968.93610000001</v>
      </c>
      <c r="AM17" s="58">
        <v>108662.2303</v>
      </c>
      <c r="AN17" s="58">
        <v>104181.1067</v>
      </c>
      <c r="AO17" s="58">
        <v>103722.7421</v>
      </c>
      <c r="AP17" s="58">
        <v>108022.1203</v>
      </c>
      <c r="AQ17" s="58">
        <v>113167.6994</v>
      </c>
      <c r="AR17" s="58">
        <v>108497.1912</v>
      </c>
      <c r="AS17" s="58">
        <v>108017.58379999999</v>
      </c>
      <c r="AT17" s="58">
        <v>112503.6315</v>
      </c>
      <c r="AU17" s="58">
        <v>117933.49069999999</v>
      </c>
      <c r="AV17" s="58">
        <v>113062.5336</v>
      </c>
      <c r="AW17" s="58">
        <v>112561.2524</v>
      </c>
      <c r="AX17" s="58">
        <v>117242.2127</v>
      </c>
      <c r="AY17" s="58">
        <v>122830.45940000001</v>
      </c>
      <c r="AZ17" s="58">
        <v>117758.10679999999</v>
      </c>
      <c r="BA17" s="58">
        <v>117234.21339999999</v>
      </c>
      <c r="BB17" s="58">
        <v>122114.85799999999</v>
      </c>
      <c r="BC17" s="58">
        <v>127926.28969999999</v>
      </c>
      <c r="BD17" s="58">
        <v>122642.5113</v>
      </c>
      <c r="BE17" s="58">
        <v>122095.018</v>
      </c>
      <c r="BF17" s="58">
        <v>127184.7475</v>
      </c>
      <c r="BG17" s="58">
        <v>132344.49119999999</v>
      </c>
      <c r="BH17" s="58">
        <v>126893.48119999999</v>
      </c>
      <c r="BI17" s="58">
        <v>126326.9713</v>
      </c>
      <c r="BJ17" s="58">
        <v>131587.6819</v>
      </c>
      <c r="BK17" s="58">
        <v>136558.30720000001</v>
      </c>
      <c r="BL17" s="58">
        <v>130935.30710000001</v>
      </c>
      <c r="BM17" s="58">
        <v>130349.81630000001</v>
      </c>
      <c r="BN17" s="58">
        <v>135780.11670000001</v>
      </c>
      <c r="BO17" s="58">
        <v>140938.23060000001</v>
      </c>
      <c r="BP17" s="58">
        <v>135134.13070000001</v>
      </c>
      <c r="BQ17" s="58">
        <v>134527.34039999999</v>
      </c>
      <c r="BR17" s="58">
        <v>140139.2579</v>
      </c>
      <c r="BS17" s="58">
        <v>145417.05439999999</v>
      </c>
      <c r="BT17" s="58">
        <v>139429.60509999999</v>
      </c>
      <c r="BU17" s="58">
        <v>138801.80410000001</v>
      </c>
      <c r="BV17" s="58">
        <v>144596.34770000001</v>
      </c>
      <c r="BW17" s="58">
        <v>150032.35829999999</v>
      </c>
      <c r="BX17" s="58">
        <v>143863.8211</v>
      </c>
      <c r="BY17" s="58">
        <v>143216.6654</v>
      </c>
      <c r="BZ17" s="58">
        <v>149189.20819999999</v>
      </c>
      <c r="CA17" s="58">
        <v>154841.58470000001</v>
      </c>
      <c r="CB17" s="58">
        <v>148477.75080000001</v>
      </c>
      <c r="CC17" s="58">
        <v>147809.1415</v>
      </c>
      <c r="CD17" s="58">
        <v>153972.97570000001</v>
      </c>
      <c r="CE17" s="58">
        <v>159690.0122</v>
      </c>
      <c r="CF17" s="58">
        <v>153129.6819</v>
      </c>
      <c r="CG17" s="58">
        <v>152439.568</v>
      </c>
      <c r="CH17" s="58">
        <v>158797.1997</v>
      </c>
      <c r="CI17" s="58">
        <v>164508.3787</v>
      </c>
      <c r="CJ17" s="58">
        <v>157755.57199999999</v>
      </c>
      <c r="CK17" s="58">
        <v>157043.23269999999</v>
      </c>
      <c r="CL17" s="58">
        <v>163593.46309999999</v>
      </c>
      <c r="CM17" s="58">
        <v>169505.8302</v>
      </c>
      <c r="CN17" s="58">
        <v>162541.3382</v>
      </c>
      <c r="CO17" s="58">
        <v>161803.5601</v>
      </c>
      <c r="CP17" s="58">
        <v>168566.0368</v>
      </c>
      <c r="CQ17" s="58">
        <v>174655.6127</v>
      </c>
      <c r="CR17" s="58">
        <v>167481.5828</v>
      </c>
      <c r="CS17" s="58">
        <v>166720.0612</v>
      </c>
      <c r="CT17" s="58">
        <v>173689.87349999999</v>
      </c>
      <c r="CU17" s="58">
        <v>180128.2254</v>
      </c>
      <c r="CV17" s="58">
        <v>172735.24780000001</v>
      </c>
      <c r="CW17" s="58">
        <v>171948.56839999999</v>
      </c>
      <c r="CX17" s="58">
        <v>179137.81539999999</v>
      </c>
      <c r="CY17" s="58">
        <v>185554.71909999999</v>
      </c>
      <c r="CZ17" s="58">
        <v>177938.3198</v>
      </c>
      <c r="DA17" s="58">
        <v>177125.2359</v>
      </c>
      <c r="DB17" s="58">
        <v>184539.0717</v>
      </c>
      <c r="DC17" s="58">
        <v>191130.12890000001</v>
      </c>
      <c r="DD17" s="58">
        <v>183277.09150000001</v>
      </c>
      <c r="DE17" s="58">
        <v>182437.6151</v>
      </c>
      <c r="DF17" s="58">
        <v>190085.52480000001</v>
      </c>
      <c r="DG17" s="58">
        <v>196538.5809</v>
      </c>
      <c r="DH17" s="58">
        <v>188456.26310000001</v>
      </c>
      <c r="DI17" s="58">
        <v>187590.848</v>
      </c>
      <c r="DJ17" s="58">
        <v>195466.40030000001</v>
      </c>
      <c r="DK17" s="58">
        <v>201933.8988</v>
      </c>
      <c r="DL17" s="58">
        <v>193626.3786</v>
      </c>
      <c r="DM17" s="58">
        <v>192735.2605</v>
      </c>
      <c r="DN17" s="58">
        <v>200835.92360000001</v>
      </c>
      <c r="DO17" s="58">
        <v>206716.3345</v>
      </c>
      <c r="DP17" s="58">
        <v>198206.5778</v>
      </c>
      <c r="DQ17" s="58">
        <v>197291.5949</v>
      </c>
      <c r="DR17" s="58">
        <v>205597.16399999999</v>
      </c>
      <c r="DS17" s="58">
        <v>211522.0282</v>
      </c>
      <c r="DT17" s="58">
        <v>202807.77530000001</v>
      </c>
      <c r="DU17" s="58">
        <v>201868.14610000001</v>
      </c>
      <c r="DV17" s="58">
        <v>210381.0631</v>
      </c>
      <c r="DW17" s="58">
        <v>216380.17</v>
      </c>
      <c r="DX17" s="58">
        <v>207460.7879</v>
      </c>
      <c r="DY17" s="58">
        <v>206496.4529</v>
      </c>
      <c r="DZ17" s="58">
        <v>215217.94769999999</v>
      </c>
      <c r="EA17" s="58">
        <v>221369.0428</v>
      </c>
      <c r="EB17" s="58">
        <v>212238.99600000001</v>
      </c>
      <c r="EC17" s="58">
        <v>211250.31909999999</v>
      </c>
      <c r="ED17" s="58">
        <v>220184.23149999999</v>
      </c>
      <c r="EE17" s="58">
        <v>226444.51809999999</v>
      </c>
      <c r="EF17" s="58">
        <v>217098.83300000001</v>
      </c>
      <c r="EG17" s="58">
        <v>216084.1629</v>
      </c>
      <c r="EH17" s="58">
        <v>225237.0099</v>
      </c>
      <c r="EI17" s="58">
        <v>231589.5863</v>
      </c>
      <c r="EJ17" s="58">
        <v>222026.01670000001</v>
      </c>
      <c r="EK17" s="58">
        <v>220985.3518</v>
      </c>
      <c r="EL17" s="58">
        <v>230359.9074</v>
      </c>
      <c r="EM17" s="58">
        <v>236728.46299999999</v>
      </c>
      <c r="EN17" s="58">
        <v>226947.20490000001</v>
      </c>
      <c r="EO17" s="58">
        <v>225880.48300000001</v>
      </c>
      <c r="EP17" s="58">
        <v>235476.50889999999</v>
      </c>
      <c r="EQ17" s="58">
        <v>242390.17879999999</v>
      </c>
      <c r="ER17" s="58">
        <v>232359.7469</v>
      </c>
      <c r="ES17" s="58">
        <v>231262.42879999999</v>
      </c>
      <c r="ET17" s="58">
        <v>241110.85320000001</v>
      </c>
      <c r="EU17" s="58">
        <v>247855.7519</v>
      </c>
      <c r="EV17" s="58">
        <v>237589.39170000001</v>
      </c>
      <c r="EW17" s="58">
        <v>236464.21590000001</v>
      </c>
      <c r="EX17" s="58">
        <v>246550.06779999999</v>
      </c>
      <c r="EY17" s="58">
        <v>252642.9333</v>
      </c>
      <c r="EZ17" s="58">
        <v>242137.2709</v>
      </c>
      <c r="FA17" s="58">
        <v>240982.09280000001</v>
      </c>
      <c r="FB17" s="58">
        <v>251305.8567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58743.326789999999</v>
      </c>
      <c r="D4" s="1">
        <f>'Ponta - 4 trim - cat'!F29</f>
        <v>56514.788639999999</v>
      </c>
      <c r="E4" s="1">
        <f>'Ponta - 4 trim - cat'!G29</f>
        <v>59968.588389999997</v>
      </c>
      <c r="F4" s="1">
        <f>'Ponta - 4 trim - cat'!H29</f>
        <v>63195.567289999999</v>
      </c>
      <c r="G4" s="1">
        <f>'Ponta - 4 trim - cat'!I29</f>
        <v>65626.941829999996</v>
      </c>
      <c r="H4" s="1">
        <f>'Ponta - 4 trim - cat'!J29</f>
        <v>71257.916769999996</v>
      </c>
      <c r="I4" s="1">
        <f>'Ponta - 4 trim - cat'!K29</f>
        <v>72497.883570000005</v>
      </c>
      <c r="J4" s="1">
        <f>'Ponta - 4 trim - cat'!L29</f>
        <v>71566.766099999993</v>
      </c>
      <c r="K4" s="1">
        <f>'Ponta - 4 trim - cat'!M29</f>
        <v>73277.477270000003</v>
      </c>
      <c r="L4" s="1">
        <f>'Ponta - 4 trim - cat'!N29</f>
        <v>73485.760670000003</v>
      </c>
      <c r="M4" s="1">
        <f>'Ponta - 4 trim - cat'!O29</f>
        <v>73563.889370000004</v>
      </c>
      <c r="N4" s="1">
        <f>'Ponta - 4 trim - cat'!P29</f>
        <v>73511.123919999998</v>
      </c>
      <c r="O4" s="1">
        <f>'Ponta - 4 trim - cat'!Q29</f>
        <v>74478.557090000002</v>
      </c>
      <c r="P4" s="1">
        <f>'Ponta - 4 trim - cat'!R29</f>
        <v>76290.313699999999</v>
      </c>
      <c r="Q4" s="1">
        <f>'Ponta - 4 trim - cat'!S29</f>
        <v>77565.429829999994</v>
      </c>
      <c r="R4" s="1">
        <f>'Ponta - 4 trim - cat'!T29</f>
        <v>79462.245890000006</v>
      </c>
      <c r="S4" s="1">
        <f>'Ponta - 4 trim - cat'!U29</f>
        <v>85040.629830000005</v>
      </c>
      <c r="T4" s="1">
        <f>'Ponta - 4 trim - cat'!V29</f>
        <v>86734.940359999993</v>
      </c>
      <c r="U4" s="1">
        <f>'Ponta - 4 trim - cat'!W29</f>
        <v>87378.85673</v>
      </c>
      <c r="V4" s="1">
        <f>'Ponta - 4 trim - cat'!X29</f>
        <v>88035.837400000004</v>
      </c>
      <c r="W4" s="1">
        <f>'Ponta - 4 trim - cat'!Y29</f>
        <v>88868.146439999997</v>
      </c>
      <c r="X4" s="1">
        <f>'Ponta - 4 trim - cat'!Z29</f>
        <v>89745.775330000004</v>
      </c>
      <c r="Y4" s="1">
        <f>'Ponta - 4 trim - cat'!AA29</f>
        <v>90906.643240000005</v>
      </c>
      <c r="Z4" s="1">
        <f>'Ponta - 4 trim - cat'!AB29</f>
        <v>91551.705230000007</v>
      </c>
      <c r="AA4" s="1">
        <f>'Ponta - 4 trim - cat'!AC29</f>
        <v>92537.16635</v>
      </c>
      <c r="AB4" s="1">
        <f>'Ponta - 4 trim - cat'!AD29</f>
        <v>91601.619560000006</v>
      </c>
      <c r="AC4" s="1">
        <f>'Ponta - 4 trim - cat'!AE29</f>
        <v>91475.311180000004</v>
      </c>
      <c r="AD4" s="1">
        <f>'Ponta - 4 trim - cat'!AF29</f>
        <v>92125.61318</v>
      </c>
      <c r="AE4" s="1">
        <f>'Ponta - 4 trim - cat'!AG29</f>
        <v>91385.392649999994</v>
      </c>
      <c r="AF4" s="1">
        <f>'Ponta - 4 trim - cat'!AH29</f>
        <v>91569.655840000007</v>
      </c>
      <c r="AG4" s="1">
        <f>'Ponta - 4 trim - cat'!AI29</f>
        <v>91352.771189999999</v>
      </c>
      <c r="AH4" s="1">
        <f>'Ponta - 4 trim - cat'!AJ29</f>
        <v>91117.0245</v>
      </c>
      <c r="AI4" s="1">
        <f>'Ponta - 4 trim - cat'!AK29</f>
        <v>90375.537559999997</v>
      </c>
      <c r="AJ4" s="1">
        <f>'Ponta - 4 trim - cat'!AL29</f>
        <v>89415.949930000002</v>
      </c>
      <c r="AK4" s="1">
        <f>'Ponta - 4 trim - cat'!AM29</f>
        <v>90441.946590000007</v>
      </c>
      <c r="AL4" s="1">
        <f>'Ponta - 4 trim - cat'!AN29</f>
        <v>95557.511880000005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4733.2367260000001</v>
      </c>
      <c r="E5" s="1">
        <f>'Ponta - 4 trim - cat'!G27</f>
        <v>4867.3073260000001</v>
      </c>
      <c r="F5" s="1">
        <f>'Ponta - 4 trim - cat'!H27</f>
        <v>5059.8664259999996</v>
      </c>
      <c r="G5" s="1">
        <f>'Ponta - 4 trim - cat'!I27</f>
        <v>5126.1832880000002</v>
      </c>
      <c r="H5" s="1">
        <f>'Ponta - 4 trim - cat'!J27</f>
        <v>5335.8321260000002</v>
      </c>
      <c r="I5" s="1">
        <f>'Ponta - 4 trim - cat'!K27</f>
        <v>7564.9651750000003</v>
      </c>
      <c r="J5" s="1">
        <f>'Ponta - 4 trim - cat'!L27</f>
        <v>8370.8570959999997</v>
      </c>
      <c r="K5" s="1">
        <f>'Ponta - 4 trim - cat'!M27</f>
        <v>9219.9373190000006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11833.557629999999</v>
      </c>
      <c r="O5" s="1">
        <f>'Ponta - 4 trim - cat'!Q27</f>
        <v>11815.83484</v>
      </c>
      <c r="P5" s="1">
        <f>'Ponta - 4 trim - cat'!R27</f>
        <v>11421.09582</v>
      </c>
      <c r="Q5" s="1">
        <f>'Ponta - 4 trim - cat'!S27</f>
        <v>11548.594359999999</v>
      </c>
      <c r="R5" s="1">
        <f>'Ponta - 4 trim - cat'!T27</f>
        <v>13640.54213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13642.13673</v>
      </c>
      <c r="AB5" s="1">
        <f>'Ponta - 4 trim - cat'!AD27</f>
        <v>13642.13673</v>
      </c>
      <c r="AC5" s="1">
        <f>'Ponta - 4 trim - cat'!AE27</f>
        <v>13642.13673</v>
      </c>
      <c r="AD5" s="1">
        <f>'Ponta - 4 trim - cat'!AF27</f>
        <v>13642.13673</v>
      </c>
      <c r="AE5" s="1">
        <f>'Ponta - 4 trim - cat'!AG27</f>
        <v>13642.13673</v>
      </c>
      <c r="AF5" s="1">
        <f>'Ponta - 4 trim - cat'!AH27</f>
        <v>13559.006729999999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13642.13673</v>
      </c>
      <c r="AK5" s="1">
        <f>'Ponta - 4 trim - cat'!AM27</f>
        <v>13642.13673</v>
      </c>
      <c r="AL5" s="1">
        <f>'Ponta - 4 trim - cat'!AN27</f>
        <v>10137.670700000001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10498.11385</v>
      </c>
      <c r="E6" s="18">
        <f>'Ponta - 4 trim - cat'!G22</f>
        <v>11702.97921</v>
      </c>
      <c r="F6" s="18">
        <f>'Ponta - 4 trim - cat'!H22</f>
        <v>9247.9122160000006</v>
      </c>
      <c r="G6" s="18">
        <f>'Ponta - 4 trim - cat'!I22</f>
        <v>10079.013730000001</v>
      </c>
      <c r="H6" s="18">
        <f>'Ponta - 4 trim - cat'!J22</f>
        <v>9530.4269280000008</v>
      </c>
      <c r="I6" s="18">
        <f>'Ponta - 4 trim - cat'!K22</f>
        <v>12798.540580000001</v>
      </c>
      <c r="J6" s="18">
        <f>'Ponta - 4 trim - cat'!L22</f>
        <v>11728.695750000001</v>
      </c>
      <c r="K6" s="18">
        <f>'Ponta - 4 trim - cat'!M22</f>
        <v>12310.16152</v>
      </c>
      <c r="L6" s="18">
        <f>'Ponta - 4 trim - cat'!N22</f>
        <v>14518.657149999999</v>
      </c>
      <c r="M6" s="18">
        <f>'Ponta - 4 trim - cat'!O22</f>
        <v>13917.72286</v>
      </c>
      <c r="N6" s="18">
        <f>'Ponta - 4 trim - cat'!P22</f>
        <v>15159.99466</v>
      </c>
      <c r="O6" s="18">
        <f>'Ponta - 4 trim - cat'!Q22</f>
        <v>14542.79313</v>
      </c>
      <c r="P6" s="18">
        <f>'Ponta - 4 trim - cat'!R22</f>
        <v>16146.678519999999</v>
      </c>
      <c r="Q6" s="18">
        <f>'Ponta - 4 trim - cat'!S22</f>
        <v>16146.678519999999</v>
      </c>
      <c r="R6" s="18">
        <f>'Ponta - 4 trim - cat'!T22</f>
        <v>16146.678519999999</v>
      </c>
      <c r="S6" s="18">
        <f>'Ponta - 4 trim - cat'!U22</f>
        <v>16833.974389999999</v>
      </c>
      <c r="T6" s="18">
        <f>'Ponta - 4 trim - cat'!V22</f>
        <v>17710.385579999998</v>
      </c>
      <c r="U6" s="18">
        <f>'Ponta - 4 trim - cat'!W22</f>
        <v>18586.796770000001</v>
      </c>
      <c r="V6" s="18">
        <f>'Ponta - 4 trim - cat'!X22</f>
        <v>19463.39746</v>
      </c>
      <c r="W6" s="18">
        <f>'Ponta - 4 trim - cat'!Y22</f>
        <v>20339.808649999999</v>
      </c>
      <c r="X6" s="18">
        <f>'Ponta - 4 trim - cat'!Z22</f>
        <v>21216.219850000001</v>
      </c>
      <c r="Y6" s="18">
        <f>'Ponta - 4 trim - cat'!AA22</f>
        <v>22092.820530000001</v>
      </c>
      <c r="Z6" s="18">
        <f>'Ponta - 4 trim - cat'!AB22</f>
        <v>22969.23173</v>
      </c>
      <c r="AA6" s="18">
        <f>'Ponta - 4 trim - cat'!AC22</f>
        <v>23845.642919999998</v>
      </c>
      <c r="AB6" s="18">
        <f>'Ponta - 4 trim - cat'!AD22</f>
        <v>24035.13723</v>
      </c>
      <c r="AC6" s="18">
        <f>'Ponta - 4 trim - cat'!AE22</f>
        <v>24224.915779999999</v>
      </c>
      <c r="AD6" s="18">
        <f>'Ponta - 4 trim - cat'!AF22</f>
        <v>24414.410100000001</v>
      </c>
      <c r="AE6" s="18">
        <f>'Ponta - 4 trim - cat'!AG22</f>
        <v>24603.904409999999</v>
      </c>
      <c r="AF6" s="18">
        <f>'Ponta - 4 trim - cat'!AH22</f>
        <v>24793.398720000001</v>
      </c>
      <c r="AG6" s="18">
        <f>'Ponta - 4 trim - cat'!AI22</f>
        <v>24638.771359999999</v>
      </c>
      <c r="AH6" s="18">
        <f>'Ponta - 4 trim - cat'!AJ22</f>
        <v>24638.771359999999</v>
      </c>
      <c r="AI6" s="18">
        <f>'Ponta - 4 trim - cat'!AK22</f>
        <v>24638.771359999999</v>
      </c>
      <c r="AJ6" s="18">
        <f>'Ponta - 4 trim - cat'!AL22</f>
        <v>24638.771359999999</v>
      </c>
      <c r="AK6" s="18">
        <f>'Ponta - 4 trim - cat'!AM22</f>
        <v>24638.771359999999</v>
      </c>
      <c r="AL6" s="18">
        <f>'Ponta - 4 trim - cat'!AN22</f>
        <v>24638.771359999999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2069.8200000000002</v>
      </c>
      <c r="E7" s="1">
        <f>'Ponta - 4 trim - cat'!G20</f>
        <v>2380.3200000000002</v>
      </c>
      <c r="F7" s="1">
        <f>'Ponta - 4 trim - cat'!H20</f>
        <v>2380.3200000000002</v>
      </c>
      <c r="G7" s="1">
        <f>'Ponta - 4 trim - cat'!I20</f>
        <v>2365.2449999999999</v>
      </c>
      <c r="H7" s="1">
        <f>'Ponta - 4 trim - cat'!J20</f>
        <v>2635.32</v>
      </c>
      <c r="I7" s="1">
        <f>'Ponta - 4 trim - cat'!K20</f>
        <v>2361.5700000000002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1813.1387500000001</v>
      </c>
      <c r="D8" s="1">
        <f>'Ponta - 4 trim - cat'!F23</f>
        <v>1813.1387500000001</v>
      </c>
      <c r="E8" s="1">
        <f>'Ponta - 4 trim - cat'!G23</f>
        <v>1813.1387500000001</v>
      </c>
      <c r="F8" s="1">
        <f>'Ponta - 4 trim - cat'!H23</f>
        <v>1813.1387500000001</v>
      </c>
      <c r="G8" s="1">
        <f>'Ponta - 4 trim - cat'!I23</f>
        <v>1813.1387500000001</v>
      </c>
      <c r="H8" s="1">
        <f>'Ponta - 4 trim - cat'!J23</f>
        <v>1813.1387500000001</v>
      </c>
      <c r="I8" s="1">
        <f>'Ponta - 4 trim - cat'!K23</f>
        <v>1813.1387500000001</v>
      </c>
      <c r="J8" s="1">
        <f>'Ponta - 4 trim - cat'!L23</f>
        <v>1813.1387500000001</v>
      </c>
      <c r="K8" s="1">
        <f>'Ponta - 4 trim - cat'!M23</f>
        <v>1813.1387500000001</v>
      </c>
      <c r="L8" s="1">
        <f>'Ponta - 4 trim - cat'!N23</f>
        <v>1813.1387500000001</v>
      </c>
      <c r="M8" s="1">
        <f>'Ponta - 4 trim - cat'!O23</f>
        <v>1813.1387500000001</v>
      </c>
      <c r="N8" s="1">
        <f>'Ponta - 4 trim - cat'!P23</f>
        <v>3144.336292</v>
      </c>
      <c r="O8" s="1">
        <f>'Ponta - 4 trim - cat'!Q23</f>
        <v>3144.336292</v>
      </c>
      <c r="P8" s="1">
        <f>'Ponta - 4 trim - cat'!R23</f>
        <v>3144.336292</v>
      </c>
      <c r="Q8" s="1">
        <f>'Ponta - 4 trim - cat'!S23</f>
        <v>3144.336292</v>
      </c>
      <c r="R8" s="1">
        <f>'Ponta - 4 trim - cat'!T23</f>
        <v>3144.336292</v>
      </c>
      <c r="S8" s="1">
        <f>'Ponta - 4 trim - cat'!U23</f>
        <v>3144.336292</v>
      </c>
      <c r="T8" s="1">
        <f>'Ponta - 4 trim - cat'!V23</f>
        <v>3144.336292</v>
      </c>
      <c r="U8" s="1">
        <f>'Ponta - 4 trim - cat'!W23</f>
        <v>3144.336292</v>
      </c>
      <c r="V8" s="1">
        <f>'Ponta - 4 trim - cat'!X23</f>
        <v>3144.336292</v>
      </c>
      <c r="W8" s="1">
        <f>'Ponta - 4 trim - cat'!Y23</f>
        <v>3144.336292</v>
      </c>
      <c r="X8" s="1">
        <f>'Ponta - 4 trim - cat'!Z23</f>
        <v>3144.336292</v>
      </c>
      <c r="Y8" s="1">
        <f>'Ponta - 4 trim - cat'!AA23</f>
        <v>3144.336292</v>
      </c>
      <c r="Z8" s="1">
        <f>'Ponta - 4 trim - cat'!AB23</f>
        <v>3144.336292</v>
      </c>
      <c r="AA8" s="1">
        <f>'Ponta - 4 trim - cat'!AC23</f>
        <v>3144.336292</v>
      </c>
      <c r="AB8" s="1">
        <f>'Ponta - 4 trim - cat'!AD23</f>
        <v>3144.336292</v>
      </c>
      <c r="AC8" s="1">
        <f>'Ponta - 4 trim - cat'!AE23</f>
        <v>3144.336292</v>
      </c>
      <c r="AD8" s="1">
        <f>'Ponta - 4 trim - cat'!AF23</f>
        <v>3144.336292</v>
      </c>
      <c r="AE8" s="1">
        <f>'Ponta - 4 trim - cat'!AG23</f>
        <v>3144.336292</v>
      </c>
      <c r="AF8" s="1">
        <f>'Ponta - 4 trim - cat'!AH23</f>
        <v>3144.336292</v>
      </c>
      <c r="AG8" s="1">
        <f>'Ponta - 4 trim - cat'!AI23</f>
        <v>3144.336292</v>
      </c>
      <c r="AH8" s="1">
        <f>'Ponta - 4 trim - cat'!AJ23</f>
        <v>3144.336292</v>
      </c>
      <c r="AI8" s="1">
        <f>'Ponta - 4 trim - cat'!AK23</f>
        <v>3144.336292</v>
      </c>
      <c r="AJ8" s="1">
        <f>'Ponta - 4 trim - cat'!AL23</f>
        <v>3144.336292</v>
      </c>
      <c r="AK8" s="1">
        <f>'Ponta - 4 trim - cat'!AM23</f>
        <v>3144.336292</v>
      </c>
      <c r="AL8" s="1">
        <f>'Ponta - 4 trim - cat'!AN23</f>
        <v>3144.336292</v>
      </c>
    </row>
    <row r="9" spans="2:39" x14ac:dyDescent="0.25">
      <c r="B9" s="16" t="s">
        <v>58</v>
      </c>
      <c r="C9" s="1">
        <f>'Ponta - 4 trim - cat'!E25</f>
        <v>3623.6312400000002</v>
      </c>
      <c r="D9" s="1">
        <f>'Ponta - 4 trim - cat'!F25</f>
        <v>4126.4543970000004</v>
      </c>
      <c r="E9" s="1">
        <f>'Ponta - 4 trim - cat'!G25</f>
        <v>3630.0190980000002</v>
      </c>
      <c r="F9" s="1">
        <f>'Ponta - 4 trim - cat'!H25</f>
        <v>3627.296409</v>
      </c>
      <c r="G9" s="1">
        <f>'Ponta - 4 trim - cat'!I25</f>
        <v>3985.5081279999999</v>
      </c>
      <c r="H9" s="1">
        <f>'Ponta - 4 trim - cat'!J25</f>
        <v>4404.6320470000001</v>
      </c>
      <c r="I9" s="1">
        <f>'Ponta - 4 trim - cat'!K25</f>
        <v>3779.9819710000002</v>
      </c>
      <c r="J9" s="1">
        <f>'Ponta - 4 trim - cat'!L25</f>
        <v>4872.777744</v>
      </c>
      <c r="K9" s="1">
        <f>'Ponta - 4 trim - cat'!M25</f>
        <v>4693.6910369999996</v>
      </c>
      <c r="L9" s="1">
        <f>'Ponta - 4 trim - cat'!N25</f>
        <v>3761.75801</v>
      </c>
      <c r="M9" s="1">
        <f>'Ponta - 4 trim - cat'!O25</f>
        <v>2309.6630970000001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4009.431051</v>
      </c>
      <c r="D10" s="1">
        <f>'Ponta - 4 trim - cat'!F19</f>
        <v>4497.2946419999998</v>
      </c>
      <c r="E10" s="1">
        <f>'Ponta - 4 trim - cat'!G19</f>
        <v>4264.7809109999998</v>
      </c>
      <c r="F10" s="1">
        <f>'Ponta - 4 trim - cat'!H19</f>
        <v>4425.0022499999995</v>
      </c>
      <c r="G10" s="1">
        <f>'Ponta - 4 trim - cat'!I19</f>
        <v>4638.6066099999998</v>
      </c>
      <c r="H10" s="1">
        <f>'Ponta - 4 trim - cat'!J19</f>
        <v>4698.3209699999998</v>
      </c>
      <c r="I10" s="1">
        <f>'Ponta - 4 trim - cat'!K19</f>
        <v>4502.2041499999996</v>
      </c>
      <c r="J10" s="1">
        <f>'Ponta - 4 trim - cat'!L19</f>
        <v>5902.3348720000004</v>
      </c>
      <c r="K10" s="1">
        <f>'Ponta - 4 trim - cat'!M19</f>
        <v>5902.3348720000004</v>
      </c>
      <c r="L10" s="1">
        <f>'Ponta - 4 trim - cat'!N19</f>
        <v>5885.5888800000002</v>
      </c>
      <c r="M10" s="1">
        <f>'Ponta - 4 trim - cat'!O19</f>
        <v>5885.5888800000002</v>
      </c>
      <c r="N10" s="1">
        <f>'Ponta - 4 trim - cat'!P19</f>
        <v>5885.5888800000002</v>
      </c>
      <c r="O10" s="1">
        <f>'Ponta - 4 trim - cat'!Q19</f>
        <v>5945.102809</v>
      </c>
      <c r="P10" s="1">
        <f>'Ponta - 4 trim - cat'!R19</f>
        <v>6445.2357709999997</v>
      </c>
      <c r="Q10" s="1">
        <f>'Ponta - 4 trim - cat'!S19</f>
        <v>8668.0489199999993</v>
      </c>
      <c r="R10" s="1">
        <f>'Ponta - 4 trim - cat'!T19</f>
        <v>8668.0489199999993</v>
      </c>
      <c r="S10" s="1">
        <f>'Ponta - 4 trim - cat'!U19</f>
        <v>8499.1503799999991</v>
      </c>
      <c r="T10" s="1">
        <f>'Ponta - 4 trim - cat'!V19</f>
        <v>8499.1503799999991</v>
      </c>
      <c r="U10" s="1">
        <f>'Ponta - 4 trim - cat'!W19</f>
        <v>8499.1503799999991</v>
      </c>
      <c r="V10" s="1">
        <f>'Ponta - 4 trim - cat'!X19</f>
        <v>8499.1503799999991</v>
      </c>
      <c r="W10" s="1">
        <f>'Ponta - 4 trim - cat'!Y19</f>
        <v>8499.1503799999991</v>
      </c>
      <c r="X10" s="1">
        <f>'Ponta - 4 trim - cat'!Z19</f>
        <v>8494.7053300000007</v>
      </c>
      <c r="Y10" s="1">
        <f>'Ponta - 4 trim - cat'!AA19</f>
        <v>8494.7053300000007</v>
      </c>
      <c r="Z10" s="1">
        <f>'Ponta - 4 trim - cat'!AB19</f>
        <v>8494.7053300000007</v>
      </c>
      <c r="AA10" s="1">
        <f>'Ponta - 4 trim - cat'!AC19</f>
        <v>8494.7053300000007</v>
      </c>
      <c r="AB10" s="1">
        <f>'Ponta - 4 trim - cat'!AD19</f>
        <v>8494.7053300000007</v>
      </c>
      <c r="AC10" s="1">
        <f>'Ponta - 4 trim - cat'!AE19</f>
        <v>8494.7053300000007</v>
      </c>
      <c r="AD10" s="1">
        <f>'Ponta - 4 trim - cat'!AF19</f>
        <v>8494.7053300000007</v>
      </c>
      <c r="AE10" s="1">
        <f>'Ponta - 4 trim - cat'!AG19</f>
        <v>8494.7053300000007</v>
      </c>
      <c r="AF10" s="1">
        <f>'Ponta - 4 trim - cat'!AH19</f>
        <v>8344.1683300000004</v>
      </c>
      <c r="AG10" s="1">
        <f>'Ponta - 4 trim - cat'!AI19</f>
        <v>8359.9117719999995</v>
      </c>
      <c r="AH10" s="1">
        <f>'Ponta - 4 trim - cat'!AJ19</f>
        <v>8277.7608299999993</v>
      </c>
      <c r="AI10" s="1">
        <f>'Ponta - 4 trim - cat'!AK19</f>
        <v>8277.7608299999993</v>
      </c>
      <c r="AJ10" s="1">
        <f>'Ponta - 4 trim - cat'!AL19</f>
        <v>8277.7608299999993</v>
      </c>
      <c r="AK10" s="1">
        <f>'Ponta - 4 trim - cat'!AM19</f>
        <v>8277.7608299999993</v>
      </c>
      <c r="AL10" s="1">
        <f>'Ponta - 4 trim - cat'!AN19</f>
        <v>8277.7608299999993</v>
      </c>
    </row>
    <row r="11" spans="2:39" x14ac:dyDescent="0.25">
      <c r="B11" s="16" t="s">
        <v>7</v>
      </c>
      <c r="C11" s="1">
        <f>'Ponta - 4 trim - cat'!E21</f>
        <v>1203.578088</v>
      </c>
      <c r="D11" s="1">
        <f>'Ponta - 4 trim - cat'!F21</f>
        <v>2095.8229609999999</v>
      </c>
      <c r="E11" s="1">
        <f>'Ponta - 4 trim - cat'!G21</f>
        <v>1502.586726</v>
      </c>
      <c r="F11" s="1">
        <f>'Ponta - 4 trim - cat'!H21</f>
        <v>2343.4204340000001</v>
      </c>
      <c r="G11" s="1">
        <f>'Ponta - 4 trim - cat'!I21</f>
        <v>3403.9988360000002</v>
      </c>
      <c r="H11" s="1">
        <f>'Ponta - 4 trim - cat'!J21</f>
        <v>2482.8860789999999</v>
      </c>
      <c r="I11" s="1">
        <f>'Ponta - 4 trim - cat'!K21</f>
        <v>1928.4407060000001</v>
      </c>
      <c r="J11" s="1">
        <f>'Ponta - 4 trim - cat'!L21</f>
        <v>4727.9371650000003</v>
      </c>
      <c r="K11" s="1">
        <f>'Ponta - 4 trim - cat'!M21</f>
        <v>6504.3478969999996</v>
      </c>
      <c r="L11" s="1">
        <f>'Ponta - 4 trim - cat'!N21</f>
        <v>7293.6783500000001</v>
      </c>
      <c r="M11" s="1">
        <f>'Ponta - 4 trim - cat'!O21</f>
        <v>9757.3536650000005</v>
      </c>
      <c r="N11" s="1">
        <f>'Ponta - 4 trim - cat'!P21</f>
        <v>10410.028319999999</v>
      </c>
      <c r="O11" s="1">
        <f>'Ponta - 4 trim - cat'!Q21</f>
        <v>11853.935530000001</v>
      </c>
      <c r="P11" s="1">
        <f>'Ponta - 4 trim - cat'!R21</f>
        <v>12033.50338</v>
      </c>
      <c r="Q11" s="1">
        <f>'Ponta - 4 trim - cat'!S21</f>
        <v>12179.92433</v>
      </c>
      <c r="R11" s="1">
        <f>'Ponta - 4 trim - cat'!T21</f>
        <v>12784.020990000001</v>
      </c>
      <c r="S11" s="1">
        <f>'Ponta - 4 trim - cat'!U21</f>
        <v>12902.962589999999</v>
      </c>
      <c r="T11" s="1">
        <f>'Ponta - 4 trim - cat'!V21</f>
        <v>13934.97638</v>
      </c>
      <c r="U11" s="1">
        <f>'Ponta - 4 trim - cat'!W21</f>
        <v>15309.562480000001</v>
      </c>
      <c r="V11" s="1">
        <f>'Ponta - 4 trim - cat'!X21</f>
        <v>17462.887480000001</v>
      </c>
      <c r="W11" s="1">
        <f>'Ponta - 4 trim - cat'!Y21</f>
        <v>19726.322960000001</v>
      </c>
      <c r="X11" s="1">
        <f>'Ponta - 4 trim - cat'!Z21</f>
        <v>22063.276229999999</v>
      </c>
      <c r="Y11" s="1">
        <f>'Ponta - 4 trim - cat'!AA21</f>
        <v>24041.750230000001</v>
      </c>
      <c r="Z11" s="1">
        <f>'Ponta - 4 trim - cat'!AB21</f>
        <v>24699.556690000001</v>
      </c>
      <c r="AA11" s="1">
        <f>'Ponta - 4 trim - cat'!AC21</f>
        <v>25036.085780000001</v>
      </c>
      <c r="AB11" s="1">
        <f>'Ponta - 4 trim - cat'!AD21</f>
        <v>29451.895769999999</v>
      </c>
      <c r="AC11" s="1">
        <f>'Ponta - 4 trim - cat'!AE21</f>
        <v>30776.692419999999</v>
      </c>
      <c r="AD11" s="1">
        <f>'Ponta - 4 trim - cat'!AF21</f>
        <v>31100.113410000002</v>
      </c>
      <c r="AE11" s="1">
        <f>'Ponta - 4 trim - cat'!AG21</f>
        <v>32819.887360000001</v>
      </c>
      <c r="AF11" s="1">
        <f>'Ponta - 4 trim - cat'!AH21</f>
        <v>33867.60961</v>
      </c>
      <c r="AG11" s="1">
        <f>'Ponta - 4 trim - cat'!AI21</f>
        <v>35185.972809999999</v>
      </c>
      <c r="AH11" s="1">
        <f>'Ponta - 4 trim - cat'!AJ21</f>
        <v>36646.290430000001</v>
      </c>
      <c r="AI11" s="1">
        <f>'Ponta - 4 trim - cat'!AK21</f>
        <v>38133.016759999999</v>
      </c>
      <c r="AJ11" s="1">
        <f>'Ponta - 4 trim - cat'!AL21</f>
        <v>39589.576009999997</v>
      </c>
      <c r="AK11" s="1">
        <f>'Ponta - 4 trim - cat'!AM21</f>
        <v>40376.332900000001</v>
      </c>
      <c r="AL11" s="1">
        <f>'Ponta - 4 trim - cat'!AN21</f>
        <v>40715.298719999999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4.1406000000000001</v>
      </c>
      <c r="E12" s="1">
        <f>'Ponta - 4 trim - cat'!G28</f>
        <v>129.06700000000001</v>
      </c>
      <c r="F12" s="1">
        <f>'Ponta - 4 trim - cat'!H28</f>
        <v>292.0274</v>
      </c>
      <c r="G12" s="1">
        <f>'Ponta - 4 trim - cat'!I28</f>
        <v>388.315</v>
      </c>
      <c r="H12" s="1">
        <f>'Ponta - 4 trim - cat'!J28</f>
        <v>358.92739999999998</v>
      </c>
      <c r="I12" s="1">
        <f>'Ponta - 4 trim - cat'!K28</f>
        <v>323.86040000000003</v>
      </c>
      <c r="J12" s="1">
        <f>'Ponta - 4 trim - cat'!L28</f>
        <v>434.26900000000001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943.72413559999995</v>
      </c>
      <c r="AC12" s="1">
        <f>'Ponta - 4 trim - cat'!AE28</f>
        <v>1770.9441609999999</v>
      </c>
      <c r="AD12" s="1">
        <f>'Ponta - 4 trim - cat'!AF28</f>
        <v>2602.250325</v>
      </c>
      <c r="AE12" s="1">
        <f>'Ponta - 4 trim - cat'!AG28</f>
        <v>3430.8949469999998</v>
      </c>
      <c r="AF12" s="1">
        <f>'Ponta - 4 trim - cat'!AH28</f>
        <v>4272.8210490000001</v>
      </c>
      <c r="AG12" s="1">
        <f>'Ponta - 4 trim - cat'!AI28</f>
        <v>5126.9853629999998</v>
      </c>
      <c r="AH12" s="1">
        <f>'Ponta - 4 trim - cat'!AJ28</f>
        <v>5982.6296499999999</v>
      </c>
      <c r="AI12" s="1">
        <f>'Ponta - 4 trim - cat'!AK28</f>
        <v>6828.1938200000004</v>
      </c>
      <c r="AJ12" s="1">
        <f>'Ponta - 4 trim - cat'!AL28</f>
        <v>7766.8238689999998</v>
      </c>
      <c r="AK12" s="1">
        <f>'Ponta - 4 trim - cat'!AM28</f>
        <v>7841.217095</v>
      </c>
      <c r="AL12" s="1">
        <f>'Ponta - 4 trim - cat'!AN28</f>
        <v>7841.217095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4581.1146010000002</v>
      </c>
      <c r="N14" s="32">
        <f>'Ponta - 4 trim - cat'!P26-PLANEL_BalPonta_Anual!N13</f>
        <v>5972.209973</v>
      </c>
      <c r="O14" s="32">
        <f>'Ponta - 4 trim - cat'!Q26-PLANEL_BalPonta_Anual!O13</f>
        <v>10288.180710000001</v>
      </c>
      <c r="P14" s="32">
        <f>'Ponta - 4 trim - cat'!R26-PLANEL_BalPonta_Anual!P13</f>
        <v>11136.970440000001</v>
      </c>
      <c r="Q14" s="32">
        <f>'Ponta - 4 trim - cat'!S26-PLANEL_BalPonta_Anual!Q13</f>
        <v>12769.19786</v>
      </c>
      <c r="R14" s="32">
        <f>'Ponta - 4 trim - cat'!T26-PLANEL_BalPonta_Anual!R13</f>
        <v>12769.19786</v>
      </c>
      <c r="S14" s="32">
        <f>'Ponta - 4 trim - cat'!U26-PLANEL_BalPonta_Anual!S13</f>
        <v>12769.19786</v>
      </c>
      <c r="T14" s="32">
        <f>'Ponta - 4 trim - cat'!V26-PLANEL_BalPonta_Anual!T13</f>
        <v>13990.88643</v>
      </c>
      <c r="U14" s="32">
        <f>'Ponta - 4 trim - cat'!W26-PLANEL_BalPonta_Anual!U13</f>
        <v>15892.23616</v>
      </c>
      <c r="V14" s="32">
        <f>'Ponta - 4 trim - cat'!X26-PLANEL_BalPonta_Anual!V13</f>
        <v>17177.903480000001</v>
      </c>
      <c r="W14" s="32">
        <f>'Ponta - 4 trim - cat'!Y26-PLANEL_BalPonta_Anual!W13</f>
        <v>18331.308669999999</v>
      </c>
      <c r="X14" s="32">
        <f>'Ponta - 4 trim - cat'!Z26-PLANEL_BalPonta_Anual!X13</f>
        <v>19694.702229999999</v>
      </c>
      <c r="Y14" s="32">
        <f>'Ponta - 4 trim - cat'!AA26-PLANEL_BalPonta_Anual!Y13</f>
        <v>21080.015940000001</v>
      </c>
      <c r="Z14" s="32">
        <f>'Ponta - 4 trim - cat'!AB26-PLANEL_BalPonta_Anual!Z13</f>
        <v>24635.123370000001</v>
      </c>
      <c r="AA14" s="32">
        <f>'Ponta - 4 trim - cat'!AC26-PLANEL_BalPonta_Anual!AA13</f>
        <v>28008.491880000001</v>
      </c>
      <c r="AB14" s="32">
        <f>'Ponta - 4 trim - cat'!AD26-PLANEL_BalPonta_Anual!AB13</f>
        <v>28815.833559999999</v>
      </c>
      <c r="AC14" s="32">
        <f>'Ponta - 4 trim - cat'!AE26-PLANEL_BalPonta_Anual!AC13</f>
        <v>31361.58712</v>
      </c>
      <c r="AD14" s="32">
        <f>'Ponta - 4 trim - cat'!AF26-PLANEL_BalPonta_Anual!AD13</f>
        <v>34150.962769999998</v>
      </c>
      <c r="AE14" s="32">
        <f>'Ponta - 4 trim - cat'!AG26-PLANEL_BalPonta_Anual!AE13</f>
        <v>36990.155029999994</v>
      </c>
      <c r="AF14" s="32">
        <f>'Ponta - 4 trim - cat'!AH26-PLANEL_BalPonta_Anual!AF13</f>
        <v>39926.699949999995</v>
      </c>
      <c r="AG14" s="32">
        <f>'Ponta - 4 trim - cat'!AI26-PLANEL_BalPonta_Anual!AG13</f>
        <v>43334.589329999995</v>
      </c>
      <c r="AH14" s="32">
        <f>'Ponta - 4 trim - cat'!AJ26-PLANEL_BalPonta_Anual!AH13</f>
        <v>46459.422589999995</v>
      </c>
      <c r="AI14" s="32">
        <f>'Ponta - 4 trim - cat'!AK26-PLANEL_BalPonta_Anual!AI13</f>
        <v>49985.220519999995</v>
      </c>
      <c r="AJ14" s="32">
        <f>'Ponta - 4 trim - cat'!AL26-PLANEL_BalPonta_Anual!AJ13</f>
        <v>54183.963159999999</v>
      </c>
      <c r="AK14" s="32">
        <f>'Ponta - 4 trim - cat'!AM26-PLANEL_BalPonta_Anual!AK13</f>
        <v>57736.031009999999</v>
      </c>
      <c r="AL14" s="32">
        <f>'Ponta - 4 trim - cat'!AN26-PLANEL_BalPonta_Anual!AL13</f>
        <v>60541.754809999999</v>
      </c>
    </row>
    <row r="15" spans="2:39" x14ac:dyDescent="0.25">
      <c r="B15" s="27" t="s">
        <v>9</v>
      </c>
      <c r="C15" s="28">
        <f t="shared" ref="C15:AL15" si="0">SUM(C4:C14)</f>
        <v>87267.607755000019</v>
      </c>
      <c r="D15" s="28">
        <f t="shared" si="0"/>
        <v>86804.345565999989</v>
      </c>
      <c r="E15" s="28">
        <f t="shared" si="0"/>
        <v>90710.322411000001</v>
      </c>
      <c r="F15" s="28">
        <f t="shared" si="0"/>
        <v>92836.086175000019</v>
      </c>
      <c r="G15" s="28">
        <f t="shared" si="0"/>
        <v>97878.486172000004</v>
      </c>
      <c r="H15" s="28">
        <f t="shared" si="0"/>
        <v>102968.93607000001</v>
      </c>
      <c r="I15" s="28">
        <f t="shared" si="0"/>
        <v>108022.12030200002</v>
      </c>
      <c r="J15" s="28">
        <f t="shared" si="0"/>
        <v>112503.63147700002</v>
      </c>
      <c r="K15" s="28">
        <f t="shared" si="0"/>
        <v>117242.21266500001</v>
      </c>
      <c r="L15" s="28">
        <f t="shared" si="0"/>
        <v>122114.85804000001</v>
      </c>
      <c r="M15" s="28">
        <f t="shared" si="0"/>
        <v>127184.74745299999</v>
      </c>
      <c r="N15" s="28">
        <f t="shared" si="0"/>
        <v>131587.681897</v>
      </c>
      <c r="O15" s="28">
        <f t="shared" si="0"/>
        <v>135780.11669020003</v>
      </c>
      <c r="P15" s="28">
        <f t="shared" si="0"/>
        <v>140139.257923</v>
      </c>
      <c r="Q15" s="28">
        <f t="shared" si="0"/>
        <v>144596.34771200002</v>
      </c>
      <c r="R15" s="28">
        <f t="shared" si="0"/>
        <v>149189.20820200001</v>
      </c>
      <c r="S15" s="28">
        <f t="shared" si="0"/>
        <v>153972.97567200003</v>
      </c>
      <c r="T15" s="28">
        <f t="shared" si="0"/>
        <v>158797.19975200004</v>
      </c>
      <c r="U15" s="28">
        <f t="shared" si="0"/>
        <v>163593.46314200002</v>
      </c>
      <c r="V15" s="28">
        <f t="shared" si="0"/>
        <v>168566.03682200002</v>
      </c>
      <c r="W15" s="28">
        <f t="shared" si="0"/>
        <v>173689.87352199998</v>
      </c>
      <c r="X15" s="28">
        <f t="shared" si="0"/>
        <v>179137.81539199996</v>
      </c>
      <c r="Y15" s="28">
        <f t="shared" si="0"/>
        <v>184539.071692</v>
      </c>
      <c r="Z15" s="28">
        <f t="shared" si="0"/>
        <v>190085.52477200003</v>
      </c>
      <c r="AA15" s="28">
        <f t="shared" si="0"/>
        <v>195466.40028199996</v>
      </c>
      <c r="AB15" s="76">
        <f t="shared" si="0"/>
        <v>200835.92360760001</v>
      </c>
      <c r="AC15" s="28">
        <f t="shared" si="0"/>
        <v>205597.164013</v>
      </c>
      <c r="AD15" s="28">
        <f t="shared" si="0"/>
        <v>210381.06313699996</v>
      </c>
      <c r="AE15" s="28">
        <f t="shared" si="0"/>
        <v>215217.94774899998</v>
      </c>
      <c r="AF15" s="28">
        <f t="shared" si="0"/>
        <v>220184.23152099998</v>
      </c>
      <c r="AG15" s="28">
        <f t="shared" si="0"/>
        <v>225237.00984699998</v>
      </c>
      <c r="AH15" s="28">
        <f t="shared" si="0"/>
        <v>230359.90738199998</v>
      </c>
      <c r="AI15" s="28">
        <f t="shared" si="0"/>
        <v>235476.50887200003</v>
      </c>
      <c r="AJ15" s="28">
        <f t="shared" si="0"/>
        <v>241110.85318099998</v>
      </c>
      <c r="AK15" s="28">
        <f t="shared" si="0"/>
        <v>246550.06780700001</v>
      </c>
      <c r="AL15" s="28">
        <f t="shared" si="0"/>
        <v>251305.85668699996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0.65462027187334226</v>
      </c>
      <c r="D20" s="47">
        <f>IF(PLANEL_Pot_anual!D4&lt;&gt;0,D4/PLANEL_Pot_anual!D4,0)</f>
        <v>0.62978602551122675</v>
      </c>
      <c r="E20" s="47">
        <f>IF(PLANEL_Pot_anual!E4&lt;&gt;0,E4/PLANEL_Pot_anual!E4,0)</f>
        <v>0.66827426672752033</v>
      </c>
      <c r="F20" s="47">
        <f>IF(PLANEL_Pot_anual!F4&lt;&gt;0,F4/PLANEL_Pot_anual!F4,0)</f>
        <v>0.63053472380674869</v>
      </c>
      <c r="G20" s="47">
        <f>IF(PLANEL_Pot_anual!G4&lt;&gt;0,G4/PLANEL_Pot_anual!G4,0)</f>
        <v>0.62336250559475637</v>
      </c>
      <c r="H20" s="47">
        <f>IF(PLANEL_Pot_anual!H4&lt;&gt;0,H4/PLANEL_Pot_anual!H4,0)</f>
        <v>0.65303617195757047</v>
      </c>
      <c r="I20" s="47">
        <f>IF(PLANEL_Pot_anual!I4&lt;&gt;0,I4/PLANEL_Pot_anual!I4,0)</f>
        <v>0.66439972577910733</v>
      </c>
      <c r="J20" s="47">
        <f>IF(PLANEL_Pot_anual!J4&lt;&gt;0,J4/PLANEL_Pot_anual!J4,0)</f>
        <v>0.65501479130868756</v>
      </c>
      <c r="K20" s="47">
        <f>IF(PLANEL_Pot_anual!K4&lt;&gt;0,K4/PLANEL_Pot_anual!K4,0)</f>
        <v>0.66994853341818428</v>
      </c>
      <c r="L20" s="47">
        <f>IF(PLANEL_Pot_anual!L4&lt;&gt;0,L4/PLANEL_Pot_anual!L4,0)</f>
        <v>0.67042952387972077</v>
      </c>
      <c r="M20" s="47">
        <f>IF(PLANEL_Pot_anual!M4&lt;&gt;0,M4/PLANEL_Pot_anual!M4,0)</f>
        <v>0.67060942192339856</v>
      </c>
      <c r="N20" s="47">
        <f>IF(PLANEL_Pot_anual!N4&lt;&gt;0,N4/PLANEL_Pot_anual!N4,0)</f>
        <v>0.66448888835818176</v>
      </c>
      <c r="O20" s="47">
        <f>IF(PLANEL_Pot_anual!O4&lt;&gt;0,O4/PLANEL_Pot_anual!O4,0)</f>
        <v>0.67263398334007429</v>
      </c>
      <c r="P20" s="47">
        <f>IF(PLANEL_Pot_anual!P4&lt;&gt;0,P4/PLANEL_Pot_anual!P4,0)</f>
        <v>0.66663920166392732</v>
      </c>
      <c r="Q20" s="47">
        <f>IF(PLANEL_Pot_anual!Q4&lt;&gt;0,Q4/PLANEL_Pot_anual!Q4,0)</f>
        <v>0.66694875491933669</v>
      </c>
      <c r="R20" s="47">
        <f>IF(PLANEL_Pot_anual!R4&lt;&gt;0,R4/PLANEL_Pot_anual!R4,0)</f>
        <v>0.65656051305609164</v>
      </c>
      <c r="S20" s="47">
        <f>IF(PLANEL_Pot_anual!S4&lt;&gt;0,S4/PLANEL_Pot_anual!S4,0)</f>
        <v>0.6651819652605081</v>
      </c>
      <c r="T20" s="47">
        <f>IF(PLANEL_Pot_anual!T4&lt;&gt;0,T4/PLANEL_Pot_anual!T4,0)</f>
        <v>0.66461231980064939</v>
      </c>
      <c r="U20" s="47">
        <f>IF(PLANEL_Pot_anual!U4&lt;&gt;0,U4/PLANEL_Pot_anual!U4,0)</f>
        <v>0.66027815788096289</v>
      </c>
      <c r="V20" s="47">
        <f>IF(PLANEL_Pot_anual!V4&lt;&gt;0,V4/PLANEL_Pot_anual!V4,0)</f>
        <v>0.65827464246545631</v>
      </c>
      <c r="W20" s="47">
        <f>IF(PLANEL_Pot_anual!W4&lt;&gt;0,W4/PLANEL_Pot_anual!W4,0)</f>
        <v>0.65648879423351436</v>
      </c>
      <c r="X20" s="47">
        <f>IF(PLANEL_Pot_anual!X4&lt;&gt;0,X4/PLANEL_Pot_anual!X4,0)</f>
        <v>0.65471128828313407</v>
      </c>
      <c r="Y20" s="47">
        <f>IF(PLANEL_Pot_anual!Y4&lt;&gt;0,Y4/PLANEL_Pot_anual!Y4,0)</f>
        <v>0.65401748918565972</v>
      </c>
      <c r="Z20" s="47">
        <f>IF(PLANEL_Pot_anual!Z4&lt;&gt;0,Z4/PLANEL_Pot_anual!Z4,0)</f>
        <v>0.65381936727523948</v>
      </c>
      <c r="AA20" s="47">
        <f>IF(PLANEL_Pot_anual!AA4&lt;&gt;0,AA4/PLANEL_Pot_anual!AA4,0)</f>
        <v>0.65473488799249369</v>
      </c>
      <c r="AB20" s="77">
        <f>IF(PLANEL_Pot_anual!AB4&lt;&gt;0,AB4/PLANEL_Pot_anual!AB4,0)</f>
        <v>0.64811554630608825</v>
      </c>
      <c r="AC20" s="47">
        <f>IF(PLANEL_Pot_anual!AC4&lt;&gt;0,AC4/PLANEL_Pot_anual!AC4,0)</f>
        <v>0.64722186751416344</v>
      </c>
      <c r="AD20" s="47">
        <f>IF(PLANEL_Pot_anual!AD4&lt;&gt;0,AD4/PLANEL_Pot_anual!AD4,0)</f>
        <v>0.65182299616252615</v>
      </c>
      <c r="AE20" s="47">
        <f>IF(PLANEL_Pot_anual!AE4&lt;&gt;0,AE4/PLANEL_Pot_anual!AE4,0)</f>
        <v>0.64658566045282628</v>
      </c>
      <c r="AF20" s="47">
        <f>IF(PLANEL_Pot_anual!AF4&lt;&gt;0,AF4/PLANEL_Pot_anual!AF4,0)</f>
        <v>0.64788939109235644</v>
      </c>
      <c r="AG20" s="47">
        <f>IF(PLANEL_Pot_anual!AG4&lt;&gt;0,AG4/PLANEL_Pot_anual!AG4,0)</f>
        <v>0.64635485148382821</v>
      </c>
      <c r="AH20" s="47">
        <f>IF(PLANEL_Pot_anual!AH4&lt;&gt;0,AH4/PLANEL_Pot_anual!AH4,0)</f>
        <v>0.64236708543494669</v>
      </c>
      <c r="AI20" s="47">
        <f>IF(PLANEL_Pot_anual!AI4&lt;&gt;0,AI4/PLANEL_Pot_anual!AI4,0)</f>
        <v>0.63635368761181021</v>
      </c>
      <c r="AJ20" s="47">
        <f>IF(PLANEL_Pot_anual!AJ4&lt;&gt;0,AJ4/PLANEL_Pot_anual!AJ4,0)</f>
        <v>0.62959702376865712</v>
      </c>
      <c r="AK20" s="47">
        <f>IF(PLANEL_Pot_anual!AK4&lt;&gt;0,AK4/PLANEL_Pot_anual!AK4,0)</f>
        <v>0.62494025935680086</v>
      </c>
      <c r="AL20" s="47">
        <f>IF(PLANEL_Pot_anual!AL4&lt;&gt;0,AL4/PLANEL_Pot_anual!AL4,0)</f>
        <v>0.64358304347825801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0.81676165902173647</v>
      </c>
      <c r="E21" s="47">
        <f>IF(PLANEL_Pot_anual!E5&lt;&gt;0,E5/PLANEL_Pot_anual!E5,0)</f>
        <v>0.80759367644467506</v>
      </c>
      <c r="F21" s="47">
        <f>IF(PLANEL_Pot_anual!F5&lt;&gt;0,F5/PLANEL_Pot_anual!F5,0)</f>
        <v>0.81019748941031111</v>
      </c>
      <c r="G21" s="47">
        <f>IF(PLANEL_Pot_anual!G5&lt;&gt;0,G5/PLANEL_Pot_anual!G5,0)</f>
        <v>0.80494988604540663</v>
      </c>
      <c r="H21" s="47">
        <f>IF(PLANEL_Pot_anual!H5&lt;&gt;0,H5/PLANEL_Pot_anual!H5,0)</f>
        <v>0.80445832982804011</v>
      </c>
      <c r="I21" s="47">
        <f>IF(PLANEL_Pot_anual!I5&lt;&gt;0,I5/PLANEL_Pot_anual!I5,0)</f>
        <v>0.81956958564193993</v>
      </c>
      <c r="J21" s="47">
        <f>IF(PLANEL_Pot_anual!J5&lt;&gt;0,J5/PLANEL_Pot_anual!J5,0)</f>
        <v>0.7473094788956236</v>
      </c>
      <c r="K21" s="47">
        <f>IF(PLANEL_Pot_anual!K5&lt;&gt;0,K5/PLANEL_Pot_anual!K5,0)</f>
        <v>0.82311123870513203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0.84085010394841986</v>
      </c>
      <c r="O21" s="47">
        <f>IF(PLANEL_Pot_anual!O5&lt;&gt;0,O5/PLANEL_Pot_anual!O5,0)</f>
        <v>0.83959078614394356</v>
      </c>
      <c r="P21" s="47">
        <f>IF(PLANEL_Pot_anual!P5&lt;&gt;0,P5/PLANEL_Pot_anual!P5,0)</f>
        <v>0.81154204912186367</v>
      </c>
      <c r="Q21" s="47">
        <f>IF(PLANEL_Pot_anual!Q5&lt;&gt;0,Q5/PLANEL_Pot_anual!Q5,0)</f>
        <v>0.71367683474040566</v>
      </c>
      <c r="R21" s="47">
        <f>IF(PLANEL_Pot_anual!R5&lt;&gt;0,R5/PLANEL_Pot_anual!R5,0)</f>
        <v>0.84295444346021275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0.84305298610923152</v>
      </c>
      <c r="AB21" s="77">
        <f>IF(PLANEL_Pot_anual!AB5&lt;&gt;0,AB5/PLANEL_Pot_anual!AB5,0)</f>
        <v>0.84305298610923152</v>
      </c>
      <c r="AC21" s="47">
        <f>IF(PLANEL_Pot_anual!AC5&lt;&gt;0,AC5/PLANEL_Pot_anual!AC5,0)</f>
        <v>0.84305298610923152</v>
      </c>
      <c r="AD21" s="47">
        <f>IF(PLANEL_Pot_anual!AD5&lt;&gt;0,AD5/PLANEL_Pot_anual!AD5,0)</f>
        <v>0.84305298610923152</v>
      </c>
      <c r="AE21" s="47">
        <f>IF(PLANEL_Pot_anual!AE5&lt;&gt;0,AE5/PLANEL_Pot_anual!AE5,0)</f>
        <v>0.84305298610923152</v>
      </c>
      <c r="AF21" s="47">
        <f>IF(PLANEL_Pot_anual!AF5&lt;&gt;0,AF5/PLANEL_Pot_anual!AF5,0)</f>
        <v>0.83791574140025982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0.84305298610923152</v>
      </c>
      <c r="AK21" s="47">
        <f>IF(PLANEL_Pot_anual!AK5&lt;&gt;0,AK5/PLANEL_Pot_anual!AK5,0)</f>
        <v>0.84305298610923152</v>
      </c>
      <c r="AL21" s="47">
        <f>IF(PLANEL_Pot_anual!AL5&lt;&gt;0,AL5/PLANEL_Pot_anual!AL5,0)</f>
        <v>0.62648496529378084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0.84992582862416821</v>
      </c>
      <c r="E23" s="48">
        <f>IF(PLANEL_Pot_anual!E7&lt;&gt;0,E6/PLANEL_Pot_anual!E7,0)</f>
        <v>0.94747155961074503</v>
      </c>
      <c r="F23" s="48">
        <f>IF(PLANEL_Pot_anual!F7&lt;&gt;0,F6/PLANEL_Pot_anual!F7,0)</f>
        <v>0.74701628588507096</v>
      </c>
      <c r="G23" s="48">
        <f>IF(PLANEL_Pot_anual!G7&lt;&gt;0,G6/PLANEL_Pot_anual!G7,0)</f>
        <v>0.8141499644582304</v>
      </c>
      <c r="H23" s="48">
        <f>IF(PLANEL_Pot_anual!H7&lt;&gt;0,H6/PLANEL_Pot_anual!H7,0)</f>
        <v>0.70110177128774787</v>
      </c>
      <c r="I23" s="48">
        <f>IF(PLANEL_Pot_anual!I7&lt;&gt;0,I6/PLANEL_Pot_anual!I7,0)</f>
        <v>0.94151915106484718</v>
      </c>
      <c r="J23" s="48">
        <f>IF(PLANEL_Pot_anual!J7&lt;&gt;0,J6/PLANEL_Pot_anual!J7,0)</f>
        <v>0.8627783928321846</v>
      </c>
      <c r="K23" s="48">
        <f>IF(PLANEL_Pot_anual!K7&lt;&gt;0,K6/PLANEL_Pot_anual!K7,0)</f>
        <v>0.86592190524751356</v>
      </c>
      <c r="L23" s="48">
        <f>IF(PLANEL_Pot_anual!L7&lt;&gt;0,L6/PLANEL_Pot_anual!L7,0)</f>
        <v>0.94747156028793267</v>
      </c>
      <c r="M23" s="48">
        <f>IF(PLANEL_Pot_anual!M7&lt;&gt;0,M6/PLANEL_Pot_anual!M7,0)</f>
        <v>0.90316915586163071</v>
      </c>
      <c r="N23" s="48">
        <f>IF(PLANEL_Pot_anual!N7&lt;&gt;0,N6/PLANEL_Pot_anual!N7,0)</f>
        <v>0.94747156021676981</v>
      </c>
      <c r="O23" s="48">
        <f>IF(PLANEL_Pot_anual!O7&lt;&gt;0,O6/PLANEL_Pot_anual!O7,0)</f>
        <v>0.86858955141622152</v>
      </c>
      <c r="P23" s="48">
        <f>IF(PLANEL_Pot_anual!P7&lt;&gt;0,P6/PLANEL_Pot_anual!P7,0)</f>
        <v>0.94747156022773393</v>
      </c>
      <c r="Q23" s="48">
        <f>IF(PLANEL_Pot_anual!Q7&lt;&gt;0,Q6/PLANEL_Pot_anual!Q7,0)</f>
        <v>0.94747156022773393</v>
      </c>
      <c r="R23" s="48">
        <f>IF(PLANEL_Pot_anual!R7&lt;&gt;0,R6/PLANEL_Pot_anual!R7,0)</f>
        <v>0.94747156022773393</v>
      </c>
      <c r="S23" s="48">
        <f>IF(PLANEL_Pot_anual!S7&lt;&gt;0,S6/PLANEL_Pot_anual!S7,0)</f>
        <v>0.94747156023959866</v>
      </c>
      <c r="T23" s="48">
        <f>IF(PLANEL_Pot_anual!T7&lt;&gt;0,T6/PLANEL_Pot_anual!T7,0)</f>
        <v>0.94747156006724775</v>
      </c>
      <c r="U23" s="48">
        <f>IF(PLANEL_Pot_anual!U7&lt;&gt;0,U6/PLANEL_Pot_anual!U7,0)</f>
        <v>0.9474715599111504</v>
      </c>
      <c r="V23" s="48">
        <f>IF(PLANEL_Pot_anual!V7&lt;&gt;0,V6/PLANEL_Pot_anual!V7,0)</f>
        <v>0.94747156004600286</v>
      </c>
      <c r="W23" s="48">
        <f>IF(PLANEL_Pot_anual!W7&lt;&gt;0,W6/PLANEL_Pot_anual!W7,0)</f>
        <v>0.94747155990427423</v>
      </c>
      <c r="X23" s="48">
        <f>IF(PLANEL_Pot_anual!X7&lt;&gt;0,X6/PLANEL_Pot_anual!X7,0)</f>
        <v>0.9474715602208339</v>
      </c>
      <c r="Y23" s="48">
        <f>IF(PLANEL_Pot_anual!Y7&lt;&gt;0,Y6/PLANEL_Pot_anual!Y7,0)</f>
        <v>0.94747155989848952</v>
      </c>
      <c r="Z23" s="48">
        <f>IF(PLANEL_Pot_anual!Z7&lt;&gt;0,Z6/PLANEL_Pot_anual!Z7,0)</f>
        <v>0.9474715601911099</v>
      </c>
      <c r="AA23" s="48">
        <f>IF(PLANEL_Pot_anual!AA7&lt;&gt;0,AA6/PLANEL_Pot_anual!AA7,0)</f>
        <v>0.94747156006488531</v>
      </c>
      <c r="AB23" s="48">
        <f>IF(PLANEL_Pot_anual!AB7&lt;&gt;0,AB6/PLANEL_Pot_anual!AB7,0)</f>
        <v>0.94747155998553323</v>
      </c>
      <c r="AC23" s="48">
        <f>IF(PLANEL_Pot_anual!AC7&lt;&gt;0,AC6/PLANEL_Pot_anual!AC7,0)</f>
        <v>0.94747155985000808</v>
      </c>
      <c r="AD23" s="48">
        <f>IF(PLANEL_Pot_anual!AD7&lt;&gt;0,AD6/PLANEL_Pot_anual!AD7,0)</f>
        <v>0.94747156016163536</v>
      </c>
      <c r="AE23" s="48">
        <f>IF(PLANEL_Pot_anual!AE7&lt;&gt;0,AE6/PLANEL_Pot_anual!AE7,0)</f>
        <v>0.94747156008337241</v>
      </c>
      <c r="AF23" s="48">
        <f>IF(PLANEL_Pot_anual!AF7&lt;&gt;0,AF6/PLANEL_Pot_anual!AF7,0)</f>
        <v>0.94747156000630595</v>
      </c>
      <c r="AG23" s="48">
        <f>IF(PLANEL_Pot_anual!AG7&lt;&gt;0,AG6/PLANEL_Pot_anual!AG7,0)</f>
        <v>0.94747155995220156</v>
      </c>
      <c r="AH23" s="48">
        <f>IF(PLANEL_Pot_anual!AH7&lt;&gt;0,AH6/PLANEL_Pot_anual!AH7,0)</f>
        <v>0.94747155995220156</v>
      </c>
      <c r="AI23" s="48">
        <f>IF(PLANEL_Pot_anual!AI7&lt;&gt;0,AI6/PLANEL_Pot_anual!AI7,0)</f>
        <v>0.94747155995220156</v>
      </c>
      <c r="AJ23" s="48">
        <f>IF(PLANEL_Pot_anual!AJ7&lt;&gt;0,AJ6/PLANEL_Pot_anual!AJ7,0)</f>
        <v>0.94747155995220156</v>
      </c>
      <c r="AK23" s="48">
        <f>IF(PLANEL_Pot_anual!AK7&lt;&gt;0,AK6/PLANEL_Pot_anual!AK7,0)</f>
        <v>0.94747155995220156</v>
      </c>
      <c r="AL23" s="48">
        <f>IF(PLANEL_Pot_anual!AL7&lt;&gt;0,AL6/PLANEL_Pot_anual!AL7,0)</f>
        <v>0.94747155995220156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0.91112500000000007</v>
      </c>
      <c r="D27" s="47">
        <f>IF(PLANEL_Pot_anual!D11&lt;&gt;0,D8/PLANEL_Pot_anual!D11,0)</f>
        <v>0.91112500000000007</v>
      </c>
      <c r="E27" s="47">
        <f>IF(PLANEL_Pot_anual!E11&lt;&gt;0,E8/PLANEL_Pot_anual!E11,0)</f>
        <v>0.91112500000000007</v>
      </c>
      <c r="F27" s="47">
        <f>IF(PLANEL_Pot_anual!F11&lt;&gt;0,F8/PLANEL_Pot_anual!F11,0)</f>
        <v>0.91112500000000007</v>
      </c>
      <c r="G27" s="47">
        <f>IF(PLANEL_Pot_anual!G11&lt;&gt;0,G8/PLANEL_Pot_anual!G11,0)</f>
        <v>0</v>
      </c>
      <c r="H27" s="47">
        <f>IF(PLANEL_Pot_anual!H11&lt;&gt;0,H8/PLANEL_Pot_anual!H11,0)</f>
        <v>0.91112500000000007</v>
      </c>
      <c r="I27" s="47">
        <f>IF(PLANEL_Pot_anual!I11&lt;&gt;0,I8/PLANEL_Pot_anual!I11,0)</f>
        <v>0.91112500000000007</v>
      </c>
      <c r="J27" s="47">
        <f>IF(PLANEL_Pot_anual!J11&lt;&gt;0,J8/PLANEL_Pot_anual!J11,0)</f>
        <v>0.91112500000000007</v>
      </c>
      <c r="K27" s="47">
        <f>IF(PLANEL_Pot_anual!K11&lt;&gt;0,K8/PLANEL_Pot_anual!K11,0)</f>
        <v>0.91112500000000007</v>
      </c>
      <c r="L27" s="47">
        <f>IF(PLANEL_Pot_anual!L11&lt;&gt;0,L8/PLANEL_Pot_anual!L11,0)</f>
        <v>0.91112500000000007</v>
      </c>
      <c r="M27" s="47">
        <f>IF(PLANEL_Pot_anual!M11&lt;&gt;0,M8/PLANEL_Pot_anual!M11,0)</f>
        <v>0.91112500000000007</v>
      </c>
      <c r="N27" s="47">
        <f>IF(PLANEL_Pot_anual!N11&lt;&gt;0,N8/PLANEL_Pot_anual!N11,0)</f>
        <v>0.92616680176730481</v>
      </c>
      <c r="O27" s="47">
        <f>IF(PLANEL_Pot_anual!O11&lt;&gt;0,O8/PLANEL_Pot_anual!O11,0)</f>
        <v>0.92616680176730481</v>
      </c>
      <c r="P27" s="47">
        <f>IF(PLANEL_Pot_anual!P11&lt;&gt;0,P8/PLANEL_Pot_anual!P11,0)</f>
        <v>0.92616680176730481</v>
      </c>
      <c r="Q27" s="47">
        <f>IF(PLANEL_Pot_anual!Q11&lt;&gt;0,Q8/PLANEL_Pot_anual!Q11,0)</f>
        <v>0.92616680176730481</v>
      </c>
      <c r="R27" s="47">
        <f>IF(PLANEL_Pot_anual!R11&lt;&gt;0,R8/PLANEL_Pot_anual!R11,0)</f>
        <v>0.92616680176730481</v>
      </c>
      <c r="S27" s="47">
        <f>IF(PLANEL_Pot_anual!S11&lt;&gt;0,S8/PLANEL_Pot_anual!S11,0)</f>
        <v>0.92616680176730481</v>
      </c>
      <c r="T27" s="47">
        <f>IF(PLANEL_Pot_anual!T11&lt;&gt;0,T8/PLANEL_Pot_anual!T11,0)</f>
        <v>0.92616680176730481</v>
      </c>
      <c r="U27" s="47">
        <f>IF(PLANEL_Pot_anual!U11&lt;&gt;0,U8/PLANEL_Pot_anual!U11,0)</f>
        <v>0.92616680176730481</v>
      </c>
      <c r="V27" s="47">
        <f>IF(PLANEL_Pot_anual!V11&lt;&gt;0,V8/PLANEL_Pot_anual!V11,0)</f>
        <v>0.92616680176730481</v>
      </c>
      <c r="W27" s="47">
        <f>IF(PLANEL_Pot_anual!W11&lt;&gt;0,W8/PLANEL_Pot_anual!W11,0)</f>
        <v>0.92616680176730481</v>
      </c>
      <c r="X27" s="47">
        <f>IF(PLANEL_Pot_anual!X11&lt;&gt;0,X8/PLANEL_Pot_anual!X11,0)</f>
        <v>0.92616680176730481</v>
      </c>
      <c r="Y27" s="47">
        <f>IF(PLANEL_Pot_anual!Y11&lt;&gt;0,Y8/PLANEL_Pot_anual!Y11,0)</f>
        <v>0.92616680176730481</v>
      </c>
      <c r="Z27" s="47">
        <f>IF(PLANEL_Pot_anual!Z11&lt;&gt;0,Z8/PLANEL_Pot_anual!Z11,0)</f>
        <v>0.92616680176730481</v>
      </c>
      <c r="AA27" s="47">
        <f>IF(PLANEL_Pot_anual!AA11&lt;&gt;0,AA8/PLANEL_Pot_anual!AA11,0)</f>
        <v>0.92616680176730481</v>
      </c>
      <c r="AB27" s="77">
        <f>IF(PLANEL_Pot_anual!AB11&lt;&gt;0,AB8/PLANEL_Pot_anual!AB11,0)</f>
        <v>0.92616680176730481</v>
      </c>
      <c r="AC27" s="47">
        <f>IF(PLANEL_Pot_anual!AC11&lt;&gt;0,AC8/PLANEL_Pot_anual!AC11,0)</f>
        <v>0.92616680176730481</v>
      </c>
      <c r="AD27" s="47">
        <f>IF(PLANEL_Pot_anual!AD11&lt;&gt;0,AD8/PLANEL_Pot_anual!AD11,0)</f>
        <v>0.92616680176730481</v>
      </c>
      <c r="AE27" s="47">
        <f>IF(PLANEL_Pot_anual!AE11&lt;&gt;0,AE8/PLANEL_Pot_anual!AE11,0)</f>
        <v>0.92616680176730481</v>
      </c>
      <c r="AF27" s="47">
        <f>IF(PLANEL_Pot_anual!AF11&lt;&gt;0,AF8/PLANEL_Pot_anual!AF11,0)</f>
        <v>0.92616680176730481</v>
      </c>
      <c r="AG27" s="47">
        <f>IF(PLANEL_Pot_anual!AG11&lt;&gt;0,AG8/PLANEL_Pot_anual!AG11,0)</f>
        <v>0.92616680176730481</v>
      </c>
      <c r="AH27" s="47">
        <f>IF(PLANEL_Pot_anual!AH11&lt;&gt;0,AH8/PLANEL_Pot_anual!AH11,0)</f>
        <v>0.92616680176730481</v>
      </c>
      <c r="AI27" s="47">
        <f>IF(PLANEL_Pot_anual!AI11&lt;&gt;0,AI8/PLANEL_Pot_anual!AI11,0)</f>
        <v>0.92616680176730481</v>
      </c>
      <c r="AJ27" s="47">
        <f>IF(PLANEL_Pot_anual!AJ11&lt;&gt;0,AJ8/PLANEL_Pot_anual!AJ11,0)</f>
        <v>0.92616680176730481</v>
      </c>
      <c r="AK27" s="47">
        <f>IF(PLANEL_Pot_anual!AK11&lt;&gt;0,AK8/PLANEL_Pot_anual!AK11,0)</f>
        <v>0.92616680176730481</v>
      </c>
      <c r="AL27" s="47">
        <f>IF(PLANEL_Pot_anual!AL11&lt;&gt;0,AL8/PLANEL_Pot_anual!AL11,0)</f>
        <v>0.92616680176730481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0.69902990856128711</v>
      </c>
      <c r="D28" s="47">
        <f>IF(PLANEL_Pot_anual!D12&lt;&gt;0,D9/PLANEL_Pot_anual!D12,0)</f>
        <v>0.79602885855935801</v>
      </c>
      <c r="E28" s="47">
        <f>IF(PLANEL_Pot_anual!E12&lt;&gt;0,E9/PLANEL_Pot_anual!E12,0)</f>
        <v>0.70026218179713728</v>
      </c>
      <c r="F28" s="47">
        <f>IF(PLANEL_Pot_anual!F12&lt;&gt;0,F9/PLANEL_Pot_anual!F12,0)</f>
        <v>0.6997369514641768</v>
      </c>
      <c r="G28" s="47">
        <f>IF(PLANEL_Pot_anual!G12&lt;&gt;0,G9/PLANEL_Pot_anual!G12,0)</f>
        <v>0.76883910027393032</v>
      </c>
      <c r="H28" s="47">
        <f>IF(PLANEL_Pot_anual!H12&lt;&gt;0,H9/PLANEL_Pot_anual!H12,0)</f>
        <v>0.84969174100081024</v>
      </c>
      <c r="I28" s="47">
        <f>IF(PLANEL_Pot_anual!I12&lt;&gt;0,I9/PLANEL_Pot_anual!I12,0)</f>
        <v>0.72919132123152897</v>
      </c>
      <c r="J28" s="47">
        <f>IF(PLANEL_Pot_anual!J12&lt;&gt;0,J9/PLANEL_Pot_anual!J12,0)</f>
        <v>0.94000110806744086</v>
      </c>
      <c r="K28" s="47">
        <f>IF(PLANEL_Pot_anual!K12&lt;&gt;0,K9/PLANEL_Pot_anual!K12,0)</f>
        <v>0.94029910391249472</v>
      </c>
      <c r="L28" s="47">
        <f>IF(PLANEL_Pot_anual!L12&lt;&gt;0,L9/PLANEL_Pot_anual!L12,0)</f>
        <v>0.93853896110376489</v>
      </c>
      <c r="M28" s="47">
        <f>IF(PLANEL_Pot_anual!M12&lt;&gt;0,M9/PLANEL_Pot_anual!M12,0)</f>
        <v>0.93300872429812165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</v>
      </c>
      <c r="P39" s="54">
        <f>IF(PLANEL_Pot_anual!P23&lt;&gt;0,P14/PLANEL_Pot_anual!P23,0)</f>
        <v>1.0000000000000002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1</v>
      </c>
      <c r="T39" s="54">
        <f>IF(PLANEL_Pot_anual!T23&lt;&gt;0,T14/PLANEL_Pot_anual!T23,0)</f>
        <v>1.000000000071475</v>
      </c>
      <c r="U39" s="54">
        <f>IF(PLANEL_Pot_anual!U23&lt;&gt;0,U14/PLANEL_Pot_anual!U23,0)</f>
        <v>0.99999999981122867</v>
      </c>
      <c r="V39" s="54">
        <f>IF(PLANEL_Pot_anual!V23&lt;&gt;0,V14/PLANEL_Pot_anual!V23,0)</f>
        <v>0.9999999997671426</v>
      </c>
      <c r="W39" s="54">
        <f>IF(PLANEL_Pot_anual!W23&lt;&gt;0,W14/PLANEL_Pot_anual!W23,0)</f>
        <v>1.0000000000545515</v>
      </c>
      <c r="X39" s="54">
        <f>IF(PLANEL_Pot_anual!X23&lt;&gt;0,X14/PLANEL_Pot_anual!X23,0)</f>
        <v>0.99999999979689957</v>
      </c>
      <c r="Y39" s="54">
        <f>IF(PLANEL_Pot_anual!Y23&lt;&gt;0,Y14/PLANEL_Pot_anual!Y23,0)</f>
        <v>1.0000000001423148</v>
      </c>
      <c r="Z39" s="54">
        <f>IF(PLANEL_Pot_anual!Z23&lt;&gt;0,Z14/PLANEL_Pot_anual!Z23,0)</f>
        <v>1</v>
      </c>
      <c r="AA39" s="54">
        <f>IF(PLANEL_Pot_anual!AA23&lt;&gt;0,AA14/PLANEL_Pot_anual!AA23,0)</f>
        <v>0.9999999996429656</v>
      </c>
      <c r="AB39" s="84">
        <f>IF(PLANEL_Pot_anual!AB23&lt;&gt;0,AB14/PLANEL_Pot_anual!AB23,0)</f>
        <v>0.99999999965296849</v>
      </c>
      <c r="AC39" s="54">
        <f>IF(PLANEL_Pot_anual!AC23&lt;&gt;0,AC14/PLANEL_Pot_anual!AC23,0)</f>
        <v>1</v>
      </c>
      <c r="AD39" s="54">
        <f>IF(PLANEL_Pot_anual!AD23&lt;&gt;0,AD14/PLANEL_Pot_anual!AD23,0)</f>
        <v>1</v>
      </c>
      <c r="AE39" s="54">
        <f>IF(PLANEL_Pot_anual!AE23&lt;&gt;0,AE14/PLANEL_Pot_anual!AE23,0)</f>
        <v>0.99999999999999978</v>
      </c>
      <c r="AF39" s="54">
        <f>IF(PLANEL_Pot_anual!AF23&lt;&gt;0,AF14/PLANEL_Pot_anual!AF23,0)</f>
        <v>0.99999999999999978</v>
      </c>
      <c r="AG39" s="54">
        <f>IF(PLANEL_Pot_anual!AG23&lt;&gt;0,AG14/PLANEL_Pot_anual!AG23,0)</f>
        <v>0.99999999999999978</v>
      </c>
      <c r="AH39" s="54">
        <f>IF(PLANEL_Pot_anual!AH23&lt;&gt;0,AH14/PLANEL_Pot_anual!AH23,0)</f>
        <v>0.99999999978475829</v>
      </c>
      <c r="AI39" s="54">
        <f>IF(PLANEL_Pot_anual!AI23&lt;&gt;0,AI14/PLANEL_Pot_anual!AI23,0)</f>
        <v>0.99999999999999989</v>
      </c>
      <c r="AJ39" s="54">
        <f>IF(PLANEL_Pot_anual!AJ23&lt;&gt;0,AJ14/PLANEL_Pot_anual!AJ23,0)</f>
        <v>1</v>
      </c>
      <c r="AK39" s="54">
        <f>IF(PLANEL_Pot_anual!AK23&lt;&gt;0,AK14/PLANEL_Pot_anual!AK23,0)</f>
        <v>1</v>
      </c>
      <c r="AL39" s="54">
        <f>IF(PLANEL_Pot_anual!AL23&lt;&gt;0,AL14/PLANEL_Pot_anual!AL23,0)</f>
        <v>1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-463.26218900003005</v>
      </c>
      <c r="E40" s="28">
        <f t="shared" si="1"/>
        <v>3905.976845000012</v>
      </c>
      <c r="F40" s="28">
        <f t="shared" si="1"/>
        <v>2125.7637640000175</v>
      </c>
      <c r="G40" s="28">
        <f t="shared" si="1"/>
        <v>5042.3999969999859</v>
      </c>
      <c r="H40" s="28">
        <f t="shared" si="1"/>
        <v>5090.4498980000062</v>
      </c>
      <c r="I40" s="28">
        <f t="shared" si="1"/>
        <v>5053.1842320000142</v>
      </c>
      <c r="J40" s="28">
        <f t="shared" si="1"/>
        <v>4481.5111749999924</v>
      </c>
      <c r="K40" s="28">
        <f t="shared" si="1"/>
        <v>4738.5811879999965</v>
      </c>
      <c r="L40" s="28">
        <f t="shared" si="1"/>
        <v>4872.6453749999928</v>
      </c>
      <c r="M40" s="28">
        <f t="shared" si="1"/>
        <v>5069.8894129999826</v>
      </c>
      <c r="N40" s="28">
        <f t="shared" si="1"/>
        <v>4402.9344440000132</v>
      </c>
      <c r="O40" s="28">
        <f t="shared" si="1"/>
        <v>4192.4347932000237</v>
      </c>
      <c r="P40" s="28">
        <f t="shared" si="1"/>
        <v>4359.1412327999715</v>
      </c>
      <c r="Q40" s="28">
        <f t="shared" si="1"/>
        <v>4457.0897890000197</v>
      </c>
      <c r="R40" s="28">
        <f t="shared" si="1"/>
        <v>4592.8604899999918</v>
      </c>
      <c r="S40" s="28">
        <f t="shared" si="1"/>
        <v>4783.7674700000207</v>
      </c>
      <c r="T40" s="28">
        <f t="shared" si="1"/>
        <v>4824.2240800000145</v>
      </c>
      <c r="U40" s="28">
        <f t="shared" si="1"/>
        <v>4796.2633899999782</v>
      </c>
      <c r="V40" s="28">
        <f t="shared" si="1"/>
        <v>4972.5736800000013</v>
      </c>
      <c r="W40" s="28">
        <f t="shared" si="1"/>
        <v>5123.8366999999562</v>
      </c>
      <c r="X40" s="28">
        <f t="shared" si="1"/>
        <v>5447.9418699999806</v>
      </c>
      <c r="Y40" s="28">
        <f t="shared" si="1"/>
        <v>5401.2563000000373</v>
      </c>
      <c r="Z40" s="28">
        <f t="shared" si="1"/>
        <v>5546.4530800000357</v>
      </c>
      <c r="AA40" s="28">
        <f t="shared" si="1"/>
        <v>5380.8755099999253</v>
      </c>
      <c r="AB40" s="76">
        <f t="shared" si="1"/>
        <v>5369.5233256000502</v>
      </c>
      <c r="AC40" s="28">
        <f t="shared" si="1"/>
        <v>4761.2404053999926</v>
      </c>
      <c r="AD40" s="28">
        <f t="shared" si="1"/>
        <v>4783.8991239999596</v>
      </c>
      <c r="AE40" s="28">
        <f t="shared" si="1"/>
        <v>4836.8846120000235</v>
      </c>
      <c r="AF40" s="28">
        <f t="shared" si="1"/>
        <v>4966.2837719999952</v>
      </c>
      <c r="AG40" s="28">
        <f t="shared" si="1"/>
        <v>5052.7783259999997</v>
      </c>
      <c r="AH40" s="28">
        <f t="shared" si="1"/>
        <v>5122.8975349999964</v>
      </c>
      <c r="AI40" s="28">
        <f t="shared" si="1"/>
        <v>5116.6014900000591</v>
      </c>
      <c r="AJ40" s="28">
        <f t="shared" si="1"/>
        <v>5634.3443089999491</v>
      </c>
      <c r="AK40" s="28">
        <f t="shared" si="1"/>
        <v>5439.21462600003</v>
      </c>
      <c r="AL40" s="28">
        <f t="shared" si="1"/>
        <v>4755.7888799999491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474.07802149999998</v>
      </c>
      <c r="AS6" s="33">
        <v>4849.7409420000004</v>
      </c>
      <c r="AT6" s="33">
        <v>6636.385972</v>
      </c>
      <c r="AU6" s="33">
        <v>4229.0661309999996</v>
      </c>
      <c r="AV6" s="33">
        <v>474.07802149999998</v>
      </c>
      <c r="AW6" s="33">
        <v>4849.7409420000004</v>
      </c>
      <c r="AX6" s="33">
        <v>6636.385972</v>
      </c>
      <c r="AY6" s="33">
        <v>4229.0661309999996</v>
      </c>
      <c r="AZ6" s="33">
        <v>237.35139459999999</v>
      </c>
      <c r="BA6" s="33">
        <v>2428.0661070000001</v>
      </c>
      <c r="BB6" s="33">
        <v>3322.5658950000002</v>
      </c>
      <c r="BC6" s="33">
        <v>2117.3197209999998</v>
      </c>
      <c r="BD6" s="33">
        <v>237.35139459999999</v>
      </c>
      <c r="BE6" s="33">
        <v>2428.0661070000001</v>
      </c>
      <c r="BF6" s="33">
        <v>3322.5658950000002</v>
      </c>
      <c r="BG6" s="33">
        <v>2117.3197209999998</v>
      </c>
      <c r="BH6" s="33">
        <v>237.35139459999999</v>
      </c>
      <c r="BI6" s="33">
        <v>2428.0661070000001</v>
      </c>
      <c r="BJ6" s="33">
        <v>3322.5658950000002</v>
      </c>
      <c r="BK6" s="33">
        <v>2117.3197209999998</v>
      </c>
      <c r="BL6" s="33">
        <v>243.6218992</v>
      </c>
      <c r="BM6" s="33">
        <v>2492.2123470000001</v>
      </c>
      <c r="BN6" s="33">
        <v>3410.3436160000001</v>
      </c>
      <c r="BO6" s="33">
        <v>2173.2564600000001</v>
      </c>
      <c r="BP6" s="33">
        <v>296.31689139999997</v>
      </c>
      <c r="BQ6" s="33">
        <v>3031.2735349999998</v>
      </c>
      <c r="BR6" s="33">
        <v>4147.9949980000001</v>
      </c>
      <c r="BS6" s="33">
        <v>2643.3280450000002</v>
      </c>
      <c r="BT6" s="33">
        <v>530.51685559999999</v>
      </c>
      <c r="BU6" s="33">
        <v>5427.1010219999998</v>
      </c>
      <c r="BV6" s="33">
        <v>7426.4455610000005</v>
      </c>
      <c r="BW6" s="33">
        <v>4732.5350769999995</v>
      </c>
      <c r="BX6" s="33">
        <v>530.51685559999999</v>
      </c>
      <c r="BY6" s="33">
        <v>5427.1010219999998</v>
      </c>
      <c r="BZ6" s="33">
        <v>7426.4455610000005</v>
      </c>
      <c r="CA6" s="33">
        <v>4732.5350769999995</v>
      </c>
      <c r="CB6" s="33">
        <v>422.29443680000003</v>
      </c>
      <c r="CC6" s="33">
        <v>4320.0033050000002</v>
      </c>
      <c r="CD6" s="33">
        <v>5911.4929380000003</v>
      </c>
      <c r="CE6" s="33">
        <v>3767.124859</v>
      </c>
      <c r="CF6" s="33">
        <v>422.29443680000003</v>
      </c>
      <c r="CG6" s="33">
        <v>4320.0033050000002</v>
      </c>
      <c r="CH6" s="33">
        <v>5911.4929380000003</v>
      </c>
      <c r="CI6" s="33">
        <v>3767.124859</v>
      </c>
      <c r="CJ6" s="33">
        <v>422.29443680000003</v>
      </c>
      <c r="CK6" s="33">
        <v>4320.0033050000002</v>
      </c>
      <c r="CL6" s="33">
        <v>5911.4929380000003</v>
      </c>
      <c r="CM6" s="33">
        <v>3767.124859</v>
      </c>
      <c r="CN6" s="33">
        <v>422.29443680000003</v>
      </c>
      <c r="CO6" s="33">
        <v>4320.0033050000002</v>
      </c>
      <c r="CP6" s="33">
        <v>5911.4929380000003</v>
      </c>
      <c r="CQ6" s="33">
        <v>3767.124859</v>
      </c>
      <c r="CR6" s="33">
        <v>422.29443680000003</v>
      </c>
      <c r="CS6" s="33">
        <v>4320.0033050000002</v>
      </c>
      <c r="CT6" s="33">
        <v>5911.4929380000003</v>
      </c>
      <c r="CU6" s="33">
        <v>3767.124859</v>
      </c>
      <c r="CV6" s="33">
        <v>392.31115460000001</v>
      </c>
      <c r="CW6" s="33">
        <v>4013.2792119999999</v>
      </c>
      <c r="CX6" s="33">
        <v>5491.7716600000003</v>
      </c>
      <c r="CY6" s="33">
        <v>3499.6556289999999</v>
      </c>
      <c r="CZ6" s="33">
        <v>392.31115460000001</v>
      </c>
      <c r="DA6" s="33">
        <v>4013.2792119999999</v>
      </c>
      <c r="DB6" s="33">
        <v>5491.7716600000003</v>
      </c>
      <c r="DC6" s="33">
        <v>3499.6556289999999</v>
      </c>
      <c r="DD6" s="33">
        <v>392.31115460000001</v>
      </c>
      <c r="DE6" s="33">
        <v>4013.2792119999999</v>
      </c>
      <c r="DF6" s="33">
        <v>5491.7716600000003</v>
      </c>
      <c r="DG6" s="33">
        <v>3499.6556289999999</v>
      </c>
      <c r="DH6" s="33">
        <v>392.31115460000001</v>
      </c>
      <c r="DI6" s="33">
        <v>4013.2792119999999</v>
      </c>
      <c r="DJ6" s="33">
        <v>5491.7716600000003</v>
      </c>
      <c r="DK6" s="33">
        <v>3499.6556289999999</v>
      </c>
      <c r="DL6" s="33">
        <v>392.31115460000001</v>
      </c>
      <c r="DM6" s="33">
        <v>4013.2792119999999</v>
      </c>
      <c r="DN6" s="33">
        <v>5491.7716600000003</v>
      </c>
      <c r="DO6" s="33">
        <v>3499.6556289999999</v>
      </c>
      <c r="DP6" s="33">
        <v>392.31115460000001</v>
      </c>
      <c r="DQ6" s="33">
        <v>4013.2792119999999</v>
      </c>
      <c r="DR6" s="33">
        <v>5491.7716600000003</v>
      </c>
      <c r="DS6" s="33">
        <v>3499.6556289999999</v>
      </c>
      <c r="DT6" s="33">
        <v>392.31115460000001</v>
      </c>
      <c r="DU6" s="33">
        <v>4013.2792119999999</v>
      </c>
      <c r="DV6" s="33">
        <v>5491.7716600000003</v>
      </c>
      <c r="DW6" s="33">
        <v>3499.6556289999999</v>
      </c>
      <c r="DX6" s="33">
        <v>392.31115460000001</v>
      </c>
      <c r="DY6" s="33">
        <v>4013.2792119999999</v>
      </c>
      <c r="DZ6" s="33">
        <v>5491.7716600000003</v>
      </c>
      <c r="EA6" s="33">
        <v>3499.6556289999999</v>
      </c>
      <c r="EB6" s="33">
        <v>392.31115460000001</v>
      </c>
      <c r="EC6" s="33">
        <v>4013.2792119999999</v>
      </c>
      <c r="ED6" s="33">
        <v>5491.7716600000003</v>
      </c>
      <c r="EE6" s="33">
        <v>3499.6556289999999</v>
      </c>
      <c r="EF6" s="33">
        <v>392.31115460000001</v>
      </c>
      <c r="EG6" s="33">
        <v>4013.2792119999999</v>
      </c>
      <c r="EH6" s="33">
        <v>5491.7716600000003</v>
      </c>
      <c r="EI6" s="33">
        <v>3499.6556289999999</v>
      </c>
      <c r="EJ6" s="33">
        <v>392.31115460000001</v>
      </c>
      <c r="EK6" s="33">
        <v>4013.2792119999999</v>
      </c>
      <c r="EL6" s="33">
        <v>5491.7716600000003</v>
      </c>
      <c r="EM6" s="33">
        <v>3499.6556289999999</v>
      </c>
      <c r="EN6" s="33">
        <v>392.31115460000001</v>
      </c>
      <c r="EO6" s="33">
        <v>4013.2792119999999</v>
      </c>
      <c r="EP6" s="33">
        <v>5491.7716600000003</v>
      </c>
      <c r="EQ6" s="33">
        <v>3499.6556289999999</v>
      </c>
      <c r="ER6" s="33">
        <v>392.31115460000001</v>
      </c>
      <c r="ES6" s="33">
        <v>4013.2792119999999</v>
      </c>
      <c r="ET6" s="33">
        <v>5491.7716600000003</v>
      </c>
      <c r="EU6" s="33">
        <v>3499.6556289999999</v>
      </c>
      <c r="EV6" s="33">
        <v>392.31115460000001</v>
      </c>
      <c r="EW6" s="33">
        <v>4013.2792119999999</v>
      </c>
      <c r="EX6" s="33">
        <v>5491.7716600000003</v>
      </c>
      <c r="EY6" s="33">
        <v>3499.6556289999999</v>
      </c>
      <c r="EZ6" s="33">
        <v>392.31115460000001</v>
      </c>
      <c r="FA6" s="33">
        <v>4013.2792119999999</v>
      </c>
      <c r="FB6" s="33">
        <v>5491.7716600000003</v>
      </c>
      <c r="FC6" s="33">
        <v>3499.6556289999999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571.99793299999999</v>
      </c>
      <c r="AS17" s="33">
        <v>5851.4456870000004</v>
      </c>
      <c r="AT17" s="33">
        <v>8007.1188419999999</v>
      </c>
      <c r="AU17" s="33">
        <v>5102.5716769999999</v>
      </c>
      <c r="AV17" s="33">
        <v>571.99793299999999</v>
      </c>
      <c r="AW17" s="33">
        <v>5851.4456870000004</v>
      </c>
      <c r="AX17" s="33">
        <v>8007.1188419999999</v>
      </c>
      <c r="AY17" s="33">
        <v>5102.5716769999999</v>
      </c>
      <c r="AZ17" s="33">
        <v>279.94934369999999</v>
      </c>
      <c r="BA17" s="33">
        <v>2863.8361880000002</v>
      </c>
      <c r="BB17" s="33">
        <v>3918.8737150000002</v>
      </c>
      <c r="BC17" s="33">
        <v>2497.3195000000001</v>
      </c>
      <c r="BD17" s="33">
        <v>279.94934369999999</v>
      </c>
      <c r="BE17" s="33">
        <v>2863.8361880000002</v>
      </c>
      <c r="BF17" s="33">
        <v>3918.8737150000002</v>
      </c>
      <c r="BG17" s="33">
        <v>2497.3195000000001</v>
      </c>
      <c r="BH17" s="33">
        <v>279.94934369999999</v>
      </c>
      <c r="BI17" s="33">
        <v>2863.8361880000002</v>
      </c>
      <c r="BJ17" s="33">
        <v>3918.8737150000002</v>
      </c>
      <c r="BK17" s="33">
        <v>2497.3195000000001</v>
      </c>
      <c r="BL17" s="33">
        <v>286.21984830000002</v>
      </c>
      <c r="BM17" s="33">
        <v>2927.9824279999998</v>
      </c>
      <c r="BN17" s="33">
        <v>4006.651437</v>
      </c>
      <c r="BO17" s="33">
        <v>2553.2562389999998</v>
      </c>
      <c r="BP17" s="33">
        <v>338.91484050000003</v>
      </c>
      <c r="BQ17" s="33">
        <v>3467.0436159999999</v>
      </c>
      <c r="BR17" s="33">
        <v>4744.3028180000001</v>
      </c>
      <c r="BS17" s="33">
        <v>3023.327824</v>
      </c>
      <c r="BT17" s="33">
        <v>573.11480470000004</v>
      </c>
      <c r="BU17" s="33">
        <v>5862.8711020000001</v>
      </c>
      <c r="BV17" s="33">
        <v>8022.7533819999999</v>
      </c>
      <c r="BW17" s="33">
        <v>5112.5348560000002</v>
      </c>
      <c r="BX17" s="33">
        <v>573.11480470000004</v>
      </c>
      <c r="BY17" s="33">
        <v>5862.8711020000001</v>
      </c>
      <c r="BZ17" s="33">
        <v>8022.7533819999999</v>
      </c>
      <c r="CA17" s="33">
        <v>5112.5348560000002</v>
      </c>
      <c r="CB17" s="33">
        <v>437.4244516</v>
      </c>
      <c r="CC17" s="33">
        <v>4474.7808919999998</v>
      </c>
      <c r="CD17" s="33">
        <v>6123.2906030000004</v>
      </c>
      <c r="CE17" s="33">
        <v>3902.093852</v>
      </c>
      <c r="CF17" s="33">
        <v>437.4244516</v>
      </c>
      <c r="CG17" s="33">
        <v>4474.7808919999998</v>
      </c>
      <c r="CH17" s="33">
        <v>6123.2906030000004</v>
      </c>
      <c r="CI17" s="33">
        <v>3902.093852</v>
      </c>
      <c r="CJ17" s="33">
        <v>437.4244516</v>
      </c>
      <c r="CK17" s="33">
        <v>4474.7808919999998</v>
      </c>
      <c r="CL17" s="33">
        <v>6123.2906030000004</v>
      </c>
      <c r="CM17" s="33">
        <v>3902.093852</v>
      </c>
      <c r="CN17" s="33">
        <v>437.4244516</v>
      </c>
      <c r="CO17" s="33">
        <v>4474.7808919999998</v>
      </c>
      <c r="CP17" s="33">
        <v>6123.2906030000004</v>
      </c>
      <c r="CQ17" s="33">
        <v>3902.093852</v>
      </c>
      <c r="CR17" s="33">
        <v>437.4244516</v>
      </c>
      <c r="CS17" s="33">
        <v>4474.7808919999998</v>
      </c>
      <c r="CT17" s="33">
        <v>6123.2906030000004</v>
      </c>
      <c r="CU17" s="33">
        <v>3902.093852</v>
      </c>
      <c r="CV17" s="33">
        <v>392.31115460000001</v>
      </c>
      <c r="CW17" s="33">
        <v>4013.2792119999999</v>
      </c>
      <c r="CX17" s="33">
        <v>5491.7716600000003</v>
      </c>
      <c r="CY17" s="33">
        <v>3499.6556289999999</v>
      </c>
      <c r="CZ17" s="33">
        <v>392.31115460000001</v>
      </c>
      <c r="DA17" s="33">
        <v>4013.2792119999999</v>
      </c>
      <c r="DB17" s="33">
        <v>5491.7716600000003</v>
      </c>
      <c r="DC17" s="33">
        <v>3499.6556289999999</v>
      </c>
      <c r="DD17" s="33">
        <v>392.31115460000001</v>
      </c>
      <c r="DE17" s="33">
        <v>4013.2792119999999</v>
      </c>
      <c r="DF17" s="33">
        <v>5491.7716600000003</v>
      </c>
      <c r="DG17" s="33">
        <v>3499.6556289999999</v>
      </c>
      <c r="DH17" s="33">
        <v>392.31115460000001</v>
      </c>
      <c r="DI17" s="33">
        <v>4013.2792119999999</v>
      </c>
      <c r="DJ17" s="33">
        <v>5491.7716600000003</v>
      </c>
      <c r="DK17" s="33">
        <v>3499.6556289999999</v>
      </c>
      <c r="DL17" s="33">
        <v>392.31115460000001</v>
      </c>
      <c r="DM17" s="33">
        <v>4013.2792119999999</v>
      </c>
      <c r="DN17" s="33">
        <v>5491.7716600000003</v>
      </c>
      <c r="DO17" s="33">
        <v>3499.6556289999999</v>
      </c>
      <c r="DP17" s="33">
        <v>392.31115460000001</v>
      </c>
      <c r="DQ17" s="33">
        <v>4013.2792119999999</v>
      </c>
      <c r="DR17" s="33">
        <v>5491.7716600000003</v>
      </c>
      <c r="DS17" s="33">
        <v>3499.6556289999999</v>
      </c>
      <c r="DT17" s="33">
        <v>392.31115460000001</v>
      </c>
      <c r="DU17" s="33">
        <v>4013.2792119999999</v>
      </c>
      <c r="DV17" s="33">
        <v>5491.7716600000003</v>
      </c>
      <c r="DW17" s="33">
        <v>3499.6556289999999</v>
      </c>
      <c r="DX17" s="33">
        <v>392.31115460000001</v>
      </c>
      <c r="DY17" s="33">
        <v>4013.2792119999999</v>
      </c>
      <c r="DZ17" s="33">
        <v>5491.7716600000003</v>
      </c>
      <c r="EA17" s="33">
        <v>3499.6556289999999</v>
      </c>
      <c r="EB17" s="33">
        <v>392.31115460000001</v>
      </c>
      <c r="EC17" s="33">
        <v>4013.2792119999999</v>
      </c>
      <c r="ED17" s="33">
        <v>5491.7716600000003</v>
      </c>
      <c r="EE17" s="33">
        <v>3499.6556289999999</v>
      </c>
      <c r="EF17" s="33">
        <v>392.31115460000001</v>
      </c>
      <c r="EG17" s="33">
        <v>4013.2792119999999</v>
      </c>
      <c r="EH17" s="33">
        <v>5491.7716600000003</v>
      </c>
      <c r="EI17" s="33">
        <v>3499.6556289999999</v>
      </c>
      <c r="EJ17" s="33">
        <v>392.31115460000001</v>
      </c>
      <c r="EK17" s="33">
        <v>4013.2792119999999</v>
      </c>
      <c r="EL17" s="33">
        <v>5491.7716600000003</v>
      </c>
      <c r="EM17" s="33">
        <v>3499.6556289999999</v>
      </c>
      <c r="EN17" s="33">
        <v>392.31115460000001</v>
      </c>
      <c r="EO17" s="33">
        <v>4013.2792119999999</v>
      </c>
      <c r="EP17" s="33">
        <v>5491.7716600000003</v>
      </c>
      <c r="EQ17" s="33">
        <v>3499.6556289999999</v>
      </c>
      <c r="ER17" s="33">
        <v>392.31115460000001</v>
      </c>
      <c r="ES17" s="33">
        <v>4013.2792119999999</v>
      </c>
      <c r="ET17" s="33">
        <v>5491.7716600000003</v>
      </c>
      <c r="EU17" s="33">
        <v>3499.6556289999999</v>
      </c>
      <c r="EV17" s="33">
        <v>392.31115460000001</v>
      </c>
      <c r="EW17" s="33">
        <v>4013.2792119999999</v>
      </c>
      <c r="EX17" s="33">
        <v>5491.7716600000003</v>
      </c>
      <c r="EY17" s="33">
        <v>3499.6556289999999</v>
      </c>
      <c r="EZ17" s="33">
        <v>392.31115460000001</v>
      </c>
      <c r="FA17" s="33">
        <v>4013.2792119999999</v>
      </c>
      <c r="FB17" s="33">
        <v>5491.7716600000003</v>
      </c>
      <c r="FC17" s="33">
        <v>3499.6556289999999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102.3742974</v>
      </c>
      <c r="BC32" s="33">
        <v>928.64131359999999</v>
      </c>
      <c r="BD32" s="33">
        <v>928.64131359999999</v>
      </c>
      <c r="BF32" s="33">
        <v>580.16782190000004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16.987091960000001</v>
      </c>
      <c r="AQ33" s="33">
        <v>312.73459939999998</v>
      </c>
      <c r="AR33" s="33">
        <v>312.73459939999998</v>
      </c>
      <c r="AT33" s="33">
        <v>118.98228279999999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49.78586095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604.75578159999998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118.98228279999999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102.3742974</v>
      </c>
      <c r="BC41" s="33">
        <v>1241.3759130000001</v>
      </c>
      <c r="BD41" s="33">
        <v>1241.3759130000001</v>
      </c>
      <c r="BE41" s="33">
        <v>0</v>
      </c>
      <c r="BF41" s="33">
        <v>580.16782190000004</v>
      </c>
      <c r="BG41" s="33">
        <v>1241.3759130000001</v>
      </c>
      <c r="BH41" s="33">
        <v>1241.3759130000001</v>
      </c>
      <c r="BI41" s="33">
        <v>0</v>
      </c>
      <c r="BJ41" s="33">
        <v>637.55455059999997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209.2804845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271.63865320000002</v>
      </c>
      <c r="DF55" s="33">
        <v>323.8062352</v>
      </c>
      <c r="DG55" s="33">
        <v>323.8062352</v>
      </c>
      <c r="DH55" s="33">
        <v>323.8062352</v>
      </c>
      <c r="DI55" s="33">
        <v>185.92855019999999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209.2804845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271.63865320000002</v>
      </c>
      <c r="DF65" s="33">
        <v>323.8062352</v>
      </c>
      <c r="DG65" s="33">
        <v>323.8062352</v>
      </c>
      <c r="DH65" s="33">
        <v>323.8062352</v>
      </c>
      <c r="DI65" s="33">
        <v>185.92855019999999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3239.7305769999998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2647.4408170000002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613.50398840000003</v>
      </c>
      <c r="BU102" s="33">
        <v>325.8410164</v>
      </c>
      <c r="BV102" s="33">
        <v>541.11813800000004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60.722096999999998</v>
      </c>
      <c r="AY103" s="33">
        <v>60.722096999999998</v>
      </c>
      <c r="AZ103" s="33">
        <v>744.51736740000001</v>
      </c>
      <c r="BC103" s="33">
        <v>744.51736740000001</v>
      </c>
      <c r="BD103" s="33">
        <v>825.99330380000004</v>
      </c>
      <c r="BG103" s="33">
        <v>825.99330380000004</v>
      </c>
      <c r="BH103" s="33">
        <v>1385.2863950000001</v>
      </c>
      <c r="BK103" s="33">
        <v>1385.2863950000001</v>
      </c>
      <c r="BL103" s="33">
        <v>2088.8061809999999</v>
      </c>
      <c r="BO103" s="33">
        <v>2088.8061809999999</v>
      </c>
      <c r="BP103" s="33">
        <v>2372.1597489999999</v>
      </c>
      <c r="BS103" s="33">
        <v>2372.1597489999999</v>
      </c>
      <c r="BT103" s="33">
        <v>2372.1597489999999</v>
      </c>
      <c r="BW103" s="33">
        <v>2372.1597489999999</v>
      </c>
      <c r="BX103" s="33">
        <v>2372.1597489999999</v>
      </c>
      <c r="CA103" s="33">
        <v>2372.1597489999999</v>
      </c>
      <c r="CB103" s="33">
        <v>2372.1597489999999</v>
      </c>
      <c r="CE103" s="33">
        <v>2372.1597489999999</v>
      </c>
      <c r="CF103" s="33">
        <v>2372.1597489999999</v>
      </c>
      <c r="CI103" s="33">
        <v>2372.1597489999999</v>
      </c>
      <c r="CJ103" s="33">
        <v>2372.1597489999999</v>
      </c>
      <c r="CM103" s="33">
        <v>2372.1597489999999</v>
      </c>
      <c r="CN103" s="33">
        <v>2372.1597489999999</v>
      </c>
      <c r="CQ103" s="33">
        <v>2372.1597489999999</v>
      </c>
      <c r="CR103" s="33">
        <v>2372.1597489999999</v>
      </c>
      <c r="CU103" s="33">
        <v>2372.1597489999999</v>
      </c>
      <c r="CV103" s="33">
        <v>2345.3478289999998</v>
      </c>
      <c r="CY103" s="33">
        <v>2372.1597489999999</v>
      </c>
      <c r="CZ103" s="33">
        <v>1590.416033</v>
      </c>
      <c r="DC103" s="33">
        <v>2372.1597489999999</v>
      </c>
      <c r="DD103" s="33">
        <v>2372.1597489999999</v>
      </c>
      <c r="DG103" s="33">
        <v>2372.1597489999999</v>
      </c>
      <c r="DH103" s="33">
        <v>2372.1597489999999</v>
      </c>
      <c r="DK103" s="33">
        <v>2372.1597489999999</v>
      </c>
      <c r="DL103" s="33">
        <v>2372.1597489999999</v>
      </c>
      <c r="DO103" s="33">
        <v>2372.1597489999999</v>
      </c>
      <c r="DP103" s="33">
        <v>2372.1597489999999</v>
      </c>
      <c r="DS103" s="33">
        <v>2372.1597489999999</v>
      </c>
      <c r="DT103" s="33">
        <v>2372.1597489999999</v>
      </c>
      <c r="DW103" s="33">
        <v>2372.1597489999999</v>
      </c>
      <c r="DX103" s="33">
        <v>2372.1597489999999</v>
      </c>
      <c r="EA103" s="33">
        <v>2372.1597489999999</v>
      </c>
      <c r="EB103" s="33">
        <v>2372.1597489999999</v>
      </c>
      <c r="EE103" s="33">
        <v>2372.1597489999999</v>
      </c>
      <c r="EF103" s="33">
        <v>2372.1597489999999</v>
      </c>
      <c r="EI103" s="33">
        <v>2372.1597489999999</v>
      </c>
      <c r="EJ103" s="33">
        <v>2372.1597489999999</v>
      </c>
      <c r="EM103" s="33">
        <v>2372.1597489999999</v>
      </c>
      <c r="EN103" s="33">
        <v>2372.1597489999999</v>
      </c>
      <c r="EQ103" s="33">
        <v>2372.1597489999999</v>
      </c>
      <c r="ER103" s="33">
        <v>2372.1597489999999</v>
      </c>
      <c r="EU103" s="33">
        <v>2372.1597489999999</v>
      </c>
      <c r="EV103" s="33">
        <v>2372.1597489999999</v>
      </c>
      <c r="EY103" s="33">
        <v>2372.1597489999999</v>
      </c>
      <c r="EZ103" s="33">
        <v>2372.1597489999999</v>
      </c>
      <c r="FC103" s="33">
        <v>2372.1597489999999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1895.781234</v>
      </c>
      <c r="AS104" s="33">
        <v>1113.4040339999999</v>
      </c>
      <c r="AT104" s="33">
        <v>1424.6639740000001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846.76054699999997</v>
      </c>
      <c r="AQ105" s="33">
        <v>1374.172959</v>
      </c>
      <c r="AR105" s="33">
        <v>1289.786689</v>
      </c>
      <c r="AS105" s="33">
        <v>687.31863720000001</v>
      </c>
      <c r="AT105" s="33">
        <v>963.94780660000004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1482.8277929999999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1353.322445</v>
      </c>
      <c r="BU105" s="33">
        <v>748.81870860000004</v>
      </c>
      <c r="BV105" s="33">
        <v>1025.4478779999999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558.84255159999998</v>
      </c>
      <c r="AT108" s="33">
        <v>844.36501850000002</v>
      </c>
      <c r="AU108" s="33">
        <v>844.36501850000002</v>
      </c>
      <c r="AV108" s="33">
        <v>1281.14562</v>
      </c>
      <c r="AW108" s="33">
        <v>558.84255159999998</v>
      </c>
      <c r="AX108" s="33">
        <v>746.73140839999996</v>
      </c>
      <c r="AY108" s="33">
        <v>1373.2062619999999</v>
      </c>
      <c r="AZ108" s="33">
        <v>1393.981004</v>
      </c>
      <c r="BA108" s="33">
        <v>591.31756189999999</v>
      </c>
      <c r="BB108" s="33">
        <v>844.36501850000002</v>
      </c>
      <c r="BC108" s="33">
        <v>1393.981004</v>
      </c>
      <c r="BD108" s="33">
        <v>1393.981004</v>
      </c>
      <c r="BE108" s="33">
        <v>558.84255159999998</v>
      </c>
      <c r="BF108" s="33">
        <v>844.36501850000002</v>
      </c>
      <c r="BG108" s="33">
        <v>1393.981004</v>
      </c>
      <c r="BH108" s="33">
        <v>1393.981004</v>
      </c>
      <c r="BI108" s="33">
        <v>558.84255159999998</v>
      </c>
      <c r="BJ108" s="33">
        <v>844.36501850000002</v>
      </c>
      <c r="BK108" s="33">
        <v>1393.981004</v>
      </c>
      <c r="BL108" s="33">
        <v>1393.981004</v>
      </c>
      <c r="BM108" s="33">
        <v>591.31756189999999</v>
      </c>
      <c r="BN108" s="33">
        <v>1242.7410440000001</v>
      </c>
      <c r="BO108" s="33">
        <v>1393.981004</v>
      </c>
      <c r="BP108" s="33">
        <v>1393.981004</v>
      </c>
      <c r="BQ108" s="33">
        <v>558.84255159999998</v>
      </c>
      <c r="BR108" s="33">
        <v>1264.259442</v>
      </c>
      <c r="BS108" s="33">
        <v>1393.981004</v>
      </c>
      <c r="BT108" s="33">
        <v>1393.981004</v>
      </c>
      <c r="BU108" s="33">
        <v>558.84255159999998</v>
      </c>
      <c r="BV108" s="33">
        <v>844.36501850000002</v>
      </c>
      <c r="BW108" s="33">
        <v>1393.981004</v>
      </c>
      <c r="BX108" s="33">
        <v>1393.981004</v>
      </c>
      <c r="BY108" s="33">
        <v>591.31756189999999</v>
      </c>
      <c r="BZ108" s="33">
        <v>895.8765611</v>
      </c>
      <c r="CA108" s="33">
        <v>1393.981004</v>
      </c>
      <c r="CB108" s="33">
        <v>658.09923790000005</v>
      </c>
      <c r="CC108" s="33">
        <v>269.38775509999999</v>
      </c>
      <c r="CD108" s="33">
        <v>522.43521169999997</v>
      </c>
      <c r="CE108" s="33">
        <v>1072.051197</v>
      </c>
      <c r="CF108" s="33">
        <v>733.16207759999998</v>
      </c>
      <c r="CG108" s="33">
        <v>269.38775509999999</v>
      </c>
      <c r="CH108" s="33">
        <v>522.43521169999997</v>
      </c>
      <c r="CI108" s="33">
        <v>1072.051197</v>
      </c>
      <c r="CJ108" s="33">
        <v>522.43521169999997</v>
      </c>
      <c r="CK108" s="33">
        <v>269.38775509999999</v>
      </c>
      <c r="CL108" s="33">
        <v>522.43521169999997</v>
      </c>
      <c r="CM108" s="33">
        <v>1072.051197</v>
      </c>
      <c r="CN108" s="33">
        <v>522.43521169999997</v>
      </c>
      <c r="CO108" s="33">
        <v>269.38775509999999</v>
      </c>
      <c r="CP108" s="33">
        <v>522.43521169999997</v>
      </c>
      <c r="CQ108" s="33">
        <v>1072.051197</v>
      </c>
      <c r="CR108" s="33">
        <v>522.43521169999997</v>
      </c>
      <c r="CS108" s="33">
        <v>269.38775509999999</v>
      </c>
      <c r="CT108" s="33">
        <v>522.43521169999997</v>
      </c>
      <c r="CU108" s="33">
        <v>1072.051197</v>
      </c>
      <c r="CV108" s="33">
        <v>522.43521169999997</v>
      </c>
      <c r="CW108" s="33">
        <v>269.38775509999999</v>
      </c>
      <c r="CX108" s="33">
        <v>522.43521169999997</v>
      </c>
      <c r="CY108" s="33">
        <v>1072.051197</v>
      </c>
      <c r="DC108" s="33">
        <v>549.61598530000003</v>
      </c>
      <c r="DG108" s="33">
        <v>549.61598530000003</v>
      </c>
      <c r="DK108" s="33">
        <v>549.61598530000003</v>
      </c>
      <c r="DO108" s="33">
        <v>549.61598530000003</v>
      </c>
      <c r="DS108" s="33">
        <v>549.61598530000003</v>
      </c>
      <c r="DW108" s="33">
        <v>549.61598530000003</v>
      </c>
      <c r="EA108" s="33">
        <v>549.61598530000003</v>
      </c>
      <c r="EE108" s="33">
        <v>549.61598530000003</v>
      </c>
      <c r="EI108" s="33">
        <v>549.61598530000003</v>
      </c>
      <c r="EJ108" s="33">
        <v>318.02542019999999</v>
      </c>
      <c r="EM108" s="33">
        <v>549.61598530000003</v>
      </c>
      <c r="EN108" s="33">
        <v>549.61598530000003</v>
      </c>
      <c r="EQ108" s="33">
        <v>549.61598530000003</v>
      </c>
      <c r="ER108" s="33">
        <v>549.61598530000003</v>
      </c>
      <c r="EU108" s="33">
        <v>549.61598530000003</v>
      </c>
      <c r="EV108" s="33">
        <v>549.61598530000003</v>
      </c>
      <c r="EX108" s="33">
        <v>61.839551319999998</v>
      </c>
      <c r="EY108" s="33">
        <v>549.61598530000003</v>
      </c>
      <c r="EZ108" s="33">
        <v>549.61598530000003</v>
      </c>
      <c r="FB108" s="33">
        <v>137.36657940000001</v>
      </c>
      <c r="FC108" s="33">
        <v>549.61598530000003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4787.9688409999999</v>
      </c>
      <c r="AQ113" s="33">
        <v>7889.41482</v>
      </c>
      <c r="AR113" s="33">
        <v>6244.4099880000003</v>
      </c>
      <c r="AS113" s="33">
        <v>4178.9233910000003</v>
      </c>
      <c r="AT113" s="33">
        <v>5052.344967</v>
      </c>
      <c r="AU113" s="33">
        <v>7494.4120190000003</v>
      </c>
      <c r="AV113" s="33">
        <v>6791.5821569999998</v>
      </c>
      <c r="AW113" s="33">
        <v>4138.5995190000003</v>
      </c>
      <c r="AX113" s="33">
        <v>5162.1820129999996</v>
      </c>
      <c r="AY113" s="33">
        <v>8027.6387420000001</v>
      </c>
      <c r="AZ113" s="33">
        <v>7123.2912969999998</v>
      </c>
      <c r="BA113" s="33">
        <v>3960.7594330000002</v>
      </c>
      <c r="BB113" s="33">
        <v>5210.0353279999999</v>
      </c>
      <c r="BC113" s="33">
        <v>8077.6566069999999</v>
      </c>
      <c r="BD113" s="33">
        <v>5518.4845379999997</v>
      </c>
      <c r="BE113" s="33">
        <v>2412.5475700000002</v>
      </c>
      <c r="BF113" s="33">
        <v>3572.94308</v>
      </c>
      <c r="BG113" s="33">
        <v>5926.9200289999999</v>
      </c>
      <c r="BH113" s="33">
        <v>6061.6773819999999</v>
      </c>
      <c r="BI113" s="33">
        <v>2314.0967369999998</v>
      </c>
      <c r="BJ113" s="33">
        <v>3474.492248</v>
      </c>
      <c r="BK113" s="33">
        <v>6289.311455</v>
      </c>
      <c r="BL113" s="33">
        <v>6765.1971679999997</v>
      </c>
      <c r="BM113" s="33">
        <v>2346.571747</v>
      </c>
      <c r="BN113" s="33">
        <v>3844.5565670000001</v>
      </c>
      <c r="BO113" s="33">
        <v>6992.8312409999999</v>
      </c>
      <c r="BP113" s="33">
        <v>6883.8495650000004</v>
      </c>
      <c r="BQ113" s="33">
        <v>2231.7461509999998</v>
      </c>
      <c r="BR113" s="33">
        <v>3783.7243790000002</v>
      </c>
      <c r="BS113" s="33">
        <v>7111.4836370000003</v>
      </c>
      <c r="BT113" s="33">
        <v>6929.4549360000001</v>
      </c>
      <c r="BU113" s="33">
        <v>2231.7461509999998</v>
      </c>
      <c r="BV113" s="33">
        <v>3009.1749089999998</v>
      </c>
      <c r="BW113" s="33">
        <v>7111.4836370000003</v>
      </c>
      <c r="BX113" s="33">
        <v>6883.8495650000004</v>
      </c>
      <c r="BY113" s="33">
        <v>2264.2211609999999</v>
      </c>
      <c r="BZ113" s="33">
        <v>3415.3414979999998</v>
      </c>
      <c r="CA113" s="33">
        <v>7111.4836370000003</v>
      </c>
      <c r="CB113" s="33">
        <v>5362.2370899999996</v>
      </c>
      <c r="CC113" s="33">
        <v>1508.5521349999999</v>
      </c>
      <c r="CD113" s="33">
        <v>2256.1694400000001</v>
      </c>
      <c r="CE113" s="33">
        <v>5922.0753919999997</v>
      </c>
      <c r="CF113" s="33">
        <v>5437.2999300000001</v>
      </c>
      <c r="CG113" s="33">
        <v>1508.5521349999999</v>
      </c>
      <c r="CH113" s="33">
        <v>2256.1694400000001</v>
      </c>
      <c r="CI113" s="33">
        <v>5922.0753919999997</v>
      </c>
      <c r="CJ113" s="33">
        <v>5226.5730640000002</v>
      </c>
      <c r="CK113" s="33">
        <v>1508.5521349999999</v>
      </c>
      <c r="CL113" s="33">
        <v>2256.1694400000001</v>
      </c>
      <c r="CM113" s="33">
        <v>5922.0753919999997</v>
      </c>
      <c r="CN113" s="33">
        <v>4237.4333669999996</v>
      </c>
      <c r="CO113" s="33">
        <v>1013.982287</v>
      </c>
      <c r="CP113" s="33">
        <v>1267.0297439999999</v>
      </c>
      <c r="CQ113" s="33">
        <v>4787.0493530000003</v>
      </c>
      <c r="CR113" s="33">
        <v>4237.4333669999996</v>
      </c>
      <c r="CS113" s="33">
        <v>1013.982287</v>
      </c>
      <c r="CT113" s="33">
        <v>1267.0297439999999</v>
      </c>
      <c r="CU113" s="33">
        <v>4787.0493530000003</v>
      </c>
      <c r="CV113" s="33">
        <v>4210.6214470000004</v>
      </c>
      <c r="CW113" s="33">
        <v>1013.982287</v>
      </c>
      <c r="CX113" s="33">
        <v>1267.0297439999999</v>
      </c>
      <c r="CY113" s="33">
        <v>4787.0493530000003</v>
      </c>
      <c r="CZ113" s="33">
        <v>2933.2544389999998</v>
      </c>
      <c r="DA113" s="33">
        <v>744.59453180000003</v>
      </c>
      <c r="DB113" s="33">
        <v>744.59453180000003</v>
      </c>
      <c r="DC113" s="33">
        <v>4264.614141</v>
      </c>
      <c r="DD113" s="33">
        <v>3714.9981560000001</v>
      </c>
      <c r="DE113" s="33">
        <v>744.59453180000003</v>
      </c>
      <c r="DF113" s="33">
        <v>744.59453180000003</v>
      </c>
      <c r="DG113" s="33">
        <v>4264.614141</v>
      </c>
      <c r="DH113" s="33">
        <v>3688.9245559999999</v>
      </c>
      <c r="DI113" s="33">
        <v>731.55773180000006</v>
      </c>
      <c r="DJ113" s="33">
        <v>731.55773180000006</v>
      </c>
      <c r="DK113" s="33">
        <v>4384.4268830000001</v>
      </c>
      <c r="DL113" s="33">
        <v>3688.9245559999999</v>
      </c>
      <c r="DM113" s="33">
        <v>731.55773180000006</v>
      </c>
      <c r="DN113" s="33">
        <v>731.55773180000006</v>
      </c>
      <c r="DO113" s="33">
        <v>4238.5405410000003</v>
      </c>
      <c r="DP113" s="33">
        <v>2516.0104070000002</v>
      </c>
      <c r="DQ113" s="33">
        <v>143.85065729999999</v>
      </c>
      <c r="DR113" s="33">
        <v>143.85065729999999</v>
      </c>
      <c r="DS113" s="33">
        <v>3065.6263920000001</v>
      </c>
      <c r="DT113" s="33">
        <v>2516.0104070000002</v>
      </c>
      <c r="DU113" s="33">
        <v>143.85065729999999</v>
      </c>
      <c r="DV113" s="33">
        <v>143.85065729999999</v>
      </c>
      <c r="DW113" s="33">
        <v>3065.6263920000001</v>
      </c>
      <c r="DX113" s="33">
        <v>2516.0104070000002</v>
      </c>
      <c r="DY113" s="33">
        <v>143.85065729999999</v>
      </c>
      <c r="DZ113" s="33">
        <v>143.85065729999999</v>
      </c>
      <c r="EA113" s="33">
        <v>3065.6263920000001</v>
      </c>
      <c r="EB113" s="33">
        <v>2516.0104070000002</v>
      </c>
      <c r="EC113" s="33">
        <v>143.85065729999999</v>
      </c>
      <c r="ED113" s="33">
        <v>143.85065729999999</v>
      </c>
      <c r="EE113" s="33">
        <v>3065.6263920000001</v>
      </c>
      <c r="EF113" s="33">
        <v>2372.1597489999999</v>
      </c>
      <c r="EG113" s="33">
        <v>0</v>
      </c>
      <c r="EH113" s="33">
        <v>0</v>
      </c>
      <c r="EI113" s="33">
        <v>2921.7757350000002</v>
      </c>
      <c r="EJ113" s="33">
        <v>2690.1851700000002</v>
      </c>
      <c r="EK113" s="33">
        <v>0</v>
      </c>
      <c r="EL113" s="33">
        <v>0</v>
      </c>
      <c r="EM113" s="33">
        <v>2921.7757350000002</v>
      </c>
      <c r="EN113" s="33">
        <v>2921.7757350000002</v>
      </c>
      <c r="EO113" s="33">
        <v>0</v>
      </c>
      <c r="EP113" s="33">
        <v>0</v>
      </c>
      <c r="EQ113" s="33">
        <v>2921.7757350000002</v>
      </c>
      <c r="ER113" s="33">
        <v>2921.7757350000002</v>
      </c>
      <c r="ES113" s="33">
        <v>0</v>
      </c>
      <c r="ET113" s="33">
        <v>0</v>
      </c>
      <c r="EU113" s="33">
        <v>2921.7757350000002</v>
      </c>
      <c r="EV113" s="33">
        <v>2921.7757350000002</v>
      </c>
      <c r="EW113" s="33">
        <v>0</v>
      </c>
      <c r="EX113" s="33">
        <v>61.839551319999998</v>
      </c>
      <c r="EY113" s="33">
        <v>2921.7757350000002</v>
      </c>
      <c r="EZ113" s="33">
        <v>2921.7757350000002</v>
      </c>
      <c r="FA113" s="33">
        <v>0</v>
      </c>
      <c r="FB113" s="33">
        <v>137.36657940000001</v>
      </c>
      <c r="FC113" s="33">
        <v>2921.7757350000002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X126" s="33">
        <v>2027.589138</v>
      </c>
      <c r="CY126" s="33">
        <v>3041.3837079999998</v>
      </c>
      <c r="CZ126" s="33">
        <v>3548.280992</v>
      </c>
      <c r="DB126" s="33">
        <v>1973.204727</v>
      </c>
      <c r="DC126" s="33">
        <v>3548.280992</v>
      </c>
      <c r="DD126" s="33">
        <v>4055.178277</v>
      </c>
      <c r="DF126" s="33">
        <v>3041.3837079999998</v>
      </c>
      <c r="DG126" s="33">
        <v>4055.178277</v>
      </c>
      <c r="DH126" s="33">
        <v>4562.0755609999997</v>
      </c>
      <c r="DJ126" s="33">
        <v>4562.0755609999997</v>
      </c>
      <c r="DK126" s="33">
        <v>4562.0755609999997</v>
      </c>
      <c r="DL126" s="33">
        <v>4562.0755609999997</v>
      </c>
      <c r="DN126" s="33">
        <v>1944.3161769999999</v>
      </c>
      <c r="DO126" s="33">
        <v>4562.0755609999997</v>
      </c>
      <c r="DP126" s="33">
        <v>4562.0755609999997</v>
      </c>
      <c r="DR126" s="33">
        <v>1944.315912</v>
      </c>
      <c r="DS126" s="33">
        <v>4562.0755609999997</v>
      </c>
      <c r="DT126" s="33">
        <v>4562.0755609999997</v>
      </c>
      <c r="DV126" s="33">
        <v>1520.6918539999999</v>
      </c>
      <c r="DW126" s="33">
        <v>4562.0755609999997</v>
      </c>
      <c r="DX126" s="33">
        <v>4562.0755609999997</v>
      </c>
      <c r="DZ126" s="33">
        <v>82.532668979999997</v>
      </c>
      <c r="EA126" s="33">
        <v>4562.0755609999997</v>
      </c>
      <c r="EB126" s="33">
        <v>4562.0755609999997</v>
      </c>
      <c r="ED126" s="33">
        <v>584.69259580000005</v>
      </c>
      <c r="EE126" s="33">
        <v>4562.0755609999997</v>
      </c>
      <c r="EF126" s="33">
        <v>4562.0755609999997</v>
      </c>
      <c r="EH126" s="33">
        <v>1944.314284</v>
      </c>
      <c r="EI126" s="33">
        <v>4562.0755609999997</v>
      </c>
      <c r="EJ126" s="33">
        <v>4562.0755609999997</v>
      </c>
      <c r="EL126" s="33">
        <v>2202.3681689999999</v>
      </c>
      <c r="EM126" s="33">
        <v>4562.0755609999997</v>
      </c>
      <c r="EN126" s="33">
        <v>4562.0755609999997</v>
      </c>
      <c r="EP126" s="33">
        <v>3041.3837079999998</v>
      </c>
      <c r="EQ126" s="33">
        <v>4562.0755609999997</v>
      </c>
      <c r="ER126" s="33">
        <v>4562.0755609999997</v>
      </c>
      <c r="ET126" s="33">
        <v>3353.1796709999999</v>
      </c>
      <c r="EU126" s="33">
        <v>4562.0755609999997</v>
      </c>
      <c r="EV126" s="33">
        <v>4562.0755609999997</v>
      </c>
      <c r="EX126" s="33">
        <v>4562.0755609999997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2534.4864229999998</v>
      </c>
      <c r="CU137" s="33">
        <v>3434.5844050000001</v>
      </c>
      <c r="CV137" s="33">
        <v>4121.5012859999997</v>
      </c>
      <c r="CW137" s="33">
        <v>0</v>
      </c>
      <c r="CX137" s="33">
        <v>2027.589138</v>
      </c>
      <c r="CY137" s="33">
        <v>4121.5012859999997</v>
      </c>
      <c r="CZ137" s="33">
        <v>4808.4181669999998</v>
      </c>
      <c r="DA137" s="33">
        <v>0</v>
      </c>
      <c r="DB137" s="33">
        <v>1973.204727</v>
      </c>
      <c r="DC137" s="33">
        <v>4808.4181669999998</v>
      </c>
      <c r="DD137" s="33">
        <v>5495.3350479999999</v>
      </c>
      <c r="DE137" s="33">
        <v>0</v>
      </c>
      <c r="DF137" s="33">
        <v>3041.3837079999998</v>
      </c>
      <c r="DG137" s="33">
        <v>5495.3350479999999</v>
      </c>
      <c r="DH137" s="33">
        <v>6182.251929</v>
      </c>
      <c r="DI137" s="33">
        <v>0</v>
      </c>
      <c r="DJ137" s="33">
        <v>4562.0755609999997</v>
      </c>
      <c r="DK137" s="33">
        <v>6182.251929</v>
      </c>
      <c r="DL137" s="33">
        <v>6182.251929</v>
      </c>
      <c r="DM137" s="33">
        <v>0</v>
      </c>
      <c r="DN137" s="33">
        <v>1944.3161769999999</v>
      </c>
      <c r="DO137" s="33">
        <v>6182.251929</v>
      </c>
      <c r="DP137" s="33">
        <v>6182.251929</v>
      </c>
      <c r="DQ137" s="33">
        <v>0</v>
      </c>
      <c r="DR137" s="33">
        <v>1944.315912</v>
      </c>
      <c r="DS137" s="33">
        <v>6182.251929</v>
      </c>
      <c r="DT137" s="33">
        <v>6182.251929</v>
      </c>
      <c r="DU137" s="33">
        <v>0</v>
      </c>
      <c r="DV137" s="33">
        <v>1520.6918539999999</v>
      </c>
      <c r="DW137" s="33">
        <v>6182.251929</v>
      </c>
      <c r="DX137" s="33">
        <v>6182.251929</v>
      </c>
      <c r="DY137" s="33">
        <v>0</v>
      </c>
      <c r="DZ137" s="33">
        <v>82.532668979999997</v>
      </c>
      <c r="EA137" s="33">
        <v>6182.251929</v>
      </c>
      <c r="EB137" s="33">
        <v>6182.251929</v>
      </c>
      <c r="EC137" s="33">
        <v>0</v>
      </c>
      <c r="ED137" s="33">
        <v>584.69259580000005</v>
      </c>
      <c r="EE137" s="33">
        <v>6182.251929</v>
      </c>
      <c r="EF137" s="33">
        <v>6182.251929</v>
      </c>
      <c r="EG137" s="33">
        <v>0</v>
      </c>
      <c r="EH137" s="33">
        <v>1944.314284</v>
      </c>
      <c r="EI137" s="33">
        <v>6182.251929</v>
      </c>
      <c r="EJ137" s="33">
        <v>6182.251929</v>
      </c>
      <c r="EK137" s="33">
        <v>0</v>
      </c>
      <c r="EL137" s="33">
        <v>2202.3681689999999</v>
      </c>
      <c r="EM137" s="33">
        <v>6182.251929</v>
      </c>
      <c r="EN137" s="33">
        <v>6182.251929</v>
      </c>
      <c r="EO137" s="33">
        <v>0</v>
      </c>
      <c r="EP137" s="33">
        <v>3041.3837079999998</v>
      </c>
      <c r="EQ137" s="33">
        <v>6182.251929</v>
      </c>
      <c r="ER137" s="33">
        <v>6182.251929</v>
      </c>
      <c r="ES137" s="33">
        <v>0</v>
      </c>
      <c r="ET137" s="33">
        <v>3353.1796709999999</v>
      </c>
      <c r="EU137" s="33">
        <v>6182.251929</v>
      </c>
      <c r="EV137" s="33">
        <v>6182.251929</v>
      </c>
      <c r="EW137" s="33">
        <v>0</v>
      </c>
      <c r="EX137" s="33">
        <v>4562.0755609999997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1726.9184789999999</v>
      </c>
      <c r="AR138" s="33">
        <v>660.05310999999995</v>
      </c>
      <c r="AT138" s="33">
        <v>82.258750000000006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1625.662765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1894.5198370000001</v>
      </c>
      <c r="AR149" s="33">
        <v>660.05310999999995</v>
      </c>
      <c r="AS149" s="33">
        <v>0</v>
      </c>
      <c r="AT149" s="33">
        <v>82.258750000000006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1793.264124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432.52235880000001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507.52590309999999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20876.977439999999</v>
      </c>
      <c r="BQ234" s="33">
        <v>16903.178029999999</v>
      </c>
      <c r="BR234" s="33">
        <v>19035.04376</v>
      </c>
      <c r="BS234" s="33">
        <v>19200.89255</v>
      </c>
      <c r="BT234" s="33">
        <v>21595.99696</v>
      </c>
      <c r="BU234" s="33">
        <v>17476.53325</v>
      </c>
      <c r="BV234" s="33">
        <v>19434.66102</v>
      </c>
      <c r="BW234" s="33">
        <v>19719.89731</v>
      </c>
      <c r="BX234" s="33">
        <v>22702.436870000001</v>
      </c>
      <c r="BY234" s="33">
        <v>18373.593059999999</v>
      </c>
      <c r="BZ234" s="33">
        <v>20175.350180000001</v>
      </c>
      <c r="CA234" s="33">
        <v>20650.811809999999</v>
      </c>
      <c r="CB234" s="33">
        <v>22797.223529999999</v>
      </c>
      <c r="CC234" s="33">
        <v>18457.6155</v>
      </c>
      <c r="CD234" s="33">
        <v>20226.94976</v>
      </c>
      <c r="CE234" s="33">
        <v>20724.180560000001</v>
      </c>
      <c r="CF234" s="33">
        <v>23178.600200000001</v>
      </c>
      <c r="CG234" s="33">
        <v>18759.466339999999</v>
      </c>
      <c r="CH234" s="33">
        <v>20536.04351</v>
      </c>
      <c r="CI234" s="33">
        <v>21057.663830000001</v>
      </c>
      <c r="CJ234" s="33">
        <v>23206.47392</v>
      </c>
      <c r="CK234" s="33">
        <v>18783.935229999999</v>
      </c>
      <c r="CL234" s="33">
        <v>20553.400559999998</v>
      </c>
      <c r="CM234" s="33">
        <v>21076.934519999999</v>
      </c>
      <c r="CN234" s="33">
        <v>23206.47392</v>
      </c>
      <c r="CO234" s="33">
        <v>18783.935229999999</v>
      </c>
      <c r="CP234" s="33">
        <v>20553.400559999998</v>
      </c>
      <c r="CQ234" s="33">
        <v>21076.934519999999</v>
      </c>
      <c r="CR234" s="33">
        <v>23206.47392</v>
      </c>
      <c r="CS234" s="33">
        <v>18783.935229999999</v>
      </c>
      <c r="CT234" s="33">
        <v>20553.400559999998</v>
      </c>
      <c r="CU234" s="33">
        <v>21076.934519999999</v>
      </c>
      <c r="CV234" s="33">
        <v>23206.47392</v>
      </c>
      <c r="CW234" s="33">
        <v>18783.935229999999</v>
      </c>
      <c r="CX234" s="33">
        <v>20553.400559999998</v>
      </c>
      <c r="CY234" s="33">
        <v>21076.934519999999</v>
      </c>
      <c r="CZ234" s="33">
        <v>23206.47392</v>
      </c>
      <c r="DA234" s="33">
        <v>18783.935229999999</v>
      </c>
      <c r="DB234" s="33">
        <v>20553.400559999998</v>
      </c>
      <c r="DC234" s="33">
        <v>21076.934519999999</v>
      </c>
      <c r="DD234" s="33">
        <v>23477.188050000001</v>
      </c>
      <c r="DE234" s="33">
        <v>19007.855970000001</v>
      </c>
      <c r="DF234" s="33">
        <v>20744.399010000001</v>
      </c>
      <c r="DG234" s="33">
        <v>21273.735860000001</v>
      </c>
      <c r="DH234" s="33">
        <v>23568.174950000001</v>
      </c>
      <c r="DI234" s="33">
        <v>19094.680799999998</v>
      </c>
      <c r="DJ234" s="33">
        <v>20821.715339999999</v>
      </c>
      <c r="DK234" s="33">
        <v>21343.606299999999</v>
      </c>
      <c r="DL234" s="33">
        <v>23568.174950000001</v>
      </c>
      <c r="DM234" s="33">
        <v>19094.680799999998</v>
      </c>
      <c r="DN234" s="33">
        <v>20821.715339999999</v>
      </c>
      <c r="DO234" s="33">
        <v>21343.606299999999</v>
      </c>
      <c r="DP234" s="33">
        <v>23568.174950000001</v>
      </c>
      <c r="DQ234" s="33">
        <v>19094.680799999998</v>
      </c>
      <c r="DR234" s="33">
        <v>20821.715339999999</v>
      </c>
      <c r="DS234" s="33">
        <v>21343.606299999999</v>
      </c>
      <c r="DT234" s="33">
        <v>23568.174950000001</v>
      </c>
      <c r="DU234" s="33">
        <v>19094.680799999998</v>
      </c>
      <c r="DV234" s="33">
        <v>20821.715339999999</v>
      </c>
      <c r="DW234" s="33">
        <v>21343.606299999999</v>
      </c>
      <c r="DX234" s="33">
        <v>23568.174950000001</v>
      </c>
      <c r="DY234" s="33">
        <v>19094.680799999998</v>
      </c>
      <c r="DZ234" s="33">
        <v>20821.715339999999</v>
      </c>
      <c r="EA234" s="33">
        <v>21343.606299999999</v>
      </c>
      <c r="EB234" s="33">
        <v>23568.174950000001</v>
      </c>
      <c r="EC234" s="33">
        <v>19094.680799999998</v>
      </c>
      <c r="ED234" s="33">
        <v>20821.715339999999</v>
      </c>
      <c r="EE234" s="33">
        <v>21343.606299999999</v>
      </c>
      <c r="EF234" s="33">
        <v>23568.174950000001</v>
      </c>
      <c r="EG234" s="33">
        <v>19094.680799999998</v>
      </c>
      <c r="EH234" s="33">
        <v>20821.715339999999</v>
      </c>
      <c r="EI234" s="33">
        <v>21343.606299999999</v>
      </c>
      <c r="EJ234" s="33">
        <v>23605.984520000002</v>
      </c>
      <c r="EK234" s="33">
        <v>19127.871859999999</v>
      </c>
      <c r="EL234" s="33">
        <v>20845.259470000001</v>
      </c>
      <c r="EM234" s="33">
        <v>21369.746210000001</v>
      </c>
      <c r="EN234" s="33">
        <v>23605.984520000002</v>
      </c>
      <c r="EO234" s="33">
        <v>19127.871859999999</v>
      </c>
      <c r="EP234" s="33">
        <v>20845.259470000001</v>
      </c>
      <c r="EQ234" s="33">
        <v>21369.746210000001</v>
      </c>
      <c r="ER234" s="33">
        <v>23605.984520000002</v>
      </c>
      <c r="ES234" s="33">
        <v>19127.871859999999</v>
      </c>
      <c r="ET234" s="33">
        <v>20845.259470000001</v>
      </c>
      <c r="EU234" s="33">
        <v>21369.746210000001</v>
      </c>
      <c r="EV234" s="33">
        <v>23864.86994</v>
      </c>
      <c r="EW234" s="33">
        <v>19345.826089999999</v>
      </c>
      <c r="EX234" s="33">
        <v>20993.682479999999</v>
      </c>
      <c r="EY234" s="33">
        <v>21553.922579999999</v>
      </c>
      <c r="EZ234" s="33">
        <v>23908.41764</v>
      </c>
      <c r="FA234" s="33">
        <v>19378.216410000001</v>
      </c>
      <c r="FB234" s="33">
        <v>21011.301589999999</v>
      </c>
      <c r="FC234" s="33">
        <v>21580.671780000001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8631.637557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8181.807538</v>
      </c>
      <c r="AA235" s="33">
        <v>8321.5505360000006</v>
      </c>
      <c r="AB235" s="33">
        <v>4728.0676190000004</v>
      </c>
      <c r="AC235" s="33">
        <v>2259.289573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5148.3309520000003</v>
      </c>
      <c r="BA235" s="33">
        <v>6374.5273809999999</v>
      </c>
      <c r="BB235" s="33">
        <v>9515.3333330000005</v>
      </c>
      <c r="BC235" s="33">
        <v>8856.5206550000003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6403.5956990000004</v>
      </c>
      <c r="BY235" s="33">
        <v>7914.5781239999997</v>
      </c>
      <c r="BZ235" s="33">
        <v>11395.842570000001</v>
      </c>
      <c r="CA235" s="33">
        <v>10658.208329999999</v>
      </c>
      <c r="CB235" s="33">
        <v>6403.5956990000004</v>
      </c>
      <c r="CC235" s="33">
        <v>7914.5781239999997</v>
      </c>
      <c r="CD235" s="33">
        <v>11395.842570000001</v>
      </c>
      <c r="CE235" s="33">
        <v>10658.208329999999</v>
      </c>
      <c r="CF235" s="33">
        <v>6403.5956990000004</v>
      </c>
      <c r="CG235" s="33">
        <v>7914.5781239999997</v>
      </c>
      <c r="CH235" s="33">
        <v>11395.842570000001</v>
      </c>
      <c r="CI235" s="33">
        <v>10658.208329999999</v>
      </c>
      <c r="CJ235" s="33">
        <v>6403.5956990000004</v>
      </c>
      <c r="CK235" s="33">
        <v>7914.5781239999997</v>
      </c>
      <c r="CL235" s="33">
        <v>11395.842570000001</v>
      </c>
      <c r="CM235" s="33">
        <v>10658.208329999999</v>
      </c>
      <c r="CN235" s="33">
        <v>6403.5956990000004</v>
      </c>
      <c r="CO235" s="33">
        <v>7914.5781239999997</v>
      </c>
      <c r="CP235" s="33">
        <v>11395.842570000001</v>
      </c>
      <c r="CQ235" s="33">
        <v>10658.208329999999</v>
      </c>
      <c r="CR235" s="33">
        <v>6429.4328409999998</v>
      </c>
      <c r="CS235" s="33">
        <v>7936.4194930000003</v>
      </c>
      <c r="CT235" s="33">
        <v>11411.7034</v>
      </c>
      <c r="CU235" s="33">
        <v>10676.92988</v>
      </c>
      <c r="CV235" s="33">
        <v>6429.4328409999998</v>
      </c>
      <c r="CW235" s="33">
        <v>7936.4194930000003</v>
      </c>
      <c r="CX235" s="33">
        <v>11411.7034</v>
      </c>
      <c r="CY235" s="33">
        <v>10676.92988</v>
      </c>
      <c r="CZ235" s="33">
        <v>6429.4328409999998</v>
      </c>
      <c r="DA235" s="33">
        <v>7936.4194930000003</v>
      </c>
      <c r="DB235" s="33">
        <v>11411.7034</v>
      </c>
      <c r="DC235" s="33">
        <v>10676.92988</v>
      </c>
      <c r="DD235" s="33">
        <v>6429.4328409999998</v>
      </c>
      <c r="DE235" s="33">
        <v>7936.4194930000003</v>
      </c>
      <c r="DF235" s="33">
        <v>11411.7034</v>
      </c>
      <c r="DG235" s="33">
        <v>10676.92988</v>
      </c>
      <c r="DH235" s="33">
        <v>6429.4328409999998</v>
      </c>
      <c r="DI235" s="33">
        <v>7936.4194930000003</v>
      </c>
      <c r="DJ235" s="33">
        <v>11411.7034</v>
      </c>
      <c r="DK235" s="33">
        <v>10676.92988</v>
      </c>
      <c r="DL235" s="33">
        <v>6429.4328409999998</v>
      </c>
      <c r="DM235" s="33">
        <v>7936.4194930000003</v>
      </c>
      <c r="DN235" s="33">
        <v>11411.7034</v>
      </c>
      <c r="DO235" s="33">
        <v>10676.92988</v>
      </c>
      <c r="DP235" s="33">
        <v>6429.4328409999998</v>
      </c>
      <c r="DQ235" s="33">
        <v>7936.4194930000003</v>
      </c>
      <c r="DR235" s="33">
        <v>11411.7034</v>
      </c>
      <c r="DS235" s="33">
        <v>10676.92988</v>
      </c>
      <c r="DT235" s="33">
        <v>6429.4328409999998</v>
      </c>
      <c r="DU235" s="33">
        <v>7936.4194930000003</v>
      </c>
      <c r="DV235" s="33">
        <v>11411.7034</v>
      </c>
      <c r="DW235" s="33">
        <v>10676.92988</v>
      </c>
      <c r="DX235" s="33">
        <v>6429.4328409999998</v>
      </c>
      <c r="DY235" s="33">
        <v>7936.4194930000003</v>
      </c>
      <c r="DZ235" s="33">
        <v>11411.7034</v>
      </c>
      <c r="EA235" s="33">
        <v>10676.92988</v>
      </c>
      <c r="EB235" s="33">
        <v>6429.4328409999998</v>
      </c>
      <c r="EC235" s="33">
        <v>7936.4194930000003</v>
      </c>
      <c r="ED235" s="33">
        <v>11411.7034</v>
      </c>
      <c r="EE235" s="33">
        <v>10676.92988</v>
      </c>
      <c r="EF235" s="33">
        <v>6429.4328409999998</v>
      </c>
      <c r="EG235" s="33">
        <v>7936.4194930000003</v>
      </c>
      <c r="EH235" s="33">
        <v>11411.7034</v>
      </c>
      <c r="EI235" s="33">
        <v>10676.92988</v>
      </c>
      <c r="EJ235" s="33">
        <v>6429.4328409999998</v>
      </c>
      <c r="EK235" s="33">
        <v>7936.4194930000003</v>
      </c>
      <c r="EL235" s="33">
        <v>11411.7034</v>
      </c>
      <c r="EM235" s="33">
        <v>10676.92988</v>
      </c>
      <c r="EN235" s="33">
        <v>6429.4328409999998</v>
      </c>
      <c r="EO235" s="33">
        <v>7936.4194930000003</v>
      </c>
      <c r="EP235" s="33">
        <v>11411.7034</v>
      </c>
      <c r="EQ235" s="33">
        <v>10676.92988</v>
      </c>
      <c r="ER235" s="33">
        <v>6429.4328409999998</v>
      </c>
      <c r="ES235" s="33">
        <v>7936.4194930000003</v>
      </c>
      <c r="ET235" s="33">
        <v>11411.7034</v>
      </c>
      <c r="EU235" s="33">
        <v>10676.92988</v>
      </c>
      <c r="EV235" s="33">
        <v>6429.4328409999998</v>
      </c>
      <c r="EW235" s="33">
        <v>7936.4194930000003</v>
      </c>
      <c r="EX235" s="33">
        <v>11411.7034</v>
      </c>
      <c r="EY235" s="33">
        <v>10676.92988</v>
      </c>
      <c r="EZ235" s="33">
        <v>6429.4328409999998</v>
      </c>
      <c r="FA235" s="33">
        <v>7936.4194930000003</v>
      </c>
      <c r="FB235" s="33">
        <v>11411.7034</v>
      </c>
      <c r="FC235" s="33">
        <v>10676.92988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6977.8870829999996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5356.5925710000001</v>
      </c>
      <c r="O236" s="33">
        <v>5063.7322620000004</v>
      </c>
      <c r="P236" s="33">
        <v>4288.1228570000003</v>
      </c>
      <c r="Q236" s="33">
        <v>5121.3911310000003</v>
      </c>
      <c r="R236" s="33">
        <v>6749.5559489999996</v>
      </c>
      <c r="S236" s="33">
        <v>5063.7322620000004</v>
      </c>
      <c r="T236" s="33">
        <v>4288.1228570000003</v>
      </c>
      <c r="U236" s="33">
        <v>5121.3911310000003</v>
      </c>
      <c r="V236" s="33">
        <v>6977.8870829999996</v>
      </c>
      <c r="W236" s="33">
        <v>5063.7322620000004</v>
      </c>
      <c r="X236" s="33">
        <v>4288.1228570000003</v>
      </c>
      <c r="Y236" s="33">
        <v>5121.3911310000003</v>
      </c>
      <c r="Z236" s="33">
        <v>5838.5682029999998</v>
      </c>
      <c r="AA236" s="33">
        <v>5063.7322620000004</v>
      </c>
      <c r="AB236" s="33">
        <v>4288.1228570000003</v>
      </c>
      <c r="AC236" s="33">
        <v>5121.3911310000003</v>
      </c>
      <c r="AD236" s="33">
        <v>4962.3719899999996</v>
      </c>
      <c r="AE236" s="33">
        <v>5063.7322620000004</v>
      </c>
      <c r="AF236" s="33">
        <v>4288.1228570000003</v>
      </c>
      <c r="AG236" s="33">
        <v>5121.3911310000003</v>
      </c>
      <c r="AH236" s="33">
        <v>3259.3939909999999</v>
      </c>
      <c r="AI236" s="33">
        <v>5063.7322620000004</v>
      </c>
      <c r="AJ236" s="33">
        <v>4288.1228570000003</v>
      </c>
      <c r="AK236" s="33">
        <v>5121.3911310000003</v>
      </c>
      <c r="AL236" s="33">
        <v>5051.3762850000003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2240.3189640000001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6358.596423</v>
      </c>
      <c r="BO236" s="33">
        <v>5063.7322620000004</v>
      </c>
      <c r="BP236" s="33">
        <v>4573.3085709999996</v>
      </c>
      <c r="BQ236" s="33">
        <v>5177.97138</v>
      </c>
      <c r="BR236" s="33">
        <v>6524.0106089999999</v>
      </c>
      <c r="BS236" s="33">
        <v>5307.6212500000001</v>
      </c>
      <c r="BT236" s="33">
        <v>4654.6166670000002</v>
      </c>
      <c r="BU236" s="33">
        <v>4141.8476170000004</v>
      </c>
      <c r="BV236" s="33">
        <v>6741.7332850000003</v>
      </c>
      <c r="BW236" s="33">
        <v>5390.0624399999997</v>
      </c>
      <c r="BX236" s="33">
        <v>4654.6166670000002</v>
      </c>
      <c r="BY236" s="33">
        <v>5121.3911310000003</v>
      </c>
      <c r="BZ236" s="33">
        <v>6077.16237</v>
      </c>
      <c r="CA236" s="33">
        <v>5390.0624399999997</v>
      </c>
      <c r="CB236" s="33">
        <v>4654.6166670000002</v>
      </c>
      <c r="CC236" s="33">
        <v>5440.6603569999997</v>
      </c>
      <c r="CD236" s="33">
        <v>6582.2668629999998</v>
      </c>
      <c r="CE236" s="33">
        <v>5390.0624399999997</v>
      </c>
      <c r="CF236" s="33">
        <v>4654.6166670000002</v>
      </c>
      <c r="CG236" s="33">
        <v>5440.6603569999997</v>
      </c>
      <c r="CH236" s="33">
        <v>6578.9815250000001</v>
      </c>
      <c r="CI236" s="33">
        <v>5390.0624399999997</v>
      </c>
      <c r="CJ236" s="33">
        <v>4654.6166670000002</v>
      </c>
      <c r="CK236" s="33">
        <v>5440.6603569999997</v>
      </c>
      <c r="CL236" s="33">
        <v>6573.3511920000001</v>
      </c>
      <c r="CM236" s="33">
        <v>5390.0624399999997</v>
      </c>
      <c r="CN236" s="33">
        <v>4654.6166670000002</v>
      </c>
      <c r="CO236" s="33">
        <v>5121.3911310000003</v>
      </c>
      <c r="CP236" s="33">
        <v>6565.7458230000002</v>
      </c>
      <c r="CQ236" s="33">
        <v>5390.0624399999997</v>
      </c>
      <c r="CR236" s="33">
        <v>4654.6166670000002</v>
      </c>
      <c r="CS236" s="33">
        <v>5440.6603569999997</v>
      </c>
      <c r="CT236" s="33">
        <v>6557.9955449999998</v>
      </c>
      <c r="CU236" s="33">
        <v>5390.0624399999997</v>
      </c>
      <c r="CV236" s="33">
        <v>4654.6166670000002</v>
      </c>
      <c r="CW236" s="33">
        <v>5121.3911310000003</v>
      </c>
      <c r="CX236" s="33">
        <v>6550.4854269999996</v>
      </c>
      <c r="CY236" s="33">
        <v>5390.0624399999997</v>
      </c>
      <c r="CZ236" s="33">
        <v>4673.767922</v>
      </c>
      <c r="DA236" s="33">
        <v>5462.8118869999998</v>
      </c>
      <c r="DB236" s="33">
        <v>6566.0373019999997</v>
      </c>
      <c r="DC236" s="33">
        <v>5412.091547</v>
      </c>
      <c r="DD236" s="33">
        <v>4673.767922</v>
      </c>
      <c r="DE236" s="33">
        <v>5121.3911310000003</v>
      </c>
      <c r="DF236" s="33">
        <v>6563.9720889999999</v>
      </c>
      <c r="DG236" s="33">
        <v>5412.091547</v>
      </c>
      <c r="DH236" s="33">
        <v>4673.767922</v>
      </c>
      <c r="DI236" s="33">
        <v>5462.8118869999998</v>
      </c>
      <c r="DJ236" s="33">
        <v>6558.5396860000001</v>
      </c>
      <c r="DK236" s="33">
        <v>5412.091547</v>
      </c>
      <c r="DL236" s="33">
        <v>4673.767922</v>
      </c>
      <c r="DM236" s="33">
        <v>4657.2487119999996</v>
      </c>
      <c r="DN236" s="33">
        <v>5958.8960340000003</v>
      </c>
      <c r="DO236" s="33">
        <v>5412.091547</v>
      </c>
      <c r="DP236" s="33">
        <v>4673.767922</v>
      </c>
      <c r="DQ236" s="33">
        <v>5177.1746839999996</v>
      </c>
      <c r="DR236" s="33">
        <v>5954.7931330000001</v>
      </c>
      <c r="DS236" s="33">
        <v>5412.091547</v>
      </c>
      <c r="DT236" s="33">
        <v>4673.767922</v>
      </c>
      <c r="DU236" s="33">
        <v>5184.3149819999999</v>
      </c>
      <c r="DV236" s="33">
        <v>5951.7220790000001</v>
      </c>
      <c r="DW236" s="33">
        <v>5412.091547</v>
      </c>
      <c r="DX236" s="33">
        <v>4673.767922</v>
      </c>
      <c r="DY236" s="33">
        <v>4882.4314480000003</v>
      </c>
      <c r="DZ236" s="33">
        <v>5948.6259529999998</v>
      </c>
      <c r="EA236" s="33">
        <v>5412.091547</v>
      </c>
      <c r="EB236" s="33">
        <v>4673.767922</v>
      </c>
      <c r="EC236" s="33">
        <v>4862.8975200000004</v>
      </c>
      <c r="ED236" s="33">
        <v>5945.4635079999998</v>
      </c>
      <c r="EE236" s="33">
        <v>5412.091547</v>
      </c>
      <c r="EF236" s="33">
        <v>4673.767922</v>
      </c>
      <c r="EG236" s="33">
        <v>4786.9732679999997</v>
      </c>
      <c r="EH236" s="33">
        <v>5941.4841610000003</v>
      </c>
      <c r="EI236" s="33">
        <v>5412.091547</v>
      </c>
      <c r="EJ236" s="33">
        <v>4673.767922</v>
      </c>
      <c r="EK236" s="33">
        <v>5121.3911310000003</v>
      </c>
      <c r="EL236" s="33">
        <v>5091.6385339999997</v>
      </c>
      <c r="EM236" s="33">
        <v>5412.091547</v>
      </c>
      <c r="EN236" s="33">
        <v>4673.767922</v>
      </c>
      <c r="EO236" s="33">
        <v>5243.7490980000002</v>
      </c>
      <c r="EP236" s="33">
        <v>2881.284318</v>
      </c>
      <c r="EQ236" s="33">
        <v>5412.091547</v>
      </c>
      <c r="ER236" s="33">
        <v>4673.767922</v>
      </c>
      <c r="ES236" s="33">
        <v>5121.3911310000003</v>
      </c>
      <c r="ET236" s="33">
        <v>748.0751722</v>
      </c>
      <c r="EU236" s="33">
        <v>5412.091547</v>
      </c>
      <c r="EV236" s="33">
        <v>4673.767922</v>
      </c>
      <c r="EW236" s="33">
        <v>3484.869506</v>
      </c>
      <c r="EY236" s="33">
        <v>5412.091547</v>
      </c>
      <c r="EZ236" s="33">
        <v>4673.767922</v>
      </c>
      <c r="FA236" s="33">
        <v>5121.3911310000003</v>
      </c>
      <c r="FC236" s="33">
        <v>5412.091547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4167.8779809999996</v>
      </c>
      <c r="Q237" s="33">
        <v>4121.907537</v>
      </c>
      <c r="R237" s="33">
        <v>3697.3466669999998</v>
      </c>
      <c r="S237" s="33">
        <v>3137.6277380000001</v>
      </c>
      <c r="T237" s="33">
        <v>6262.267143</v>
      </c>
      <c r="U237" s="33">
        <v>7201.2007139999996</v>
      </c>
      <c r="V237" s="33">
        <v>991.07300099999998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6684.9410479999997</v>
      </c>
      <c r="AD237" s="33">
        <v>1130.4789310000001</v>
      </c>
      <c r="AE237" s="33">
        <v>3495.4172119999998</v>
      </c>
      <c r="AF237" s="33">
        <v>11562.91073</v>
      </c>
      <c r="AG237" s="33">
        <v>10511.95463</v>
      </c>
      <c r="AH237" s="33">
        <v>4360.4084309999998</v>
      </c>
      <c r="AI237" s="33">
        <v>3930.8375139999998</v>
      </c>
      <c r="AJ237" s="33">
        <v>13906.076129999999</v>
      </c>
      <c r="AK237" s="33">
        <v>15618.08761</v>
      </c>
      <c r="AL237" s="33">
        <v>4551.1793850000004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13825.03067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14436.34217</v>
      </c>
      <c r="BF237" s="33">
        <v>4664.5079669999996</v>
      </c>
      <c r="BG237" s="33">
        <v>4294.6267379999999</v>
      </c>
      <c r="BH237" s="33">
        <v>13993.94104</v>
      </c>
      <c r="BI237" s="33">
        <v>14679.71205</v>
      </c>
      <c r="BJ237" s="33">
        <v>4664.5079669999996</v>
      </c>
      <c r="BK237" s="33">
        <v>4294.6267379999999</v>
      </c>
      <c r="BL237" s="33">
        <v>13993.94104</v>
      </c>
      <c r="BM237" s="33">
        <v>14496.239320000001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14498.19471</v>
      </c>
      <c r="CC237" s="33">
        <v>16051.00324</v>
      </c>
      <c r="CD237" s="33">
        <v>4938.7565629999999</v>
      </c>
      <c r="CE237" s="33">
        <v>4647.8697030000003</v>
      </c>
      <c r="CF237" s="33">
        <v>14988.07819</v>
      </c>
      <c r="CG237" s="33">
        <v>16471.58166</v>
      </c>
      <c r="CH237" s="33">
        <v>5205.189633</v>
      </c>
      <c r="CI237" s="33">
        <v>4991.0459639999999</v>
      </c>
      <c r="CJ237" s="33">
        <v>15918.35628</v>
      </c>
      <c r="CK237" s="33">
        <v>16575.547729999998</v>
      </c>
      <c r="CL237" s="33">
        <v>5442.3446329999997</v>
      </c>
      <c r="CM237" s="33">
        <v>5264.6325120000001</v>
      </c>
      <c r="CN237" s="33">
        <v>15918.35628</v>
      </c>
      <c r="CO237" s="33">
        <v>17359.784159999999</v>
      </c>
      <c r="CP237" s="33">
        <v>5442.3446329999997</v>
      </c>
      <c r="CQ237" s="33">
        <v>5264.6325120000001</v>
      </c>
      <c r="CR237" s="33">
        <v>15918.35628</v>
      </c>
      <c r="CS237" s="33">
        <v>17359.784159999999</v>
      </c>
      <c r="CT237" s="33">
        <v>5442.3446329999997</v>
      </c>
      <c r="CU237" s="33">
        <v>5264.6325120000001</v>
      </c>
      <c r="CV237" s="33">
        <v>15918.35628</v>
      </c>
      <c r="CW237" s="33">
        <v>17336.03514</v>
      </c>
      <c r="CX237" s="33">
        <v>5442.3446329999997</v>
      </c>
      <c r="CY237" s="33">
        <v>5264.6325120000001</v>
      </c>
      <c r="CZ237" s="33">
        <v>15918.35628</v>
      </c>
      <c r="DA237" s="33">
        <v>17359.784159999999</v>
      </c>
      <c r="DB237" s="33">
        <v>5442.3446329999997</v>
      </c>
      <c r="DC237" s="33">
        <v>5264.6325120000001</v>
      </c>
      <c r="DD237" s="33">
        <v>15918.35628</v>
      </c>
      <c r="DE237" s="33">
        <v>17359.784159999999</v>
      </c>
      <c r="DF237" s="33">
        <v>5442.3446329999997</v>
      </c>
      <c r="DG237" s="33">
        <v>5264.6325120000001</v>
      </c>
      <c r="DH237" s="33">
        <v>15918.35628</v>
      </c>
      <c r="DI237" s="33">
        <v>17359.784159999999</v>
      </c>
      <c r="DJ237" s="33">
        <v>5442.3446329999997</v>
      </c>
      <c r="DK237" s="33">
        <v>5264.6325120000001</v>
      </c>
      <c r="DL237" s="33">
        <v>15918.35628</v>
      </c>
      <c r="DM237" s="33">
        <v>17238.08612</v>
      </c>
      <c r="DN237" s="33">
        <v>5442.3446329999997</v>
      </c>
      <c r="DO237" s="33">
        <v>5264.6325120000001</v>
      </c>
      <c r="DP237" s="33">
        <v>15918.35628</v>
      </c>
      <c r="DQ237" s="33">
        <v>17359.784159999999</v>
      </c>
      <c r="DR237" s="33">
        <v>5442.3446329999997</v>
      </c>
      <c r="DS237" s="33">
        <v>5264.6325120000001</v>
      </c>
      <c r="DT237" s="33">
        <v>15918.35628</v>
      </c>
      <c r="DU237" s="33">
        <v>17088.347399999999</v>
      </c>
      <c r="DV237" s="33">
        <v>5442.3446329999997</v>
      </c>
      <c r="DW237" s="33">
        <v>5264.6325120000001</v>
      </c>
      <c r="DX237" s="33">
        <v>15918.35628</v>
      </c>
      <c r="DY237" s="33">
        <v>17359.784159999999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16240.020270000001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15918.35628</v>
      </c>
      <c r="ES237" s="33">
        <v>16506.290110000002</v>
      </c>
      <c r="ET237" s="33">
        <v>5442.3446329999997</v>
      </c>
      <c r="EU237" s="33">
        <v>5264.6325120000001</v>
      </c>
      <c r="EV237" s="33">
        <v>16473.54104</v>
      </c>
      <c r="EW237" s="33">
        <v>18091.96904</v>
      </c>
      <c r="EX237" s="33">
        <v>5797.0208830000001</v>
      </c>
      <c r="EY237" s="33">
        <v>5500.3663210000004</v>
      </c>
      <c r="EZ237" s="33">
        <v>18609.68247</v>
      </c>
      <c r="FA237" s="33">
        <v>20433.316780000001</v>
      </c>
      <c r="FB237" s="33">
        <v>6902.6962999999996</v>
      </c>
      <c r="FC237" s="33">
        <v>6414.1881670000002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6369.2701930000003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6352.0339999999997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6993.13375</v>
      </c>
      <c r="AE238" s="33">
        <v>7052.958095</v>
      </c>
      <c r="AF238" s="33">
        <v>7801.7042860000001</v>
      </c>
      <c r="AG238" s="33">
        <v>3743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3374.8577180000002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394.82844060000002</v>
      </c>
      <c r="AA239" s="33">
        <v>1065.7745239999999</v>
      </c>
      <c r="AB239" s="33">
        <v>6753.6804760000005</v>
      </c>
      <c r="AC239" s="33">
        <v>6522.231667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118.5256053</v>
      </c>
      <c r="AL239" s="33">
        <v>2180.0149999999999</v>
      </c>
      <c r="AM239" s="33">
        <v>2654.0345240000001</v>
      </c>
      <c r="AN239" s="33">
        <v>6753.6804760000005</v>
      </c>
      <c r="AO239" s="33">
        <v>394.8168316</v>
      </c>
      <c r="AP239" s="33">
        <v>2180.0149999999999</v>
      </c>
      <c r="AQ239" s="33">
        <v>2654.0345240000001</v>
      </c>
      <c r="AR239" s="33">
        <v>6753.6804760000005</v>
      </c>
      <c r="AS239" s="33">
        <v>3450.2675380000001</v>
      </c>
      <c r="AT239" s="33">
        <v>2180.0149999999999</v>
      </c>
      <c r="AU239" s="33">
        <v>2654.0345240000001</v>
      </c>
      <c r="AV239" s="33">
        <v>6753.6804760000005</v>
      </c>
      <c r="AW239" s="33">
        <v>2508.3171969999999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115.65904759999999</v>
      </c>
      <c r="Q240" s="33">
        <v>105.6510119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O240" s="33">
        <v>335.47062030000001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59.373031410000003</v>
      </c>
      <c r="BF240" s="33">
        <v>408.08249999999998</v>
      </c>
      <c r="BG240" s="33">
        <v>202.8874405</v>
      </c>
      <c r="BH240" s="33">
        <v>291.7157143</v>
      </c>
      <c r="BI240" s="33">
        <v>116.02910610000001</v>
      </c>
      <c r="BJ240" s="33">
        <v>408.08249999999998</v>
      </c>
      <c r="BK240" s="33">
        <v>202.8874405</v>
      </c>
      <c r="BL240" s="33">
        <v>357.50069029999997</v>
      </c>
      <c r="BM240" s="33">
        <v>557.97320060000004</v>
      </c>
      <c r="BN240" s="33">
        <v>449.04699879999998</v>
      </c>
      <c r="BO240" s="33">
        <v>248.3683484</v>
      </c>
      <c r="BP240" s="33">
        <v>558.44986389999997</v>
      </c>
      <c r="BQ240" s="33">
        <v>234.72310379999999</v>
      </c>
      <c r="BR240" s="33">
        <v>574.17864229999998</v>
      </c>
      <c r="BS240" s="33">
        <v>387.29597899999999</v>
      </c>
      <c r="BT240" s="33">
        <v>967.20421069999998</v>
      </c>
      <c r="BU240" s="33">
        <v>297.53367500000002</v>
      </c>
      <c r="BV240" s="33">
        <v>751.68302649999998</v>
      </c>
      <c r="BW240" s="33">
        <v>536.96280149999996</v>
      </c>
      <c r="BX240" s="33">
        <v>967.20421069999998</v>
      </c>
      <c r="BY240" s="33">
        <v>500.22398809999999</v>
      </c>
      <c r="BZ240" s="33">
        <v>751.68302649999998</v>
      </c>
      <c r="CA240" s="33">
        <v>536.96280149999996</v>
      </c>
      <c r="CB240" s="33">
        <v>967.20421069999998</v>
      </c>
      <c r="CC240" s="33">
        <v>1198.5612960000001</v>
      </c>
      <c r="CD240" s="33">
        <v>751.68302649999998</v>
      </c>
      <c r="CE240" s="33">
        <v>536.96280149999996</v>
      </c>
      <c r="CF240" s="33">
        <v>967.20421069999998</v>
      </c>
      <c r="CG240" s="33">
        <v>1198.5612960000001</v>
      </c>
      <c r="CH240" s="33">
        <v>751.68302649999998</v>
      </c>
      <c r="CI240" s="33">
        <v>536.96280149999996</v>
      </c>
      <c r="CJ240" s="33">
        <v>967.20421069999998</v>
      </c>
      <c r="CK240" s="33">
        <v>1198.5612960000001</v>
      </c>
      <c r="CL240" s="33">
        <v>751.68302649999998</v>
      </c>
      <c r="CM240" s="33">
        <v>536.96280149999996</v>
      </c>
      <c r="CN240" s="33">
        <v>967.20421069999998</v>
      </c>
      <c r="CO240" s="33">
        <v>1198.5612960000001</v>
      </c>
      <c r="CP240" s="33">
        <v>751.68302649999998</v>
      </c>
      <c r="CQ240" s="33">
        <v>536.96280149999996</v>
      </c>
      <c r="CR240" s="33">
        <v>1071.6503829999999</v>
      </c>
      <c r="CS240" s="33">
        <v>1286.0174810000001</v>
      </c>
      <c r="CT240" s="33">
        <v>773.62676299999998</v>
      </c>
      <c r="CU240" s="33">
        <v>572.99562570000001</v>
      </c>
      <c r="CV240" s="33">
        <v>1229.0529770000001</v>
      </c>
      <c r="CW240" s="33">
        <v>1417.815805</v>
      </c>
      <c r="CX240" s="33">
        <v>806.69643900000005</v>
      </c>
      <c r="CY240" s="33">
        <v>627.2978554</v>
      </c>
      <c r="CZ240" s="33">
        <v>1717.482833</v>
      </c>
      <c r="DA240" s="33">
        <v>1839.146563</v>
      </c>
      <c r="DB240" s="33">
        <v>924.21853469999996</v>
      </c>
      <c r="DC240" s="33">
        <v>792.18854450000003</v>
      </c>
      <c r="DD240" s="33">
        <v>1717.482833</v>
      </c>
      <c r="DE240" s="33">
        <v>1839.146563</v>
      </c>
      <c r="DF240" s="33">
        <v>924.21853469999996</v>
      </c>
      <c r="DG240" s="33">
        <v>792.18854450000003</v>
      </c>
      <c r="DH240" s="33">
        <v>2261.5609279999999</v>
      </c>
      <c r="DI240" s="33">
        <v>2377.4573970000001</v>
      </c>
      <c r="DJ240" s="33">
        <v>1103.8281179999999</v>
      </c>
      <c r="DK240" s="33">
        <v>1061.7544969999999</v>
      </c>
      <c r="DL240" s="33">
        <v>2261.5609279999999</v>
      </c>
      <c r="DM240" s="33">
        <v>2377.4573970000001</v>
      </c>
      <c r="DN240" s="33">
        <v>1103.8281179999999</v>
      </c>
      <c r="DO240" s="33">
        <v>1061.7544969999999</v>
      </c>
      <c r="DP240" s="33">
        <v>2261.5609279999999</v>
      </c>
      <c r="DQ240" s="33">
        <v>2377.4573970000001</v>
      </c>
      <c r="DR240" s="33">
        <v>1103.8281179999999</v>
      </c>
      <c r="DS240" s="33">
        <v>1061.7544969999999</v>
      </c>
      <c r="DT240" s="33">
        <v>2261.5609279999999</v>
      </c>
      <c r="DU240" s="33">
        <v>1909.2079160000001</v>
      </c>
      <c r="DV240" s="33">
        <v>1103.8281179999999</v>
      </c>
      <c r="DW240" s="33">
        <v>1061.7544969999999</v>
      </c>
      <c r="DX240" s="33">
        <v>2261.5609279999999</v>
      </c>
      <c r="DY240" s="33">
        <v>2377.4573970000001</v>
      </c>
      <c r="DZ240" s="33">
        <v>1103.8281179999999</v>
      </c>
      <c r="EA240" s="33">
        <v>1061.7544969999999</v>
      </c>
      <c r="EB240" s="33">
        <v>2261.5609279999999</v>
      </c>
      <c r="EC240" s="33">
        <v>2377.4573970000001</v>
      </c>
      <c r="ED240" s="33">
        <v>1103.8281179999999</v>
      </c>
      <c r="EE240" s="33">
        <v>1061.7544969999999</v>
      </c>
      <c r="EF240" s="33">
        <v>2261.5609279999999</v>
      </c>
      <c r="EG240" s="33">
        <v>2377.4573970000001</v>
      </c>
      <c r="EH240" s="33">
        <v>1103.8281179999999</v>
      </c>
      <c r="EI240" s="33">
        <v>1061.7544969999999</v>
      </c>
      <c r="EJ240" s="33">
        <v>2632.3701879999999</v>
      </c>
      <c r="EK240" s="33">
        <v>2115.8107249999998</v>
      </c>
      <c r="EL240" s="33">
        <v>1205.331459</v>
      </c>
      <c r="EM240" s="33">
        <v>1198.7114999999999</v>
      </c>
      <c r="EN240" s="33">
        <v>2781.3633089999998</v>
      </c>
      <c r="EO240" s="33">
        <v>2846.8788249999998</v>
      </c>
      <c r="EP240" s="33">
        <v>1250.627285</v>
      </c>
      <c r="EQ240" s="33">
        <v>1254.4335450000001</v>
      </c>
      <c r="ER240" s="33">
        <v>2781.3633089999998</v>
      </c>
      <c r="ES240" s="33">
        <v>2846.8788249999998</v>
      </c>
      <c r="ET240" s="33">
        <v>1250.627285</v>
      </c>
      <c r="EU240" s="33">
        <v>1254.4335450000001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1809.3279190000001</v>
      </c>
      <c r="BZ241" s="33">
        <v>654.4951178</v>
      </c>
      <c r="CA241" s="33">
        <v>902.94574950000003</v>
      </c>
      <c r="CB241" s="33">
        <v>6326.4443760000004</v>
      </c>
      <c r="CC241" s="33">
        <v>2182.4429770000002</v>
      </c>
      <c r="CD241" s="33">
        <v>1830.5507990000001</v>
      </c>
      <c r="CE241" s="33">
        <v>2665.1547540000001</v>
      </c>
      <c r="CF241" s="33">
        <v>7340.2886239999998</v>
      </c>
      <c r="CG241" s="33">
        <v>3368.2433689999998</v>
      </c>
      <c r="CH241" s="33">
        <v>2067.931313</v>
      </c>
      <c r="CI241" s="33">
        <v>3032.1140049999999</v>
      </c>
      <c r="CJ241" s="33">
        <v>7856.6273920000003</v>
      </c>
      <c r="CK241" s="33">
        <v>7333.8571080000002</v>
      </c>
      <c r="CL241" s="33">
        <v>2188.8263740000002</v>
      </c>
      <c r="CM241" s="33">
        <v>3219.0019689999999</v>
      </c>
      <c r="CN241" s="33">
        <v>8922.0527050000001</v>
      </c>
      <c r="CO241" s="33">
        <v>5027.4654469999996</v>
      </c>
      <c r="CP241" s="33">
        <v>2415.1730929999999</v>
      </c>
      <c r="CQ241" s="33">
        <v>3619.339418</v>
      </c>
      <c r="CR241" s="33">
        <v>9386.5514289999992</v>
      </c>
      <c r="CS241" s="33">
        <v>4375.1656329999996</v>
      </c>
      <c r="CT241" s="33">
        <v>2485.5904169999999</v>
      </c>
      <c r="CU241" s="33">
        <v>3811.8647019999999</v>
      </c>
      <c r="CV241" s="33">
        <v>9386.5514289999992</v>
      </c>
      <c r="CW241" s="33">
        <v>4782.478932</v>
      </c>
      <c r="CX241" s="33">
        <v>2485.5904169999999</v>
      </c>
      <c r="CY241" s="33">
        <v>3811.8647019999999</v>
      </c>
      <c r="CZ241" s="33">
        <v>9975.4492690000006</v>
      </c>
      <c r="DA241" s="33">
        <v>4713.2983169999998</v>
      </c>
      <c r="DB241" s="33">
        <v>2570.5475809999998</v>
      </c>
      <c r="DC241" s="33">
        <v>4040.1492189999999</v>
      </c>
      <c r="DD241" s="33">
        <v>10494.04351</v>
      </c>
      <c r="DE241" s="33">
        <v>6960.4285300000001</v>
      </c>
      <c r="DF241" s="33">
        <v>2718.5425220000002</v>
      </c>
      <c r="DG241" s="33">
        <v>4260.8049760000004</v>
      </c>
      <c r="DH241" s="33">
        <v>10809.438959999999</v>
      </c>
      <c r="DI241" s="33">
        <v>9473.2923109999992</v>
      </c>
      <c r="DJ241" s="33">
        <v>2816.9857980000002</v>
      </c>
      <c r="DK241" s="33">
        <v>4397.2644289999998</v>
      </c>
      <c r="DL241" s="33">
        <v>10809.438959999999</v>
      </c>
      <c r="DM241" s="33">
        <v>6332.7521909999996</v>
      </c>
      <c r="DN241" s="33">
        <v>2816.9857980000002</v>
      </c>
      <c r="DO241" s="33">
        <v>4397.2644289999998</v>
      </c>
      <c r="DP241" s="33">
        <v>10809.438959999999</v>
      </c>
      <c r="DQ241" s="33">
        <v>7260.1564490000001</v>
      </c>
      <c r="DR241" s="33">
        <v>2816.9857980000002</v>
      </c>
      <c r="DS241" s="33">
        <v>4397.2644289999998</v>
      </c>
      <c r="DT241" s="33">
        <v>10809.438959999999</v>
      </c>
      <c r="DU241" s="33">
        <v>7598.1497499999996</v>
      </c>
      <c r="DV241" s="33">
        <v>2816.9857980000002</v>
      </c>
      <c r="DW241" s="33">
        <v>4397.2644289999998</v>
      </c>
      <c r="DX241" s="33">
        <v>10809.438959999999</v>
      </c>
      <c r="DY241" s="33">
        <v>7779.354945</v>
      </c>
      <c r="DZ241" s="33">
        <v>2816.9857980000002</v>
      </c>
      <c r="EA241" s="33">
        <v>4397.2644289999998</v>
      </c>
      <c r="EB241" s="33">
        <v>10809.438959999999</v>
      </c>
      <c r="EC241" s="33">
        <v>8228.0514129999992</v>
      </c>
      <c r="ED241" s="33">
        <v>2816.9857980000002</v>
      </c>
      <c r="EE241" s="33">
        <v>4397.2644289999998</v>
      </c>
      <c r="EF241" s="33">
        <v>10809.438959999999</v>
      </c>
      <c r="EG241" s="33">
        <v>8802.368692</v>
      </c>
      <c r="EH241" s="33">
        <v>2816.9857980000002</v>
      </c>
      <c r="EI241" s="33">
        <v>4397.2644289999998</v>
      </c>
      <c r="EJ241" s="33">
        <v>10809.438959999999</v>
      </c>
      <c r="EK241" s="33">
        <v>10020.9938</v>
      </c>
      <c r="EL241" s="33">
        <v>2816.9857980000002</v>
      </c>
      <c r="EM241" s="33">
        <v>4397.2644289999998</v>
      </c>
      <c r="EN241" s="33">
        <v>10809.438959999999</v>
      </c>
      <c r="EO241" s="33">
        <v>8090.1195959999995</v>
      </c>
      <c r="EP241" s="33">
        <v>2816.9857980000002</v>
      </c>
      <c r="EQ241" s="33">
        <v>4397.2644289999998</v>
      </c>
      <c r="ER241" s="33">
        <v>10809.438959999999</v>
      </c>
      <c r="ES241" s="33">
        <v>8083.2315639999997</v>
      </c>
      <c r="ET241" s="33">
        <v>2816.9857980000002</v>
      </c>
      <c r="EU241" s="33">
        <v>4397.2644289999998</v>
      </c>
      <c r="EV241" s="33">
        <v>12052.79048</v>
      </c>
      <c r="EW241" s="33">
        <v>9491.0116049999997</v>
      </c>
      <c r="EX241" s="33">
        <v>3205.0687499999999</v>
      </c>
      <c r="EY241" s="33">
        <v>4935.2147020000002</v>
      </c>
      <c r="EZ241" s="33">
        <v>12490.883809999999</v>
      </c>
      <c r="FA241" s="33">
        <v>9520.788638</v>
      </c>
      <c r="FB241" s="33">
        <v>3267.2833329999999</v>
      </c>
      <c r="FC241" s="33">
        <v>5104.0463689999997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718.01178030000005</v>
      </c>
      <c r="AL242" s="33">
        <v>903.10125000000005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3486.23848</v>
      </c>
      <c r="BY242" s="33">
        <v>2748.9318250000001</v>
      </c>
      <c r="BZ242" s="33">
        <v>1120.4253739999999</v>
      </c>
      <c r="CA242" s="33">
        <v>1857.240812</v>
      </c>
      <c r="CB242" s="33">
        <v>3486.23848</v>
      </c>
      <c r="CC242" s="33">
        <v>2748.9318250000001</v>
      </c>
      <c r="CD242" s="33">
        <v>1120.4253739999999</v>
      </c>
      <c r="CE242" s="33">
        <v>1857.240812</v>
      </c>
      <c r="CF242" s="33">
        <v>3486.23848</v>
      </c>
      <c r="CG242" s="33">
        <v>2748.9318250000001</v>
      </c>
      <c r="CH242" s="33">
        <v>1120.4253739999999</v>
      </c>
      <c r="CI242" s="33">
        <v>1857.240812</v>
      </c>
      <c r="CJ242" s="33">
        <v>3486.23848</v>
      </c>
      <c r="CK242" s="33">
        <v>41.14909428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4174.8094030000002</v>
      </c>
      <c r="CS242" s="33">
        <v>3397.002156</v>
      </c>
      <c r="CT242" s="33">
        <v>1423.8593169999999</v>
      </c>
      <c r="CU242" s="33">
        <v>2193.6266759999999</v>
      </c>
      <c r="CV242" s="33">
        <v>5312.9853789999997</v>
      </c>
      <c r="CW242" s="33">
        <v>3598.1962199999998</v>
      </c>
      <c r="CX242" s="33">
        <v>1925.4216289999999</v>
      </c>
      <c r="CY242" s="33">
        <v>2749.6569920000002</v>
      </c>
      <c r="CZ242" s="33">
        <v>5756.4766669999999</v>
      </c>
      <c r="DA242" s="33">
        <v>3929.9609740000001</v>
      </c>
      <c r="DB242" s="33">
        <v>2120.8558330000001</v>
      </c>
      <c r="DC242" s="33">
        <v>2966.3147020000001</v>
      </c>
      <c r="DD242" s="33">
        <v>5756.4766669999999</v>
      </c>
      <c r="DE242" s="33">
        <v>4885.6383930000002</v>
      </c>
      <c r="DF242" s="33">
        <v>2120.8558330000001</v>
      </c>
      <c r="DG242" s="33">
        <v>2966.3147020000001</v>
      </c>
      <c r="DH242" s="33">
        <v>5756.4766669999999</v>
      </c>
      <c r="DI242" s="33">
        <v>4885.6383930000002</v>
      </c>
      <c r="DJ242" s="33">
        <v>2120.8558330000001</v>
      </c>
      <c r="DK242" s="33">
        <v>2966.3147020000001</v>
      </c>
      <c r="DL242" s="33">
        <v>5756.4766669999999</v>
      </c>
      <c r="DM242" s="33">
        <v>4885.6383930000002</v>
      </c>
      <c r="DN242" s="33">
        <v>2120.8558330000001</v>
      </c>
      <c r="DO242" s="33">
        <v>2966.3147020000001</v>
      </c>
      <c r="DP242" s="33">
        <v>5756.4766669999999</v>
      </c>
      <c r="DQ242" s="33">
        <v>3974.040563</v>
      </c>
      <c r="DR242" s="33">
        <v>2120.8558330000001</v>
      </c>
      <c r="DS242" s="33">
        <v>2966.3147020000001</v>
      </c>
      <c r="DT242" s="33">
        <v>5756.4766669999999</v>
      </c>
      <c r="DU242" s="33">
        <v>4885.6383930000002</v>
      </c>
      <c r="DV242" s="33">
        <v>2120.8558330000001</v>
      </c>
      <c r="DW242" s="33">
        <v>2966.3147020000001</v>
      </c>
      <c r="DX242" s="33">
        <v>5756.4766669999999</v>
      </c>
      <c r="DY242" s="33">
        <v>4786.27628</v>
      </c>
      <c r="DZ242" s="33">
        <v>2120.8558330000001</v>
      </c>
      <c r="EA242" s="33">
        <v>2966.3147020000001</v>
      </c>
      <c r="EB242" s="33">
        <v>5756.4766669999999</v>
      </c>
      <c r="EC242" s="33">
        <v>4885.6383930000002</v>
      </c>
      <c r="ED242" s="33">
        <v>2120.8558330000001</v>
      </c>
      <c r="EE242" s="33">
        <v>2966.3147020000001</v>
      </c>
      <c r="EF242" s="33">
        <v>5756.4766669999999</v>
      </c>
      <c r="EG242" s="33">
        <v>4885.6383930000002</v>
      </c>
      <c r="EH242" s="33">
        <v>2120.8558330000001</v>
      </c>
      <c r="EI242" s="33">
        <v>2966.3147020000001</v>
      </c>
      <c r="EJ242" s="33">
        <v>5756.4766669999999</v>
      </c>
      <c r="EK242" s="33">
        <v>4885.6383930000002</v>
      </c>
      <c r="EL242" s="33">
        <v>2120.8558330000001</v>
      </c>
      <c r="EM242" s="33">
        <v>2966.3147020000001</v>
      </c>
      <c r="EN242" s="33">
        <v>5756.4766669999999</v>
      </c>
      <c r="EO242" s="33">
        <v>4454.5115260000002</v>
      </c>
      <c r="EP242" s="33">
        <v>2120.8558330000001</v>
      </c>
      <c r="EQ242" s="33">
        <v>2966.3147020000001</v>
      </c>
      <c r="ER242" s="33">
        <v>5756.4766669999999</v>
      </c>
      <c r="ES242" s="33">
        <v>4885.6383930000002</v>
      </c>
      <c r="ET242" s="33">
        <v>2120.8558330000001</v>
      </c>
      <c r="EU242" s="33">
        <v>2966.3147020000001</v>
      </c>
      <c r="EV242" s="33">
        <v>5756.4766669999999</v>
      </c>
      <c r="EW242" s="33">
        <v>4885.6383930000002</v>
      </c>
      <c r="EX242" s="33">
        <v>2120.8558330000001</v>
      </c>
      <c r="EY242" s="33">
        <v>2966.3147020000001</v>
      </c>
      <c r="EZ242" s="33">
        <v>5984.0057139999999</v>
      </c>
      <c r="FA242" s="33">
        <v>3870.9669119999999</v>
      </c>
      <c r="FB242" s="33">
        <v>2170.2237500000001</v>
      </c>
      <c r="FC242" s="33">
        <v>3062.1605949999998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44427.162210000002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43747.490850000002</v>
      </c>
      <c r="O245" s="33">
        <v>42423.088889999999</v>
      </c>
      <c r="P245" s="33">
        <v>41162.384720000002</v>
      </c>
      <c r="Q245" s="33">
        <v>38907.443359999997</v>
      </c>
      <c r="R245" s="33">
        <v>45494.945310000003</v>
      </c>
      <c r="S245" s="33">
        <v>42380.203240000003</v>
      </c>
      <c r="T245" s="33">
        <v>46385.809520000003</v>
      </c>
      <c r="U245" s="33">
        <v>45067.738850000002</v>
      </c>
      <c r="V245" s="33">
        <v>42788.654920000001</v>
      </c>
      <c r="W245" s="33">
        <v>42948.227500000001</v>
      </c>
      <c r="X245" s="33">
        <v>46385.809520000003</v>
      </c>
      <c r="Y245" s="33">
        <v>45183.087440000003</v>
      </c>
      <c r="Z245" s="33">
        <v>43527.719160000001</v>
      </c>
      <c r="AA245" s="33">
        <v>42948.227500000001</v>
      </c>
      <c r="AB245" s="33">
        <v>52096.268750000003</v>
      </c>
      <c r="AC245" s="33">
        <v>44189.02175</v>
      </c>
      <c r="AD245" s="33">
        <v>41285.505700000002</v>
      </c>
      <c r="AE245" s="33">
        <v>45091.78572</v>
      </c>
      <c r="AF245" s="33">
        <v>55414.312149999998</v>
      </c>
      <c r="AG245" s="33">
        <v>48124.249510000001</v>
      </c>
      <c r="AH245" s="33">
        <v>44968.172010000002</v>
      </c>
      <c r="AI245" s="33">
        <v>45890.538529999998</v>
      </c>
      <c r="AJ245" s="33">
        <v>60659.622790000001</v>
      </c>
      <c r="AK245" s="33">
        <v>51075.677380000001</v>
      </c>
      <c r="AL245" s="33">
        <v>47854.0265</v>
      </c>
      <c r="AM245" s="33">
        <v>47806.636259999999</v>
      </c>
      <c r="AN245" s="33">
        <v>60747.487710000001</v>
      </c>
      <c r="AO245" s="33">
        <v>53257.637210000001</v>
      </c>
      <c r="AP245" s="33">
        <v>49893.865879999998</v>
      </c>
      <c r="AQ245" s="33">
        <v>47806.636259999999</v>
      </c>
      <c r="AR245" s="33">
        <v>60810.521999999997</v>
      </c>
      <c r="AS245" s="33">
        <v>54249.72726</v>
      </c>
      <c r="AT245" s="33">
        <v>49980.392970000001</v>
      </c>
      <c r="AU245" s="33">
        <v>47886.99912</v>
      </c>
      <c r="AV245" s="33">
        <v>60879.943899999998</v>
      </c>
      <c r="AW245" s="33">
        <v>55161.371599999999</v>
      </c>
      <c r="AX245" s="33">
        <v>50036.922550000003</v>
      </c>
      <c r="AY245" s="33">
        <v>47956.928999999996</v>
      </c>
      <c r="AZ245" s="33">
        <v>61009.122000000003</v>
      </c>
      <c r="BA245" s="33">
        <v>56932.659440000003</v>
      </c>
      <c r="BB245" s="33">
        <v>50161.760880000002</v>
      </c>
      <c r="BC245" s="33">
        <v>48102.683940000003</v>
      </c>
      <c r="BD245" s="33">
        <v>61059.360090000002</v>
      </c>
      <c r="BE245" s="33">
        <v>58244.378479999999</v>
      </c>
      <c r="BF245" s="33">
        <v>50210.177969999997</v>
      </c>
      <c r="BG245" s="33">
        <v>48158.7621</v>
      </c>
      <c r="BH245" s="33">
        <v>61388.93866</v>
      </c>
      <c r="BI245" s="33">
        <v>58950.557399999998</v>
      </c>
      <c r="BJ245" s="33">
        <v>50741.762970000003</v>
      </c>
      <c r="BK245" s="33">
        <v>48662.970430000001</v>
      </c>
      <c r="BL245" s="33">
        <v>61454.723639999997</v>
      </c>
      <c r="BM245" s="33">
        <v>59209.028769999997</v>
      </c>
      <c r="BN245" s="33">
        <v>50163.436809999999</v>
      </c>
      <c r="BO245" s="33">
        <v>48708.45134</v>
      </c>
      <c r="BP245" s="33">
        <v>63778.388460000002</v>
      </c>
      <c r="BQ245" s="33">
        <v>61749.474029999998</v>
      </c>
      <c r="BR245" s="33">
        <v>51996.055699999997</v>
      </c>
      <c r="BS245" s="33">
        <v>50880.088400000001</v>
      </c>
      <c r="BT245" s="33">
        <v>65068.735180000003</v>
      </c>
      <c r="BU245" s="33">
        <v>61430.64344</v>
      </c>
      <c r="BV245" s="33">
        <v>52859.570440000003</v>
      </c>
      <c r="BW245" s="33">
        <v>51714.915869999997</v>
      </c>
      <c r="BX245" s="33">
        <v>68572.745649999997</v>
      </c>
      <c r="BY245" s="33">
        <v>64073.026579999998</v>
      </c>
      <c r="BZ245" s="33">
        <v>54012.61535</v>
      </c>
      <c r="CA245" s="33">
        <v>53997.851300000002</v>
      </c>
      <c r="CB245" s="33">
        <v>73688.902440000005</v>
      </c>
      <c r="CC245" s="33">
        <v>67790.014160000006</v>
      </c>
      <c r="CD245" s="33">
        <v>56019.623699999996</v>
      </c>
      <c r="CE245" s="33">
        <v>56186.672019999998</v>
      </c>
      <c r="CF245" s="33">
        <v>75574.006829999998</v>
      </c>
      <c r="CG245" s="33">
        <v>69698.243799999997</v>
      </c>
      <c r="CH245" s="33">
        <v>56829.245699999999</v>
      </c>
      <c r="CI245" s="33">
        <v>57230.290809999999</v>
      </c>
      <c r="CJ245" s="33">
        <v>77048.497409999996</v>
      </c>
      <c r="CK245" s="33">
        <v>71084.509760000001</v>
      </c>
      <c r="CL245" s="33">
        <v>57199.022470000004</v>
      </c>
      <c r="CM245" s="33">
        <v>57710.036010000003</v>
      </c>
      <c r="CN245" s="33">
        <v>78113.922720000002</v>
      </c>
      <c r="CO245" s="33">
        <v>71950.868040000001</v>
      </c>
      <c r="CP245" s="33">
        <v>57417.76382</v>
      </c>
      <c r="CQ245" s="33">
        <v>58110.373460000003</v>
      </c>
      <c r="CR245" s="33">
        <v>79397.275689999995</v>
      </c>
      <c r="CS245" s="33">
        <v>72375.20534</v>
      </c>
      <c r="CT245" s="33">
        <v>57821.669379999999</v>
      </c>
      <c r="CU245" s="33">
        <v>58694.038979999998</v>
      </c>
      <c r="CV245" s="33">
        <v>80692.854259999993</v>
      </c>
      <c r="CW245" s="33">
        <v>72772.49278</v>
      </c>
      <c r="CX245" s="33">
        <v>58348.791250000002</v>
      </c>
      <c r="CY245" s="33">
        <v>59304.371520000001</v>
      </c>
      <c r="CZ245" s="33">
        <v>82232.824489999999</v>
      </c>
      <c r="DA245" s="33">
        <v>73821.57746</v>
      </c>
      <c r="DB245" s="33">
        <v>58762.256589999997</v>
      </c>
      <c r="DC245" s="33">
        <v>59936.233549999997</v>
      </c>
      <c r="DD245" s="33">
        <v>83022.132859999998</v>
      </c>
      <c r="DE245" s="33">
        <v>76906.885079999993</v>
      </c>
      <c r="DF245" s="33">
        <v>59099.18477</v>
      </c>
      <c r="DG245" s="33">
        <v>60353.690640000001</v>
      </c>
      <c r="DH245" s="33">
        <v>83972.593309999997</v>
      </c>
      <c r="DI245" s="33">
        <v>80386.30528</v>
      </c>
      <c r="DJ245" s="33">
        <v>59449.12156</v>
      </c>
      <c r="DK245" s="33">
        <v>60829.586479999998</v>
      </c>
      <c r="DL245" s="33">
        <v>83972.593309999997</v>
      </c>
      <c r="DM245" s="33">
        <v>76318.503939999995</v>
      </c>
      <c r="DN245" s="33">
        <v>58849.477910000001</v>
      </c>
      <c r="DO245" s="33">
        <v>60829.586479999998</v>
      </c>
      <c r="DP245" s="33">
        <v>83972.593309999997</v>
      </c>
      <c r="DQ245" s="33">
        <v>76975.934389999995</v>
      </c>
      <c r="DR245" s="33">
        <v>58845.375010000003</v>
      </c>
      <c r="DS245" s="33">
        <v>60829.586479999998</v>
      </c>
      <c r="DT245" s="33">
        <v>83972.593309999997</v>
      </c>
      <c r="DU245" s="33">
        <v>77492.979579999999</v>
      </c>
      <c r="DV245" s="33">
        <v>58842.303950000001</v>
      </c>
      <c r="DW245" s="33">
        <v>60829.586479999998</v>
      </c>
      <c r="DX245" s="33">
        <v>83972.593309999997</v>
      </c>
      <c r="DY245" s="33">
        <v>78012.625360000005</v>
      </c>
      <c r="DZ245" s="33">
        <v>58839.207829999999</v>
      </c>
      <c r="EA245" s="33">
        <v>60829.586479999998</v>
      </c>
      <c r="EB245" s="33">
        <v>83972.593309999997</v>
      </c>
      <c r="EC245" s="33">
        <v>78541.150009999998</v>
      </c>
      <c r="ED245" s="33">
        <v>58836.045380000003</v>
      </c>
      <c r="EE245" s="33">
        <v>60829.586479999998</v>
      </c>
      <c r="EF245" s="33">
        <v>83972.593309999997</v>
      </c>
      <c r="EG245" s="33">
        <v>79039.543040000004</v>
      </c>
      <c r="EH245" s="33">
        <v>58832.066039999998</v>
      </c>
      <c r="EI245" s="33">
        <v>60829.586479999998</v>
      </c>
      <c r="EJ245" s="33">
        <v>84381.21213</v>
      </c>
      <c r="EK245" s="33">
        <v>79244.366500000004</v>
      </c>
      <c r="EL245" s="33">
        <v>58107.267879999999</v>
      </c>
      <c r="EM245" s="33">
        <v>60992.683400000002</v>
      </c>
      <c r="EN245" s="33">
        <v>84530.205260000002</v>
      </c>
      <c r="EO245" s="33">
        <v>78855.555389999994</v>
      </c>
      <c r="EP245" s="33">
        <v>55942.209490000001</v>
      </c>
      <c r="EQ245" s="33">
        <v>61048.405440000002</v>
      </c>
      <c r="ER245" s="33">
        <v>84530.205260000002</v>
      </c>
      <c r="ES245" s="33">
        <v>78303.942209999994</v>
      </c>
      <c r="ET245" s="33">
        <v>53809.000339999999</v>
      </c>
      <c r="EU245" s="33">
        <v>61048.405440000002</v>
      </c>
      <c r="EV245" s="33">
        <v>86587.626959999994</v>
      </c>
      <c r="EW245" s="33">
        <v>79878.833790000004</v>
      </c>
      <c r="EX245" s="33">
        <v>53952.107389999997</v>
      </c>
      <c r="EY245" s="33">
        <v>62006.265890000002</v>
      </c>
      <c r="EZ245" s="33">
        <v>89432.938469999994</v>
      </c>
      <c r="FA245" s="33">
        <v>82904.19902</v>
      </c>
      <c r="FB245" s="33">
        <v>55186.984409999997</v>
      </c>
      <c r="FC245" s="33">
        <v>63211.514499999997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3532.3838129999999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3828.7165260000002</v>
      </c>
      <c r="BB246" s="33">
        <v>3207.1786219999999</v>
      </c>
      <c r="BC246" s="33">
        <v>3915.3822460000001</v>
      </c>
      <c r="BD246" s="33">
        <v>4969.5392400000001</v>
      </c>
      <c r="BE246" s="33">
        <v>4002.863707</v>
      </c>
      <c r="BF246" s="33">
        <v>3207.1786219999999</v>
      </c>
      <c r="BG246" s="33">
        <v>3915.3822460000001</v>
      </c>
      <c r="BH246" s="33">
        <v>4969.5392400000001</v>
      </c>
      <c r="BI246" s="33">
        <v>4179.8171860000002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4301.3616890000003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5306.5119889999996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94.491984400000007</v>
      </c>
      <c r="AL251" s="33">
        <v>163.84764620000001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179.89012690000001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L253" s="33">
        <v>0.43165244409999998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2389.2459130000002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3390.089833</v>
      </c>
      <c r="AD257" s="33">
        <v>2815.8360459999999</v>
      </c>
      <c r="AE257" s="33">
        <v>3123.1952759999999</v>
      </c>
      <c r="AF257" s="33">
        <v>3692.7032140000001</v>
      </c>
      <c r="AG257" s="33">
        <v>3455.587567</v>
      </c>
      <c r="AH257" s="33">
        <v>2870.078673</v>
      </c>
      <c r="AI257" s="33">
        <v>3184.5163849999999</v>
      </c>
      <c r="AJ257" s="33">
        <v>3835.548632</v>
      </c>
      <c r="AK257" s="33">
        <v>3414.2465539999998</v>
      </c>
      <c r="AL257" s="33">
        <v>2991.3328449999999</v>
      </c>
      <c r="AM257" s="33">
        <v>3314.0706719999998</v>
      </c>
      <c r="AN257" s="33">
        <v>5330.8012669999998</v>
      </c>
      <c r="AO257" s="33">
        <v>4909.520305</v>
      </c>
      <c r="AP257" s="33">
        <v>3959.4382390000001</v>
      </c>
      <c r="AQ257" s="33">
        <v>4479.5011940000004</v>
      </c>
      <c r="AR257" s="33">
        <v>6464.026793</v>
      </c>
      <c r="AS257" s="33">
        <v>6071.0359280000002</v>
      </c>
      <c r="AT257" s="33">
        <v>4693.1903609999999</v>
      </c>
      <c r="AU257" s="33">
        <v>5363.7694110000002</v>
      </c>
      <c r="AV257" s="33">
        <v>6464.026793</v>
      </c>
      <c r="AW257" s="33">
        <v>5977.8921570000002</v>
      </c>
      <c r="AX257" s="33">
        <v>4693.1903609999999</v>
      </c>
      <c r="AY257" s="33">
        <v>5363.7694110000002</v>
      </c>
      <c r="AZ257" s="33">
        <v>7938.1136029999998</v>
      </c>
      <c r="BA257" s="33">
        <v>6761.3045000000002</v>
      </c>
      <c r="BB257" s="33">
        <v>6399.1372419999998</v>
      </c>
      <c r="BC257" s="33">
        <v>6983.5825960000002</v>
      </c>
      <c r="BD257" s="33">
        <v>7938.5063689999997</v>
      </c>
      <c r="BE257" s="33">
        <v>6935.4516800000001</v>
      </c>
      <c r="BF257" s="33">
        <v>6399.1372419999998</v>
      </c>
      <c r="BG257" s="33">
        <v>6983.5825960000002</v>
      </c>
      <c r="BH257" s="33">
        <v>7938.5063689999997</v>
      </c>
      <c r="BI257" s="33">
        <v>7112.4051600000003</v>
      </c>
      <c r="BJ257" s="33">
        <v>6399.1372419999998</v>
      </c>
      <c r="BK257" s="33">
        <v>6983.5825960000002</v>
      </c>
      <c r="BL257" s="33">
        <v>7938.5063689999997</v>
      </c>
      <c r="BM257" s="33">
        <v>7533.3436380000003</v>
      </c>
      <c r="BN257" s="33">
        <v>6399.1372419999998</v>
      </c>
      <c r="BO257" s="33">
        <v>6983.5825960000002</v>
      </c>
      <c r="BP257" s="33">
        <v>7938.5063689999997</v>
      </c>
      <c r="BQ257" s="33">
        <v>7235.9208639999997</v>
      </c>
      <c r="BR257" s="33">
        <v>6399.1372419999998</v>
      </c>
      <c r="BS257" s="33">
        <v>6983.5825960000002</v>
      </c>
      <c r="BT257" s="33">
        <v>9150.8405299999995</v>
      </c>
      <c r="BU257" s="33">
        <v>8676.2967960000005</v>
      </c>
      <c r="BV257" s="33">
        <v>7184.1114100000004</v>
      </c>
      <c r="BW257" s="33">
        <v>7929.5801419999998</v>
      </c>
      <c r="BX257" s="33">
        <v>9150.8405299999995</v>
      </c>
      <c r="BY257" s="33">
        <v>8239.0999620000002</v>
      </c>
      <c r="BZ257" s="33">
        <v>7184.1114100000004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7184.1114100000004</v>
      </c>
      <c r="CI257" s="33">
        <v>7929.5801419999998</v>
      </c>
      <c r="CJ257" s="33">
        <v>9150.8405299999995</v>
      </c>
      <c r="CK257" s="33">
        <v>8676.4642179999992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7184.1114100000004</v>
      </c>
      <c r="EQ257" s="33">
        <v>7929.5801419999998</v>
      </c>
      <c r="ER257" s="33">
        <v>9150.8405299999995</v>
      </c>
      <c r="ES257" s="33">
        <v>8678.2679979999994</v>
      </c>
      <c r="ET257" s="33">
        <v>7184.1114100000004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11150.130730000001</v>
      </c>
      <c r="EW306" s="33">
        <v>11075.32316</v>
      </c>
      <c r="EX306" s="33">
        <v>10817.934429999999</v>
      </c>
      <c r="EY306" s="33">
        <v>11075.32316</v>
      </c>
      <c r="EZ306" s="33">
        <v>11150.130730000001</v>
      </c>
      <c r="FA306" s="33">
        <v>11075.32316</v>
      </c>
      <c r="FB306" s="33">
        <v>10817.934429999999</v>
      </c>
      <c r="FC306" s="33">
        <v>11075.32316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11150.130730000001</v>
      </c>
      <c r="EW317" s="33">
        <v>11075.32316</v>
      </c>
      <c r="EX317" s="33">
        <v>10817.934429999999</v>
      </c>
      <c r="EY317" s="33">
        <v>11075.32316</v>
      </c>
      <c r="EZ317" s="33">
        <v>11150.130730000001</v>
      </c>
      <c r="FA317" s="33">
        <v>11075.32316</v>
      </c>
      <c r="FB317" s="33">
        <v>10817.934429999999</v>
      </c>
      <c r="FC317" s="33">
        <v>11075.32316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67.904700000000005</v>
      </c>
      <c r="AE368" s="33">
        <v>186.72345000000001</v>
      </c>
      <c r="AF368" s="33">
        <v>186.72345000000001</v>
      </c>
      <c r="AG368" s="33">
        <v>186.72345000000001</v>
      </c>
      <c r="AH368" s="33">
        <v>158.05994999999999</v>
      </c>
      <c r="AI368" s="33">
        <v>186.72345000000001</v>
      </c>
      <c r="AJ368" s="33">
        <v>186.72345000000001</v>
      </c>
      <c r="AK368" s="33">
        <v>186.72345000000001</v>
      </c>
      <c r="AL368" s="33">
        <v>67.904700000000005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254.79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318.66108919999999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473.4654792</v>
      </c>
      <c r="AD377" s="33">
        <v>364.75660920000001</v>
      </c>
      <c r="AE377" s="33">
        <v>483.57535919999998</v>
      </c>
      <c r="AF377" s="33">
        <v>625.27135920000001</v>
      </c>
      <c r="AG377" s="33">
        <v>625.27135920000001</v>
      </c>
      <c r="AH377" s="33">
        <v>596.60785920000001</v>
      </c>
      <c r="AI377" s="33">
        <v>625.27135920000001</v>
      </c>
      <c r="AJ377" s="33">
        <v>668.7361449</v>
      </c>
      <c r="AK377" s="33">
        <v>668.7361449</v>
      </c>
      <c r="AL377" s="33">
        <v>549.91739489999998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341.67683820000002</v>
      </c>
      <c r="AS416" s="33">
        <v>416.22451189999998</v>
      </c>
      <c r="AT416" s="33">
        <v>549.78909410000006</v>
      </c>
      <c r="AU416" s="33">
        <v>450.39219580000002</v>
      </c>
      <c r="AV416" s="33">
        <v>2448.1446839999999</v>
      </c>
      <c r="AW416" s="33">
        <v>2982.285343</v>
      </c>
      <c r="AX416" s="33">
        <v>3939.2873559999998</v>
      </c>
      <c r="AY416" s="33">
        <v>3227.099811</v>
      </c>
      <c r="AZ416" s="33">
        <v>3384.132736</v>
      </c>
      <c r="BA416" s="33">
        <v>4122.488969</v>
      </c>
      <c r="BB416" s="33">
        <v>5445.3772200000003</v>
      </c>
      <c r="BC416" s="33">
        <v>4460.9022430000005</v>
      </c>
      <c r="BD416" s="33">
        <v>6305.890257</v>
      </c>
      <c r="BE416" s="33">
        <v>7681.720859</v>
      </c>
      <c r="BF416" s="33">
        <v>10146.750690000001</v>
      </c>
      <c r="BG416" s="33">
        <v>8312.3098840000002</v>
      </c>
      <c r="BH416" s="33">
        <v>7079.8318650000001</v>
      </c>
      <c r="BI416" s="33">
        <v>8624.5224529999996</v>
      </c>
      <c r="BJ416" s="33">
        <v>11392.09309</v>
      </c>
      <c r="BK416" s="33">
        <v>9332.5056399999994</v>
      </c>
      <c r="BL416" s="33">
        <v>8820.5304340000002</v>
      </c>
      <c r="BM416" s="33">
        <v>10745.0098</v>
      </c>
      <c r="BN416" s="33">
        <v>14193.035330000001</v>
      </c>
      <c r="BO416" s="33">
        <v>11627.062840000001</v>
      </c>
      <c r="BP416" s="33">
        <v>9038.7473210000007</v>
      </c>
      <c r="BQ416" s="33">
        <v>11010.837649999999</v>
      </c>
      <c r="BR416" s="33">
        <v>14544.166139999999</v>
      </c>
      <c r="BS416" s="33">
        <v>11914.712380000001</v>
      </c>
      <c r="BT416" s="33">
        <v>9247.3069489999998</v>
      </c>
      <c r="BU416" s="33">
        <v>11264.90119</v>
      </c>
      <c r="BV416" s="33">
        <v>14879.757540000001</v>
      </c>
      <c r="BW416" s="33">
        <v>12189.631890000001</v>
      </c>
      <c r="BX416" s="33">
        <v>9247.3069489999998</v>
      </c>
      <c r="BY416" s="33">
        <v>11264.90119</v>
      </c>
      <c r="BZ416" s="33">
        <v>14879.757540000001</v>
      </c>
      <c r="CA416" s="33">
        <v>12189.631890000001</v>
      </c>
      <c r="CB416" s="33">
        <v>9247.3069489999998</v>
      </c>
      <c r="CC416" s="33">
        <v>11264.90119</v>
      </c>
      <c r="CD416" s="33">
        <v>14879.757540000001</v>
      </c>
      <c r="CE416" s="33">
        <v>12189.631890000001</v>
      </c>
      <c r="CF416" s="33">
        <v>9247.3069489999998</v>
      </c>
      <c r="CG416" s="33">
        <v>11264.90119</v>
      </c>
      <c r="CH416" s="33">
        <v>14879.757540000001</v>
      </c>
      <c r="CI416" s="33">
        <v>12189.631890000001</v>
      </c>
      <c r="CJ416" s="33">
        <v>9247.3069489999998</v>
      </c>
      <c r="CK416" s="33">
        <v>11264.90119</v>
      </c>
      <c r="CL416" s="33">
        <v>14879.757540000001</v>
      </c>
      <c r="CM416" s="33">
        <v>12189.631890000001</v>
      </c>
      <c r="CN416" s="33">
        <v>9247.3069489999998</v>
      </c>
      <c r="CO416" s="33">
        <v>11264.90119</v>
      </c>
      <c r="CP416" s="33">
        <v>14879.757540000001</v>
      </c>
      <c r="CQ416" s="33">
        <v>12189.631890000001</v>
      </c>
      <c r="CR416" s="33">
        <v>9247.3069489999998</v>
      </c>
      <c r="CS416" s="33">
        <v>11264.90119</v>
      </c>
      <c r="CT416" s="33">
        <v>14879.757540000001</v>
      </c>
      <c r="CU416" s="33">
        <v>12189.631890000001</v>
      </c>
      <c r="CV416" s="33">
        <v>9247.3069489999998</v>
      </c>
      <c r="CW416" s="33">
        <v>11264.90119</v>
      </c>
      <c r="CX416" s="33">
        <v>14879.757540000001</v>
      </c>
      <c r="CY416" s="33">
        <v>12189.631890000001</v>
      </c>
      <c r="CZ416" s="33">
        <v>9247.3069489999998</v>
      </c>
      <c r="DA416" s="33">
        <v>11264.90119</v>
      </c>
      <c r="DB416" s="33">
        <v>14879.757540000001</v>
      </c>
      <c r="DC416" s="33">
        <v>12189.631890000001</v>
      </c>
      <c r="DD416" s="33">
        <v>9247.3069489999998</v>
      </c>
      <c r="DE416" s="33">
        <v>11264.90119</v>
      </c>
      <c r="DF416" s="33">
        <v>14879.757540000001</v>
      </c>
      <c r="DG416" s="33">
        <v>12189.631890000001</v>
      </c>
      <c r="DH416" s="33">
        <v>9247.3069489999998</v>
      </c>
      <c r="DI416" s="33">
        <v>11264.90119</v>
      </c>
      <c r="DJ416" s="33">
        <v>14879.757540000001</v>
      </c>
      <c r="DK416" s="33">
        <v>12189.631890000001</v>
      </c>
      <c r="DL416" s="33">
        <v>9247.3069489999998</v>
      </c>
      <c r="DM416" s="33">
        <v>11264.90119</v>
      </c>
      <c r="DN416" s="33">
        <v>14879.757540000001</v>
      </c>
      <c r="DO416" s="33">
        <v>12189.631890000001</v>
      </c>
      <c r="DP416" s="33">
        <v>9247.3069489999998</v>
      </c>
      <c r="DQ416" s="33">
        <v>11264.90119</v>
      </c>
      <c r="DR416" s="33">
        <v>14879.757540000001</v>
      </c>
      <c r="DS416" s="33">
        <v>12189.631890000001</v>
      </c>
      <c r="DT416" s="33">
        <v>9247.3069489999998</v>
      </c>
      <c r="DU416" s="33">
        <v>11264.90119</v>
      </c>
      <c r="DV416" s="33">
        <v>14879.757540000001</v>
      </c>
      <c r="DW416" s="33">
        <v>12189.631890000001</v>
      </c>
      <c r="DX416" s="33">
        <v>9247.3069489999998</v>
      </c>
      <c r="DY416" s="33">
        <v>11264.90119</v>
      </c>
      <c r="DZ416" s="33">
        <v>14879.757540000001</v>
      </c>
      <c r="EA416" s="33">
        <v>12189.631890000001</v>
      </c>
      <c r="EB416" s="33">
        <v>9247.3069489999998</v>
      </c>
      <c r="EC416" s="33">
        <v>11264.90119</v>
      </c>
      <c r="ED416" s="33">
        <v>14879.757540000001</v>
      </c>
      <c r="EE416" s="33">
        <v>12189.631890000001</v>
      </c>
      <c r="EF416" s="33">
        <v>9247.3069489999998</v>
      </c>
      <c r="EG416" s="33">
        <v>11264.90119</v>
      </c>
      <c r="EH416" s="33">
        <v>14879.757540000001</v>
      </c>
      <c r="EI416" s="33">
        <v>12189.631890000001</v>
      </c>
      <c r="EJ416" s="33">
        <v>9247.3069489999998</v>
      </c>
      <c r="EK416" s="33">
        <v>11264.90119</v>
      </c>
      <c r="EL416" s="33">
        <v>14879.757540000001</v>
      </c>
      <c r="EM416" s="33">
        <v>12189.631890000001</v>
      </c>
      <c r="EN416" s="33">
        <v>9247.3069489999998</v>
      </c>
      <c r="EO416" s="33">
        <v>11264.90119</v>
      </c>
      <c r="EP416" s="33">
        <v>14879.757540000001</v>
      </c>
      <c r="EQ416" s="33">
        <v>12189.631890000001</v>
      </c>
      <c r="ER416" s="33">
        <v>9247.3069489999998</v>
      </c>
      <c r="ES416" s="33">
        <v>11264.90119</v>
      </c>
      <c r="ET416" s="33">
        <v>14879.757540000001</v>
      </c>
      <c r="EU416" s="33">
        <v>12189.631890000001</v>
      </c>
      <c r="EV416" s="33">
        <v>9247.3069489999998</v>
      </c>
      <c r="EW416" s="33">
        <v>11264.90119</v>
      </c>
      <c r="EX416" s="33">
        <v>14879.757540000001</v>
      </c>
      <c r="EY416" s="33">
        <v>12189.631890000001</v>
      </c>
      <c r="EZ416" s="33">
        <v>9247.3069489999998</v>
      </c>
      <c r="FA416" s="33">
        <v>11264.90119</v>
      </c>
      <c r="FB416" s="33">
        <v>14879.757540000001</v>
      </c>
      <c r="FC416" s="33">
        <v>12189.631890000001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341.67683820000002</v>
      </c>
      <c r="AS425" s="33">
        <v>416.22451189999998</v>
      </c>
      <c r="AT425" s="33">
        <v>549.78909410000006</v>
      </c>
      <c r="AU425" s="33">
        <v>450.39219580000002</v>
      </c>
      <c r="AV425" s="33">
        <v>2448.1446839999999</v>
      </c>
      <c r="AW425" s="33">
        <v>2982.285343</v>
      </c>
      <c r="AX425" s="33">
        <v>3939.2873559999998</v>
      </c>
      <c r="AY425" s="33">
        <v>3227.099811</v>
      </c>
      <c r="AZ425" s="33">
        <v>3384.132736</v>
      </c>
      <c r="BA425" s="33">
        <v>4122.488969</v>
      </c>
      <c r="BB425" s="33">
        <v>5445.3772200000003</v>
      </c>
      <c r="BC425" s="33">
        <v>4460.9022430000005</v>
      </c>
      <c r="BD425" s="33">
        <v>6305.890257</v>
      </c>
      <c r="BE425" s="33">
        <v>7681.720859</v>
      </c>
      <c r="BF425" s="33">
        <v>10146.750690000001</v>
      </c>
      <c r="BG425" s="33">
        <v>8312.3098840000002</v>
      </c>
      <c r="BH425" s="33">
        <v>7079.8318650000001</v>
      </c>
      <c r="BI425" s="33">
        <v>8624.5224529999996</v>
      </c>
      <c r="BJ425" s="33">
        <v>11392.09309</v>
      </c>
      <c r="BK425" s="33">
        <v>9332.5056399999994</v>
      </c>
      <c r="BL425" s="33">
        <v>8820.5304340000002</v>
      </c>
      <c r="BM425" s="33">
        <v>10745.0098</v>
      </c>
      <c r="BN425" s="33">
        <v>14193.035330000001</v>
      </c>
      <c r="BO425" s="33">
        <v>11627.062840000001</v>
      </c>
      <c r="BP425" s="33">
        <v>9038.7473210000007</v>
      </c>
      <c r="BQ425" s="33">
        <v>11010.837649999999</v>
      </c>
      <c r="BR425" s="33">
        <v>14544.166139999999</v>
      </c>
      <c r="BS425" s="33">
        <v>11914.712380000001</v>
      </c>
      <c r="BT425" s="33">
        <v>9247.3069489999998</v>
      </c>
      <c r="BU425" s="33">
        <v>11264.90119</v>
      </c>
      <c r="BV425" s="33">
        <v>14879.757540000001</v>
      </c>
      <c r="BW425" s="33">
        <v>12189.631890000001</v>
      </c>
      <c r="BX425" s="33">
        <v>9247.3069489999998</v>
      </c>
      <c r="BY425" s="33">
        <v>11264.90119</v>
      </c>
      <c r="BZ425" s="33">
        <v>14879.757540000001</v>
      </c>
      <c r="CA425" s="33">
        <v>12189.631890000001</v>
      </c>
      <c r="CB425" s="33">
        <v>9247.3069489999998</v>
      </c>
      <c r="CC425" s="33">
        <v>11264.90119</v>
      </c>
      <c r="CD425" s="33">
        <v>14879.757540000001</v>
      </c>
      <c r="CE425" s="33">
        <v>12189.631890000001</v>
      </c>
      <c r="CF425" s="33">
        <v>9247.3069489999998</v>
      </c>
      <c r="CG425" s="33">
        <v>11264.90119</v>
      </c>
      <c r="CH425" s="33">
        <v>14879.757540000001</v>
      </c>
      <c r="CI425" s="33">
        <v>12189.631890000001</v>
      </c>
      <c r="CJ425" s="33">
        <v>9247.3069489999998</v>
      </c>
      <c r="CK425" s="33">
        <v>11264.90119</v>
      </c>
      <c r="CL425" s="33">
        <v>14879.757540000001</v>
      </c>
      <c r="CM425" s="33">
        <v>12189.631890000001</v>
      </c>
      <c r="CN425" s="33">
        <v>9247.3069489999998</v>
      </c>
      <c r="CO425" s="33">
        <v>11264.90119</v>
      </c>
      <c r="CP425" s="33">
        <v>14879.757540000001</v>
      </c>
      <c r="CQ425" s="33">
        <v>12189.631890000001</v>
      </c>
      <c r="CR425" s="33">
        <v>9247.3069489999998</v>
      </c>
      <c r="CS425" s="33">
        <v>11264.90119</v>
      </c>
      <c r="CT425" s="33">
        <v>14879.757540000001</v>
      </c>
      <c r="CU425" s="33">
        <v>12189.631890000001</v>
      </c>
      <c r="CV425" s="33">
        <v>9247.3069489999998</v>
      </c>
      <c r="CW425" s="33">
        <v>11264.90119</v>
      </c>
      <c r="CX425" s="33">
        <v>14879.757540000001</v>
      </c>
      <c r="CY425" s="33">
        <v>12189.631890000001</v>
      </c>
      <c r="CZ425" s="33">
        <v>9247.3069489999998</v>
      </c>
      <c r="DA425" s="33">
        <v>11264.90119</v>
      </c>
      <c r="DB425" s="33">
        <v>14879.757540000001</v>
      </c>
      <c r="DC425" s="33">
        <v>12189.631890000001</v>
      </c>
      <c r="DD425" s="33">
        <v>9247.3069489999998</v>
      </c>
      <c r="DE425" s="33">
        <v>11264.90119</v>
      </c>
      <c r="DF425" s="33">
        <v>14879.757540000001</v>
      </c>
      <c r="DG425" s="33">
        <v>12189.631890000001</v>
      </c>
      <c r="DH425" s="33">
        <v>9247.3069489999998</v>
      </c>
      <c r="DI425" s="33">
        <v>11264.90119</v>
      </c>
      <c r="DJ425" s="33">
        <v>14879.757540000001</v>
      </c>
      <c r="DK425" s="33">
        <v>12189.631890000001</v>
      </c>
      <c r="DL425" s="33">
        <v>9247.3069489999998</v>
      </c>
      <c r="DM425" s="33">
        <v>11264.90119</v>
      </c>
      <c r="DN425" s="33">
        <v>14879.757540000001</v>
      </c>
      <c r="DO425" s="33">
        <v>12189.631890000001</v>
      </c>
      <c r="DP425" s="33">
        <v>9247.3069489999998</v>
      </c>
      <c r="DQ425" s="33">
        <v>11264.90119</v>
      </c>
      <c r="DR425" s="33">
        <v>14879.757540000001</v>
      </c>
      <c r="DS425" s="33">
        <v>12189.631890000001</v>
      </c>
      <c r="DT425" s="33">
        <v>9247.3069489999998</v>
      </c>
      <c r="DU425" s="33">
        <v>11264.90119</v>
      </c>
      <c r="DV425" s="33">
        <v>14879.757540000001</v>
      </c>
      <c r="DW425" s="33">
        <v>12189.631890000001</v>
      </c>
      <c r="DX425" s="33">
        <v>9247.3069489999998</v>
      </c>
      <c r="DY425" s="33">
        <v>11264.90119</v>
      </c>
      <c r="DZ425" s="33">
        <v>14879.757540000001</v>
      </c>
      <c r="EA425" s="33">
        <v>12189.631890000001</v>
      </c>
      <c r="EB425" s="33">
        <v>9247.3069489999998</v>
      </c>
      <c r="EC425" s="33">
        <v>11264.90119</v>
      </c>
      <c r="ED425" s="33">
        <v>14879.757540000001</v>
      </c>
      <c r="EE425" s="33">
        <v>12189.631890000001</v>
      </c>
      <c r="EF425" s="33">
        <v>9247.3069489999998</v>
      </c>
      <c r="EG425" s="33">
        <v>11264.90119</v>
      </c>
      <c r="EH425" s="33">
        <v>14879.757540000001</v>
      </c>
      <c r="EI425" s="33">
        <v>12189.631890000001</v>
      </c>
      <c r="EJ425" s="33">
        <v>9247.3069489999998</v>
      </c>
      <c r="EK425" s="33">
        <v>11264.90119</v>
      </c>
      <c r="EL425" s="33">
        <v>14879.757540000001</v>
      </c>
      <c r="EM425" s="33">
        <v>12189.631890000001</v>
      </c>
      <c r="EN425" s="33">
        <v>9247.3069489999998</v>
      </c>
      <c r="EO425" s="33">
        <v>11264.90119</v>
      </c>
      <c r="EP425" s="33">
        <v>14879.757540000001</v>
      </c>
      <c r="EQ425" s="33">
        <v>12189.631890000001</v>
      </c>
      <c r="ER425" s="33">
        <v>9247.3069489999998</v>
      </c>
      <c r="ES425" s="33">
        <v>11264.90119</v>
      </c>
      <c r="ET425" s="33">
        <v>14879.757540000001</v>
      </c>
      <c r="EU425" s="33">
        <v>12189.631890000001</v>
      </c>
      <c r="EV425" s="33">
        <v>9247.3069489999998</v>
      </c>
      <c r="EW425" s="33">
        <v>11264.90119</v>
      </c>
      <c r="EX425" s="33">
        <v>14879.757540000001</v>
      </c>
      <c r="EY425" s="33">
        <v>12189.631890000001</v>
      </c>
      <c r="EZ425" s="33">
        <v>9247.3069489999998</v>
      </c>
      <c r="FA425" s="33">
        <v>11264.90119</v>
      </c>
      <c r="FB425" s="33">
        <v>14879.757540000001</v>
      </c>
      <c r="FC425" s="33">
        <v>12189.631890000001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807.66695470000002</v>
      </c>
      <c r="BY440" s="33">
        <v>983.88519940000003</v>
      </c>
      <c r="BZ440" s="33">
        <v>1299.6095539999999</v>
      </c>
      <c r="CA440" s="33">
        <v>1064.651895</v>
      </c>
      <c r="CB440" s="33">
        <v>1048.36015</v>
      </c>
      <c r="CC440" s="33">
        <v>1277.093273</v>
      </c>
      <c r="CD440" s="33">
        <v>1686.906786</v>
      </c>
      <c r="CE440" s="33">
        <v>1381.929288</v>
      </c>
      <c r="CF440" s="33">
        <v>2339.0288179999998</v>
      </c>
      <c r="CG440" s="33">
        <v>2849.3623779999998</v>
      </c>
      <c r="CH440" s="33">
        <v>3763.7100059999998</v>
      </c>
      <c r="CI440" s="33">
        <v>3083.2652589999998</v>
      </c>
      <c r="CJ440" s="33">
        <v>4550.9450569999999</v>
      </c>
      <c r="CK440" s="33">
        <v>5543.8785239999997</v>
      </c>
      <c r="CL440" s="33">
        <v>7322.8843189999998</v>
      </c>
      <c r="CM440" s="33">
        <v>5998.9730300000001</v>
      </c>
      <c r="CN440" s="33">
        <v>7538.7687509999996</v>
      </c>
      <c r="CO440" s="33">
        <v>9183.5910230000009</v>
      </c>
      <c r="CP440" s="33">
        <v>12130.564259999999</v>
      </c>
      <c r="CQ440" s="33">
        <v>9937.4678989999993</v>
      </c>
      <c r="CR440" s="33">
        <v>10583.5208</v>
      </c>
      <c r="CS440" s="33">
        <v>12892.652609999999</v>
      </c>
      <c r="CT440" s="33">
        <v>17029.847099999999</v>
      </c>
      <c r="CU440" s="33">
        <v>13951.00469</v>
      </c>
      <c r="CV440" s="33">
        <v>13533.92425</v>
      </c>
      <c r="CW440" s="33">
        <v>16486.780449999998</v>
      </c>
      <c r="CX440" s="33">
        <v>21777.314470000001</v>
      </c>
      <c r="CY440" s="33">
        <v>17840.172869999999</v>
      </c>
      <c r="CZ440" s="33">
        <v>17018.836380000001</v>
      </c>
      <c r="DA440" s="33">
        <v>20732.037039999999</v>
      </c>
      <c r="DB440" s="33">
        <v>27384.854899999998</v>
      </c>
      <c r="DC440" s="33">
        <v>22433.920679999999</v>
      </c>
      <c r="DD440" s="33">
        <v>17830.169809999999</v>
      </c>
      <c r="DE440" s="33">
        <v>21720.38868</v>
      </c>
      <c r="DF440" s="33">
        <v>28690.364150000001</v>
      </c>
      <c r="DG440" s="33">
        <v>23503.40566</v>
      </c>
      <c r="DH440" s="33">
        <v>19964.328160000001</v>
      </c>
      <c r="DI440" s="33">
        <v>24320.18158</v>
      </c>
      <c r="DJ440" s="33">
        <v>32124.418959999999</v>
      </c>
      <c r="DK440" s="33">
        <v>26316.614399999999</v>
      </c>
      <c r="DL440" s="33">
        <v>19964.328160000001</v>
      </c>
      <c r="DM440" s="33">
        <v>24320.18158</v>
      </c>
      <c r="DN440" s="33">
        <v>32124.418959999999</v>
      </c>
      <c r="DO440" s="33">
        <v>26316.614399999999</v>
      </c>
      <c r="DP440" s="33">
        <v>19964.328160000001</v>
      </c>
      <c r="DQ440" s="33">
        <v>24320.18158</v>
      </c>
      <c r="DR440" s="33">
        <v>32124.418959999999</v>
      </c>
      <c r="DS440" s="33">
        <v>26316.614399999999</v>
      </c>
      <c r="DT440" s="33">
        <v>19964.328160000001</v>
      </c>
      <c r="DU440" s="33">
        <v>24320.18158</v>
      </c>
      <c r="DV440" s="33">
        <v>32124.418959999999</v>
      </c>
      <c r="DW440" s="33">
        <v>26316.614399999999</v>
      </c>
      <c r="DX440" s="33">
        <v>19964.328160000001</v>
      </c>
      <c r="DY440" s="33">
        <v>24320.18158</v>
      </c>
      <c r="DZ440" s="33">
        <v>32124.418959999999</v>
      </c>
      <c r="EA440" s="33">
        <v>26316.614399999999</v>
      </c>
      <c r="EB440" s="33">
        <v>19964.328160000001</v>
      </c>
      <c r="EC440" s="33">
        <v>24320.18158</v>
      </c>
      <c r="ED440" s="33">
        <v>32124.418959999999</v>
      </c>
      <c r="EE440" s="33">
        <v>26316.614399999999</v>
      </c>
      <c r="EF440" s="33">
        <v>19964.328160000001</v>
      </c>
      <c r="EG440" s="33">
        <v>24320.18158</v>
      </c>
      <c r="EH440" s="33">
        <v>32124.418959999999</v>
      </c>
      <c r="EI440" s="33">
        <v>26316.614399999999</v>
      </c>
      <c r="EJ440" s="33">
        <v>19964.328160000001</v>
      </c>
      <c r="EK440" s="33">
        <v>24320.18158</v>
      </c>
      <c r="EL440" s="33">
        <v>32124.418959999999</v>
      </c>
      <c r="EM440" s="33">
        <v>26316.614399999999</v>
      </c>
      <c r="EN440" s="33">
        <v>19964.328160000001</v>
      </c>
      <c r="EO440" s="33">
        <v>24320.18158</v>
      </c>
      <c r="EP440" s="33">
        <v>32124.418959999999</v>
      </c>
      <c r="EQ440" s="33">
        <v>26316.614399999999</v>
      </c>
      <c r="ER440" s="33">
        <v>19964.328160000001</v>
      </c>
      <c r="ES440" s="33">
        <v>24320.18158</v>
      </c>
      <c r="ET440" s="33">
        <v>32124.418959999999</v>
      </c>
      <c r="EU440" s="33">
        <v>26316.614399999999</v>
      </c>
      <c r="EV440" s="33">
        <v>19964.328160000001</v>
      </c>
      <c r="EW440" s="33">
        <v>24320.18158</v>
      </c>
      <c r="EX440" s="33">
        <v>32124.418959999999</v>
      </c>
      <c r="EY440" s="33">
        <v>26316.614399999999</v>
      </c>
      <c r="EZ440" s="33">
        <v>19964.328160000001</v>
      </c>
      <c r="FA440" s="33">
        <v>24320.18158</v>
      </c>
      <c r="FB440" s="33">
        <v>32124.418959999999</v>
      </c>
      <c r="FC440" s="33">
        <v>26316.614399999999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807.66695470000002</v>
      </c>
      <c r="BY449" s="33">
        <v>983.88519940000003</v>
      </c>
      <c r="BZ449" s="33">
        <v>1299.6095539999999</v>
      </c>
      <c r="CA449" s="33">
        <v>1064.651895</v>
      </c>
      <c r="CB449" s="33">
        <v>1048.36015</v>
      </c>
      <c r="CC449" s="33">
        <v>1277.093273</v>
      </c>
      <c r="CD449" s="33">
        <v>1686.906786</v>
      </c>
      <c r="CE449" s="33">
        <v>1381.929288</v>
      </c>
      <c r="CF449" s="33">
        <v>2339.0288179999998</v>
      </c>
      <c r="CG449" s="33">
        <v>2849.3623779999998</v>
      </c>
      <c r="CH449" s="33">
        <v>3763.7100059999998</v>
      </c>
      <c r="CI449" s="33">
        <v>3083.2652589999998</v>
      </c>
      <c r="CJ449" s="33">
        <v>4550.9450569999999</v>
      </c>
      <c r="CK449" s="33">
        <v>5543.8785239999997</v>
      </c>
      <c r="CL449" s="33">
        <v>7322.8843189999998</v>
      </c>
      <c r="CM449" s="33">
        <v>5998.9730300000001</v>
      </c>
      <c r="CN449" s="33">
        <v>7538.7687509999996</v>
      </c>
      <c r="CO449" s="33">
        <v>9183.5910230000009</v>
      </c>
      <c r="CP449" s="33">
        <v>12130.564259999999</v>
      </c>
      <c r="CQ449" s="33">
        <v>9937.4678989999993</v>
      </c>
      <c r="CR449" s="33">
        <v>10583.5208</v>
      </c>
      <c r="CS449" s="33">
        <v>12892.652609999999</v>
      </c>
      <c r="CT449" s="33">
        <v>17029.847099999999</v>
      </c>
      <c r="CU449" s="33">
        <v>13951.00469</v>
      </c>
      <c r="CV449" s="33">
        <v>13533.92425</v>
      </c>
      <c r="CW449" s="33">
        <v>16486.780449999998</v>
      </c>
      <c r="CX449" s="33">
        <v>21777.314470000001</v>
      </c>
      <c r="CY449" s="33">
        <v>17840.172869999999</v>
      </c>
      <c r="CZ449" s="33">
        <v>17018.836380000001</v>
      </c>
      <c r="DA449" s="33">
        <v>20732.037039999999</v>
      </c>
      <c r="DB449" s="33">
        <v>27384.854899999998</v>
      </c>
      <c r="DC449" s="33">
        <v>22433.920679999999</v>
      </c>
      <c r="DD449" s="33">
        <v>17830.169809999999</v>
      </c>
      <c r="DE449" s="33">
        <v>21720.38868</v>
      </c>
      <c r="DF449" s="33">
        <v>28690.364150000001</v>
      </c>
      <c r="DG449" s="33">
        <v>23503.40566</v>
      </c>
      <c r="DH449" s="33">
        <v>19964.328160000001</v>
      </c>
      <c r="DI449" s="33">
        <v>24320.18158</v>
      </c>
      <c r="DJ449" s="33">
        <v>32124.418959999999</v>
      </c>
      <c r="DK449" s="33">
        <v>26316.614399999999</v>
      </c>
      <c r="DL449" s="33">
        <v>19964.328160000001</v>
      </c>
      <c r="DM449" s="33">
        <v>24320.18158</v>
      </c>
      <c r="DN449" s="33">
        <v>32124.418959999999</v>
      </c>
      <c r="DO449" s="33">
        <v>26316.614399999999</v>
      </c>
      <c r="DP449" s="33">
        <v>19964.328160000001</v>
      </c>
      <c r="DQ449" s="33">
        <v>24320.18158</v>
      </c>
      <c r="DR449" s="33">
        <v>32124.418959999999</v>
      </c>
      <c r="DS449" s="33">
        <v>26316.614399999999</v>
      </c>
      <c r="DT449" s="33">
        <v>19964.328160000001</v>
      </c>
      <c r="DU449" s="33">
        <v>24320.18158</v>
      </c>
      <c r="DV449" s="33">
        <v>32124.418959999999</v>
      </c>
      <c r="DW449" s="33">
        <v>26316.614399999999</v>
      </c>
      <c r="DX449" s="33">
        <v>19964.328160000001</v>
      </c>
      <c r="DY449" s="33">
        <v>24320.18158</v>
      </c>
      <c r="DZ449" s="33">
        <v>32124.418959999999</v>
      </c>
      <c r="EA449" s="33">
        <v>26316.614399999999</v>
      </c>
      <c r="EB449" s="33">
        <v>19964.328160000001</v>
      </c>
      <c r="EC449" s="33">
        <v>24320.18158</v>
      </c>
      <c r="ED449" s="33">
        <v>32124.418959999999</v>
      </c>
      <c r="EE449" s="33">
        <v>26316.614399999999</v>
      </c>
      <c r="EF449" s="33">
        <v>19964.328160000001</v>
      </c>
      <c r="EG449" s="33">
        <v>24320.18158</v>
      </c>
      <c r="EH449" s="33">
        <v>32124.418959999999</v>
      </c>
      <c r="EI449" s="33">
        <v>26316.614399999999</v>
      </c>
      <c r="EJ449" s="33">
        <v>19964.328160000001</v>
      </c>
      <c r="EK449" s="33">
        <v>24320.18158</v>
      </c>
      <c r="EL449" s="33">
        <v>32124.418959999999</v>
      </c>
      <c r="EM449" s="33">
        <v>26316.614399999999</v>
      </c>
      <c r="EN449" s="33">
        <v>19964.328160000001</v>
      </c>
      <c r="EO449" s="33">
        <v>24320.18158</v>
      </c>
      <c r="EP449" s="33">
        <v>32124.418959999999</v>
      </c>
      <c r="EQ449" s="33">
        <v>26316.614399999999</v>
      </c>
      <c r="ER449" s="33">
        <v>19964.328160000001</v>
      </c>
      <c r="ES449" s="33">
        <v>24320.18158</v>
      </c>
      <c r="ET449" s="33">
        <v>32124.418959999999</v>
      </c>
      <c r="EU449" s="33">
        <v>26316.614399999999</v>
      </c>
      <c r="EV449" s="33">
        <v>19964.328160000001</v>
      </c>
      <c r="EW449" s="33">
        <v>24320.18158</v>
      </c>
      <c r="EX449" s="33">
        <v>32124.418959999999</v>
      </c>
      <c r="EY449" s="33">
        <v>26316.614399999999</v>
      </c>
      <c r="EZ449" s="33">
        <v>19964.328160000001</v>
      </c>
      <c r="FA449" s="33">
        <v>24320.18158</v>
      </c>
      <c r="FB449" s="33">
        <v>32124.418959999999</v>
      </c>
      <c r="FC449" s="33">
        <v>26316.614399999999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5671.5127860000002</v>
      </c>
      <c r="DM464" s="33">
        <v>6908.9337580000001</v>
      </c>
      <c r="DN464" s="33">
        <v>9125.9796650000008</v>
      </c>
      <c r="DO464" s="33">
        <v>7476.0850360000004</v>
      </c>
      <c r="DP464" s="33">
        <v>7283.3667599999999</v>
      </c>
      <c r="DQ464" s="33">
        <v>8872.4649630000004</v>
      </c>
      <c r="DR464" s="33">
        <v>11719.59924</v>
      </c>
      <c r="DS464" s="33">
        <v>9600.8016389999993</v>
      </c>
      <c r="DT464" s="33">
        <v>8489.8521459999993</v>
      </c>
      <c r="DU464" s="33">
        <v>10342.18352</v>
      </c>
      <c r="DV464" s="33">
        <v>13660.94391</v>
      </c>
      <c r="DW464" s="33">
        <v>11191.168739999999</v>
      </c>
      <c r="DX464" s="33">
        <v>9706.1873169999999</v>
      </c>
      <c r="DY464" s="33">
        <v>11823.90091</v>
      </c>
      <c r="DZ464" s="33">
        <v>15618.137769999999</v>
      </c>
      <c r="EA464" s="33">
        <v>12794.51965</v>
      </c>
      <c r="EB464" s="33">
        <v>10948.576359999999</v>
      </c>
      <c r="EC464" s="33">
        <v>13337.356659999999</v>
      </c>
      <c r="ED464" s="33">
        <v>17617.254690000002</v>
      </c>
      <c r="EE464" s="33">
        <v>14432.2143</v>
      </c>
      <c r="EF464" s="33">
        <v>12511.891449999999</v>
      </c>
      <c r="EG464" s="33">
        <v>15241.758669999999</v>
      </c>
      <c r="EH464" s="33">
        <v>20132.770779999999</v>
      </c>
      <c r="EI464" s="33">
        <v>16492.947820000001</v>
      </c>
      <c r="EJ464" s="33">
        <v>14243.53608</v>
      </c>
      <c r="EK464" s="33">
        <v>17351.216670000002</v>
      </c>
      <c r="EL464" s="33">
        <v>22919.144410000001</v>
      </c>
      <c r="EM464" s="33">
        <v>18775.57028</v>
      </c>
      <c r="EN464" s="33">
        <v>16006.49617</v>
      </c>
      <c r="EO464" s="33">
        <v>19498.8226</v>
      </c>
      <c r="EP464" s="33">
        <v>25755.907469999998</v>
      </c>
      <c r="EQ464" s="33">
        <v>21099.47222</v>
      </c>
      <c r="ER464" s="33">
        <v>17733.684120000002</v>
      </c>
      <c r="ES464" s="33">
        <v>21602.851569999999</v>
      </c>
      <c r="ET464" s="33">
        <v>28535.109909999999</v>
      </c>
      <c r="EU464" s="33">
        <v>23376.219980000002</v>
      </c>
      <c r="EV464" s="33">
        <v>18666.620439999999</v>
      </c>
      <c r="EW464" s="33">
        <v>22739.337619999998</v>
      </c>
      <c r="EX464" s="33">
        <v>30036.289250000002</v>
      </c>
      <c r="EY464" s="33">
        <v>24605.999670000001</v>
      </c>
      <c r="EZ464" s="33">
        <v>19068.56611</v>
      </c>
      <c r="FA464" s="33">
        <v>23228.98054</v>
      </c>
      <c r="FB464" s="33">
        <v>30683.056380000002</v>
      </c>
      <c r="FC464" s="33">
        <v>25135.837149999999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5671.5127860000002</v>
      </c>
      <c r="DM473" s="33">
        <v>6908.9337580000001</v>
      </c>
      <c r="DN473" s="33">
        <v>9125.9796650000008</v>
      </c>
      <c r="DO473" s="33">
        <v>7476.0850360000004</v>
      </c>
      <c r="DP473" s="33">
        <v>7283.3667599999999</v>
      </c>
      <c r="DQ473" s="33">
        <v>8872.4649630000004</v>
      </c>
      <c r="DR473" s="33">
        <v>11719.59924</v>
      </c>
      <c r="DS473" s="33">
        <v>9600.8016389999993</v>
      </c>
      <c r="DT473" s="33">
        <v>8489.8521459999993</v>
      </c>
      <c r="DU473" s="33">
        <v>10342.18352</v>
      </c>
      <c r="DV473" s="33">
        <v>13660.94391</v>
      </c>
      <c r="DW473" s="33">
        <v>11191.168739999999</v>
      </c>
      <c r="DX473" s="33">
        <v>9706.1873169999999</v>
      </c>
      <c r="DY473" s="33">
        <v>11823.90091</v>
      </c>
      <c r="DZ473" s="33">
        <v>15618.137769999999</v>
      </c>
      <c r="EA473" s="33">
        <v>12794.51965</v>
      </c>
      <c r="EB473" s="33">
        <v>10948.576359999999</v>
      </c>
      <c r="EC473" s="33">
        <v>13337.356659999999</v>
      </c>
      <c r="ED473" s="33">
        <v>17617.254690000002</v>
      </c>
      <c r="EE473" s="33">
        <v>14432.2143</v>
      </c>
      <c r="EF473" s="33">
        <v>12511.891449999999</v>
      </c>
      <c r="EG473" s="33">
        <v>15241.758669999999</v>
      </c>
      <c r="EH473" s="33">
        <v>20132.770779999999</v>
      </c>
      <c r="EI473" s="33">
        <v>16492.947820000001</v>
      </c>
      <c r="EJ473" s="33">
        <v>14243.53608</v>
      </c>
      <c r="EK473" s="33">
        <v>17351.216670000002</v>
      </c>
      <c r="EL473" s="33">
        <v>22919.144410000001</v>
      </c>
      <c r="EM473" s="33">
        <v>18775.57028</v>
      </c>
      <c r="EN473" s="33">
        <v>16006.49617</v>
      </c>
      <c r="EO473" s="33">
        <v>19498.8226</v>
      </c>
      <c r="EP473" s="33">
        <v>25755.907469999998</v>
      </c>
      <c r="EQ473" s="33">
        <v>21099.47222</v>
      </c>
      <c r="ER473" s="33">
        <v>17733.684120000002</v>
      </c>
      <c r="ES473" s="33">
        <v>21602.851569999999</v>
      </c>
      <c r="ET473" s="33">
        <v>28535.109909999999</v>
      </c>
      <c r="EU473" s="33">
        <v>23376.219980000002</v>
      </c>
      <c r="EV473" s="33">
        <v>18666.620439999999</v>
      </c>
      <c r="EW473" s="33">
        <v>22739.337619999998</v>
      </c>
      <c r="EX473" s="33">
        <v>30036.289250000002</v>
      </c>
      <c r="EY473" s="33">
        <v>24605.999670000001</v>
      </c>
      <c r="EZ473" s="33">
        <v>19068.56611</v>
      </c>
      <c r="FA473" s="33">
        <v>23228.98054</v>
      </c>
      <c r="FB473" s="33">
        <v>30683.056380000002</v>
      </c>
      <c r="FC473" s="33">
        <v>25135.837149999999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924.49049379999997</v>
      </c>
      <c r="CU654" s="33">
        <v>1861.7816150000001</v>
      </c>
      <c r="CV654" s="33">
        <v>1861.7816150000001</v>
      </c>
      <c r="CX654" s="33">
        <v>283.09883430000002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F654" s="33">
        <v>1233.7655480000001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V654" s="33">
        <v>423.62290660000002</v>
      </c>
      <c r="DW654" s="33">
        <v>1861.7816150000001</v>
      </c>
      <c r="DX654" s="33">
        <v>1861.7816150000001</v>
      </c>
      <c r="DZ654" s="33">
        <v>1861.7816150000001</v>
      </c>
      <c r="EA654" s="33">
        <v>1861.7816150000001</v>
      </c>
      <c r="EB654" s="33">
        <v>1861.7816150000001</v>
      </c>
      <c r="ED654" s="33">
        <v>1359.6216890000001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P654" s="33">
        <v>581.83419830000003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924.49049379999997</v>
      </c>
      <c r="CU665" s="33">
        <v>1861.7816150000001</v>
      </c>
      <c r="CV665" s="33">
        <v>1861.7816150000001</v>
      </c>
      <c r="CW665" s="33">
        <v>0</v>
      </c>
      <c r="CX665" s="33">
        <v>283.09883430000002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1233.7655480000001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423.62290660000002</v>
      </c>
      <c r="DW665" s="33">
        <v>3032.856464</v>
      </c>
      <c r="DX665" s="33">
        <v>3032.856464</v>
      </c>
      <c r="DY665" s="33">
        <v>0</v>
      </c>
      <c r="DZ665" s="33">
        <v>1861.7816150000001</v>
      </c>
      <c r="EA665" s="33">
        <v>3032.856464</v>
      </c>
      <c r="EB665" s="33">
        <v>3032.856464</v>
      </c>
      <c r="EC665" s="33">
        <v>0</v>
      </c>
      <c r="ED665" s="33">
        <v>1359.6216890000001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581.83419830000003</v>
      </c>
      <c r="EQ665" s="33">
        <v>3032.856464</v>
      </c>
      <c r="ER665" s="33">
        <v>3032.856464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R666" s="33">
        <v>85.383894290000001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2552.1345769999998</v>
      </c>
      <c r="CM666" s="33">
        <v>2714.5060189999999</v>
      </c>
      <c r="CN666" s="33">
        <v>1774.6755459999999</v>
      </c>
      <c r="CQ666" s="33">
        <v>2714.5060189999999</v>
      </c>
      <c r="CR666" s="33">
        <v>872.2193853</v>
      </c>
      <c r="CU666" s="33">
        <v>2714.5060189999999</v>
      </c>
      <c r="CY666" s="33">
        <v>2714.5060189999999</v>
      </c>
      <c r="DC666" s="33">
        <v>2352.6513620000001</v>
      </c>
      <c r="DD666" s="33">
        <v>541.77270650000003</v>
      </c>
      <c r="DG666" s="33">
        <v>2714.5060189999999</v>
      </c>
      <c r="DH666" s="33">
        <v>2714.5060189999999</v>
      </c>
      <c r="DK666" s="33">
        <v>2714.5060189999999</v>
      </c>
      <c r="DL666" s="33">
        <v>153.38355759999999</v>
      </c>
      <c r="DO666" s="33">
        <v>1772.8766129999999</v>
      </c>
      <c r="DP666" s="33">
        <v>618.40190800000005</v>
      </c>
      <c r="DS666" s="33">
        <v>1644.8640230000001</v>
      </c>
      <c r="DT666" s="33">
        <v>1430.4473370000001</v>
      </c>
      <c r="DW666" s="33">
        <v>1977.8303719999999</v>
      </c>
      <c r="DX666" s="33">
        <v>1744.7100720000001</v>
      </c>
      <c r="EA666" s="33">
        <v>2314.1211750000002</v>
      </c>
      <c r="EB666" s="33">
        <v>2566.2686370000001</v>
      </c>
      <c r="EE666" s="33">
        <v>2660.7205739999999</v>
      </c>
      <c r="EF666" s="33">
        <v>2714.5060189999999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448.53430639999999</v>
      </c>
      <c r="CE668" s="33">
        <v>1470.4758609999999</v>
      </c>
      <c r="CF668" s="33">
        <v>14.29255115</v>
      </c>
      <c r="CI668" s="33">
        <v>1470.4758609999999</v>
      </c>
      <c r="CM668" s="33">
        <v>1470.4758609999999</v>
      </c>
      <c r="CQ668" s="33">
        <v>1470.4758609999999</v>
      </c>
      <c r="CU668" s="33">
        <v>1470.4758609999999</v>
      </c>
      <c r="CY668" s="33">
        <v>330.37867089999997</v>
      </c>
      <c r="DD668" s="33">
        <v>505.0023415</v>
      </c>
      <c r="DG668" s="33">
        <v>1470.4758609999999</v>
      </c>
      <c r="DH668" s="33">
        <v>305.68033750000001</v>
      </c>
      <c r="DK668" s="33">
        <v>1470.4758609999999</v>
      </c>
      <c r="DX668" s="33">
        <v>505.0023415</v>
      </c>
      <c r="EB668" s="33">
        <v>524.8992442</v>
      </c>
      <c r="EF668" s="33">
        <v>1416.55629</v>
      </c>
      <c r="EI668" s="33">
        <v>387.06846940000003</v>
      </c>
      <c r="EJ668" s="33">
        <v>1470.4758609999999</v>
      </c>
      <c r="EM668" s="33">
        <v>409.98909730000003</v>
      </c>
      <c r="EN668" s="33">
        <v>1470.4758609999999</v>
      </c>
      <c r="EQ668" s="33">
        <v>256.30592159999998</v>
      </c>
      <c r="ER668" s="33">
        <v>1470.4758609999999</v>
      </c>
      <c r="EU668" s="33">
        <v>404.48336790000002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85.383894290000001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3398.960744</v>
      </c>
      <c r="CC677" s="33">
        <v>0</v>
      </c>
      <c r="CD677" s="33">
        <v>0</v>
      </c>
      <c r="CE677" s="33">
        <v>4589.5522369999999</v>
      </c>
      <c r="CF677" s="33">
        <v>2964.718989</v>
      </c>
      <c r="CG677" s="33">
        <v>0</v>
      </c>
      <c r="CH677" s="33">
        <v>0</v>
      </c>
      <c r="CI677" s="33">
        <v>4589.5522369999999</v>
      </c>
      <c r="CJ677" s="33">
        <v>2788.0549959999998</v>
      </c>
      <c r="CK677" s="33">
        <v>0</v>
      </c>
      <c r="CL677" s="33">
        <v>0</v>
      </c>
      <c r="CM677" s="33">
        <v>4589.5522369999999</v>
      </c>
      <c r="CN677" s="33">
        <v>2010.5959640000001</v>
      </c>
      <c r="CO677" s="33">
        <v>0</v>
      </c>
      <c r="CP677" s="33">
        <v>0</v>
      </c>
      <c r="CQ677" s="33">
        <v>4589.5522369999999</v>
      </c>
      <c r="CR677" s="33">
        <v>1108.1398039999999</v>
      </c>
      <c r="CS677" s="33">
        <v>0</v>
      </c>
      <c r="CT677" s="33">
        <v>0</v>
      </c>
      <c r="CU677" s="33">
        <v>4589.5522369999999</v>
      </c>
      <c r="CV677" s="33">
        <v>235.92041839999999</v>
      </c>
      <c r="CW677" s="33">
        <v>0</v>
      </c>
      <c r="CX677" s="33">
        <v>0</v>
      </c>
      <c r="CY677" s="33">
        <v>3449.455046</v>
      </c>
      <c r="CZ677" s="33">
        <v>235.92041839999999</v>
      </c>
      <c r="DA677" s="33">
        <v>0</v>
      </c>
      <c r="DB677" s="33">
        <v>0</v>
      </c>
      <c r="DC677" s="33">
        <v>2757.2217190000001</v>
      </c>
      <c r="DD677" s="33">
        <v>1282.6954659999999</v>
      </c>
      <c r="DE677" s="33">
        <v>0</v>
      </c>
      <c r="DF677" s="33">
        <v>0</v>
      </c>
      <c r="DG677" s="33">
        <v>4589.5522369999999</v>
      </c>
      <c r="DH677" s="33">
        <v>3256.1067750000002</v>
      </c>
      <c r="DI677" s="33">
        <v>0</v>
      </c>
      <c r="DJ677" s="33">
        <v>0</v>
      </c>
      <c r="DK677" s="33">
        <v>4589.5522369999999</v>
      </c>
      <c r="DL677" s="33">
        <v>389.30397599999998</v>
      </c>
      <c r="DM677" s="33">
        <v>0</v>
      </c>
      <c r="DN677" s="33">
        <v>0</v>
      </c>
      <c r="DO677" s="33">
        <v>2177.4469690000001</v>
      </c>
      <c r="DP677" s="33">
        <v>854.32232650000003</v>
      </c>
      <c r="DQ677" s="33">
        <v>0</v>
      </c>
      <c r="DR677" s="33">
        <v>0</v>
      </c>
      <c r="DS677" s="33">
        <v>2049.4343789999998</v>
      </c>
      <c r="DT677" s="33">
        <v>1666.367755</v>
      </c>
      <c r="DU677" s="33">
        <v>0</v>
      </c>
      <c r="DV677" s="33">
        <v>0</v>
      </c>
      <c r="DW677" s="33">
        <v>2382.4007280000001</v>
      </c>
      <c r="DX677" s="33">
        <v>2485.6328319999998</v>
      </c>
      <c r="DY677" s="33">
        <v>0</v>
      </c>
      <c r="DZ677" s="33">
        <v>0</v>
      </c>
      <c r="EA677" s="33">
        <v>2718.6915309999999</v>
      </c>
      <c r="EB677" s="33">
        <v>3327.0882999999999</v>
      </c>
      <c r="EC677" s="33">
        <v>0</v>
      </c>
      <c r="ED677" s="33">
        <v>0</v>
      </c>
      <c r="EE677" s="33">
        <v>3065.2909300000001</v>
      </c>
      <c r="EF677" s="33">
        <v>4366.982728</v>
      </c>
      <c r="EG677" s="33">
        <v>0</v>
      </c>
      <c r="EH677" s="33">
        <v>0</v>
      </c>
      <c r="EI677" s="33">
        <v>3506.1448449999998</v>
      </c>
      <c r="EJ677" s="33">
        <v>4589.5522369999999</v>
      </c>
      <c r="EK677" s="33">
        <v>0</v>
      </c>
      <c r="EL677" s="33">
        <v>0</v>
      </c>
      <c r="EM677" s="33">
        <v>3529.0654730000001</v>
      </c>
      <c r="EN677" s="33">
        <v>4589.5522369999999</v>
      </c>
      <c r="EO677" s="33">
        <v>0</v>
      </c>
      <c r="EP677" s="33">
        <v>0</v>
      </c>
      <c r="EQ677" s="33">
        <v>3375.3822970000001</v>
      </c>
      <c r="ER677" s="33">
        <v>4589.5522369999999</v>
      </c>
      <c r="ES677" s="33">
        <v>0</v>
      </c>
      <c r="ET677" s="33">
        <v>0</v>
      </c>
      <c r="EU677" s="33">
        <v>3523.5597429999998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19.798722739999999</v>
      </c>
      <c r="BK678" s="33">
        <v>1864.6240299999999</v>
      </c>
      <c r="BL678" s="33">
        <v>591.23688890000005</v>
      </c>
      <c r="BO678" s="33">
        <v>1864.6240299999999</v>
      </c>
      <c r="BP678" s="33">
        <v>843.51527239999996</v>
      </c>
      <c r="BS678" s="33">
        <v>1864.6240299999999</v>
      </c>
      <c r="BT678" s="33">
        <v>1864.6240299999999</v>
      </c>
      <c r="BW678" s="33">
        <v>1864.6240299999999</v>
      </c>
      <c r="BX678" s="33">
        <v>1219.0996259999999</v>
      </c>
      <c r="CA678" s="33">
        <v>1864.6240299999999</v>
      </c>
      <c r="CE678" s="33">
        <v>1864.6240299999999</v>
      </c>
      <c r="CI678" s="33">
        <v>1864.6240299999999</v>
      </c>
      <c r="CM678" s="33">
        <v>1864.6240299999999</v>
      </c>
      <c r="CQ678" s="33">
        <v>1198.1528530000001</v>
      </c>
      <c r="CU678" s="33">
        <v>49.949884640000001</v>
      </c>
      <c r="DK678" s="33">
        <v>1864.6240299999999</v>
      </c>
      <c r="EN678" s="33">
        <v>186.14826299999999</v>
      </c>
      <c r="ER678" s="33">
        <v>793.61896469999999</v>
      </c>
      <c r="EV678" s="33">
        <v>1638.01071</v>
      </c>
      <c r="EY678" s="33">
        <v>246.6494658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T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DK680" s="33">
        <v>211.28615790000001</v>
      </c>
      <c r="ER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19.798722739999999</v>
      </c>
      <c r="BI689" s="33">
        <v>0</v>
      </c>
      <c r="BJ689" s="33">
        <v>0</v>
      </c>
      <c r="BK689" s="33">
        <v>2075.9101879999998</v>
      </c>
      <c r="BL689" s="33">
        <v>591.23688890000005</v>
      </c>
      <c r="BM689" s="33">
        <v>0</v>
      </c>
      <c r="BN689" s="33">
        <v>0</v>
      </c>
      <c r="BO689" s="33">
        <v>2075.9101879999998</v>
      </c>
      <c r="BP689" s="33">
        <v>843.51527239999996</v>
      </c>
      <c r="BQ689" s="33">
        <v>0</v>
      </c>
      <c r="BR689" s="33">
        <v>0</v>
      </c>
      <c r="BS689" s="33">
        <v>2075.9101879999998</v>
      </c>
      <c r="BT689" s="33">
        <v>2075.9101879999998</v>
      </c>
      <c r="BU689" s="33">
        <v>0</v>
      </c>
      <c r="BV689" s="33">
        <v>0</v>
      </c>
      <c r="BW689" s="33">
        <v>2075.9101879999998</v>
      </c>
      <c r="BX689" s="33">
        <v>1219.0996259999999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1198.1528530000001</v>
      </c>
      <c r="CR689" s="33">
        <v>0</v>
      </c>
      <c r="CS689" s="33">
        <v>0</v>
      </c>
      <c r="CT689" s="33">
        <v>0</v>
      </c>
      <c r="CU689" s="33">
        <v>49.949884640000001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186.14826299999999</v>
      </c>
      <c r="EO689" s="33">
        <v>0</v>
      </c>
      <c r="EP689" s="33">
        <v>0</v>
      </c>
      <c r="EQ689" s="33">
        <v>0</v>
      </c>
      <c r="ER689" s="33">
        <v>1004.905123</v>
      </c>
      <c r="ES689" s="33">
        <v>0</v>
      </c>
      <c r="ET689" s="33">
        <v>0</v>
      </c>
      <c r="EU689" s="33">
        <v>0</v>
      </c>
      <c r="EV689" s="33">
        <v>1638.01071</v>
      </c>
      <c r="EW689" s="33">
        <v>0</v>
      </c>
      <c r="EX689" s="33">
        <v>0</v>
      </c>
      <c r="EY689" s="33">
        <v>246.6494658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1065.9055049999999</v>
      </c>
      <c r="CD751" s="33">
        <v>984.46427630000005</v>
      </c>
      <c r="CE751" s="33">
        <v>1065.9055049999999</v>
      </c>
      <c r="CF751" s="33">
        <v>1255.399817</v>
      </c>
      <c r="CH751" s="33">
        <v>946.00965359999998</v>
      </c>
      <c r="CI751" s="33">
        <v>1255.399817</v>
      </c>
      <c r="CJ751" s="33">
        <v>1444.894129</v>
      </c>
      <c r="CL751" s="33">
        <v>1389.1224</v>
      </c>
      <c r="CM751" s="33">
        <v>1444.894129</v>
      </c>
      <c r="CN751" s="33">
        <v>1634.3884410000001</v>
      </c>
      <c r="CP751" s="33">
        <v>378.98862400000002</v>
      </c>
      <c r="CQ751" s="33">
        <v>1634.3884410000001</v>
      </c>
      <c r="CR751" s="33">
        <v>1823.8827530000001</v>
      </c>
      <c r="CU751" s="33">
        <v>1823.8827530000001</v>
      </c>
      <c r="CV751" s="33">
        <v>2013.3770649999999</v>
      </c>
      <c r="CY751" s="33">
        <v>2013.3770649999999</v>
      </c>
      <c r="CZ751" s="33">
        <v>2202.8713769999999</v>
      </c>
      <c r="DA751" s="33">
        <v>34.509523059999999</v>
      </c>
      <c r="DC751" s="33">
        <v>2202.8713769999999</v>
      </c>
      <c r="DD751" s="33">
        <v>2392.3656890000002</v>
      </c>
      <c r="DG751" s="33">
        <v>2392.3656890000002</v>
      </c>
      <c r="DH751" s="33">
        <v>2581.860001</v>
      </c>
      <c r="DJ751" s="33">
        <v>448.43345440000002</v>
      </c>
      <c r="DK751" s="33">
        <v>2581.860001</v>
      </c>
      <c r="DL751" s="33">
        <v>2771.3543129999998</v>
      </c>
      <c r="DO751" s="33">
        <v>2771.3543129999998</v>
      </c>
      <c r="DP751" s="33">
        <v>2960.8486250000001</v>
      </c>
      <c r="DS751" s="33">
        <v>2960.8486250000001</v>
      </c>
      <c r="DT751" s="33">
        <v>3150.3429369999999</v>
      </c>
      <c r="DW751" s="33">
        <v>3150.3429369999999</v>
      </c>
      <c r="DX751" s="33">
        <v>3339.8372490000002</v>
      </c>
      <c r="EA751" s="33">
        <v>3339.8372490000002</v>
      </c>
      <c r="EB751" s="33">
        <v>3529.331561</v>
      </c>
      <c r="EE751" s="33">
        <v>3529.331561</v>
      </c>
      <c r="EF751" s="33">
        <v>3718.8258729999998</v>
      </c>
      <c r="EI751" s="33">
        <v>3718.8258729999998</v>
      </c>
      <c r="EJ751" s="33">
        <v>3718.8258729999998</v>
      </c>
      <c r="EM751" s="33">
        <v>3718.8258729999998</v>
      </c>
      <c r="EN751" s="33">
        <v>3718.8258729999998</v>
      </c>
      <c r="EO751" s="33">
        <v>330.35764590000002</v>
      </c>
      <c r="EQ751" s="33">
        <v>3718.8258729999998</v>
      </c>
      <c r="ER751" s="33">
        <v>3718.8258729999998</v>
      </c>
      <c r="ES751" s="33">
        <v>1051.308192</v>
      </c>
      <c r="EU751" s="33">
        <v>3718.8258729999998</v>
      </c>
      <c r="EV751" s="33">
        <v>3718.8258729999998</v>
      </c>
      <c r="EW751" s="33">
        <v>1692.6082819999999</v>
      </c>
      <c r="EX751" s="33">
        <v>549.2526828</v>
      </c>
      <c r="EY751" s="33">
        <v>3718.8258729999998</v>
      </c>
      <c r="EZ751" s="33">
        <v>3718.8258729999998</v>
      </c>
      <c r="FA751" s="33">
        <v>1595.660715</v>
      </c>
      <c r="FB751" s="33">
        <v>2023.0895390000001</v>
      </c>
      <c r="FC751" s="33">
        <v>3718.8258729999998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H753" s="33">
        <v>179.2564903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P756" s="33">
        <v>174.73622119999999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492.16594670000001</v>
      </c>
      <c r="DC756" s="33">
        <v>926.62718570000004</v>
      </c>
      <c r="DD756" s="33">
        <v>926.62718570000004</v>
      </c>
      <c r="DF756" s="33">
        <v>579.84356890000004</v>
      </c>
      <c r="DG756" s="33">
        <v>926.62718570000004</v>
      </c>
      <c r="DH756" s="33">
        <v>926.62718570000004</v>
      </c>
      <c r="DJ756" s="33">
        <v>926.62718570000004</v>
      </c>
      <c r="DK756" s="33">
        <v>926.62718570000004</v>
      </c>
      <c r="DL756" s="33">
        <v>926.62718570000004</v>
      </c>
      <c r="DN756" s="33">
        <v>377.0469172</v>
      </c>
      <c r="DO756" s="33">
        <v>926.62718570000004</v>
      </c>
      <c r="DP756" s="33">
        <v>926.62718570000004</v>
      </c>
      <c r="DR756" s="33">
        <v>465.03556090000001</v>
      </c>
      <c r="DS756" s="33">
        <v>926.62718570000004</v>
      </c>
      <c r="DT756" s="33">
        <v>926.62718570000004</v>
      </c>
      <c r="DV756" s="33">
        <v>552.82234240000003</v>
      </c>
      <c r="DW756" s="33">
        <v>926.62718570000004</v>
      </c>
      <c r="DX756" s="33">
        <v>926.62718570000004</v>
      </c>
      <c r="DZ756" s="33">
        <v>639.91654459999995</v>
      </c>
      <c r="EA756" s="33">
        <v>926.62718570000004</v>
      </c>
      <c r="EB756" s="33">
        <v>926.62718570000004</v>
      </c>
      <c r="ED756" s="33">
        <v>726.11310040000001</v>
      </c>
      <c r="EE756" s="33">
        <v>926.62718570000004</v>
      </c>
      <c r="EF756" s="33">
        <v>926.62718570000004</v>
      </c>
      <c r="EH756" s="33">
        <v>811.19442990000005</v>
      </c>
      <c r="EI756" s="33">
        <v>926.62718570000004</v>
      </c>
      <c r="EJ756" s="33">
        <v>926.62718570000004</v>
      </c>
      <c r="EL756" s="33">
        <v>793.36599799999999</v>
      </c>
      <c r="EM756" s="33">
        <v>926.62718570000004</v>
      </c>
      <c r="EN756" s="33">
        <v>926.62718570000004</v>
      </c>
      <c r="EP756" s="33">
        <v>830.05378829999995</v>
      </c>
      <c r="EQ756" s="33">
        <v>926.62718570000004</v>
      </c>
      <c r="ER756" s="33">
        <v>926.62718570000004</v>
      </c>
      <c r="ET756" s="33">
        <v>910.24602179999999</v>
      </c>
      <c r="EU756" s="33">
        <v>926.62718570000004</v>
      </c>
      <c r="EV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2126.1261810000001</v>
      </c>
      <c r="CC761" s="33">
        <v>0</v>
      </c>
      <c r="CD761" s="33">
        <v>1351.1357700000001</v>
      </c>
      <c r="CE761" s="33">
        <v>2126.1261810000001</v>
      </c>
      <c r="CF761" s="33">
        <v>2315.6204929999999</v>
      </c>
      <c r="CG761" s="33">
        <v>0</v>
      </c>
      <c r="CH761" s="33">
        <v>1491.9376380000001</v>
      </c>
      <c r="CI761" s="33">
        <v>2315.6204929999999</v>
      </c>
      <c r="CJ761" s="33">
        <v>2505.1148050000002</v>
      </c>
      <c r="CK761" s="33">
        <v>0</v>
      </c>
      <c r="CL761" s="33">
        <v>1389.1224</v>
      </c>
      <c r="CM761" s="33">
        <v>2505.1148050000002</v>
      </c>
      <c r="CN761" s="33">
        <v>3186.3468560000001</v>
      </c>
      <c r="CO761" s="33">
        <v>0</v>
      </c>
      <c r="CP761" s="33">
        <v>553.7248452</v>
      </c>
      <c r="CQ761" s="33">
        <v>3186.3468560000001</v>
      </c>
      <c r="CR761" s="33">
        <v>3375.8411679999999</v>
      </c>
      <c r="CS761" s="33">
        <v>0</v>
      </c>
      <c r="CT761" s="33">
        <v>0</v>
      </c>
      <c r="CU761" s="33">
        <v>3375.8411679999999</v>
      </c>
      <c r="CV761" s="33">
        <v>3565.3354800000002</v>
      </c>
      <c r="CW761" s="33">
        <v>0</v>
      </c>
      <c r="CX761" s="33">
        <v>0</v>
      </c>
      <c r="CY761" s="33">
        <v>3565.3354800000002</v>
      </c>
      <c r="CZ761" s="33">
        <v>4314.785484</v>
      </c>
      <c r="DA761" s="33">
        <v>34.509523059999999</v>
      </c>
      <c r="DB761" s="33">
        <v>492.16594670000001</v>
      </c>
      <c r="DC761" s="33">
        <v>4314.785484</v>
      </c>
      <c r="DD761" s="33">
        <v>4504.2797959999998</v>
      </c>
      <c r="DE761" s="33">
        <v>0</v>
      </c>
      <c r="DF761" s="33">
        <v>579.84356890000004</v>
      </c>
      <c r="DG761" s="33">
        <v>4504.2797959999998</v>
      </c>
      <c r="DH761" s="33">
        <v>4693.7741079999996</v>
      </c>
      <c r="DI761" s="33">
        <v>0</v>
      </c>
      <c r="DJ761" s="33">
        <v>1375.0606399999999</v>
      </c>
      <c r="DK761" s="33">
        <v>4693.7741079999996</v>
      </c>
      <c r="DL761" s="33">
        <v>4883.2684200000003</v>
      </c>
      <c r="DM761" s="33">
        <v>0</v>
      </c>
      <c r="DN761" s="33">
        <v>377.0469172</v>
      </c>
      <c r="DO761" s="33">
        <v>4883.2684200000003</v>
      </c>
      <c r="DP761" s="33">
        <v>5078.4475620000003</v>
      </c>
      <c r="DQ761" s="33">
        <v>0</v>
      </c>
      <c r="DR761" s="33">
        <v>465.03556090000001</v>
      </c>
      <c r="DS761" s="33">
        <v>5078.4475620000003</v>
      </c>
      <c r="DT761" s="33">
        <v>5267.9418740000001</v>
      </c>
      <c r="DU761" s="33">
        <v>0</v>
      </c>
      <c r="DV761" s="33">
        <v>552.82234240000003</v>
      </c>
      <c r="DW761" s="33">
        <v>5267.9418740000001</v>
      </c>
      <c r="DX761" s="33">
        <v>5457.4361859999999</v>
      </c>
      <c r="DY761" s="33">
        <v>0</v>
      </c>
      <c r="DZ761" s="33">
        <v>639.91654459999995</v>
      </c>
      <c r="EA761" s="33">
        <v>5457.4361859999999</v>
      </c>
      <c r="EB761" s="33">
        <v>5646.9304979999997</v>
      </c>
      <c r="EC761" s="33">
        <v>0</v>
      </c>
      <c r="ED761" s="33">
        <v>726.11310040000001</v>
      </c>
      <c r="EE761" s="33">
        <v>5646.9304979999997</v>
      </c>
      <c r="EF761" s="33">
        <v>5836.4248100000004</v>
      </c>
      <c r="EG761" s="33">
        <v>0</v>
      </c>
      <c r="EH761" s="33">
        <v>811.19442990000005</v>
      </c>
      <c r="EI761" s="33">
        <v>5836.4248100000004</v>
      </c>
      <c r="EJ761" s="33">
        <v>5836.4248100000004</v>
      </c>
      <c r="EK761" s="33">
        <v>0</v>
      </c>
      <c r="EL761" s="33">
        <v>793.36599799999999</v>
      </c>
      <c r="EM761" s="33">
        <v>5836.4248100000004</v>
      </c>
      <c r="EN761" s="33">
        <v>5836.4248100000004</v>
      </c>
      <c r="EO761" s="33">
        <v>330.35764590000002</v>
      </c>
      <c r="EP761" s="33">
        <v>830.05378829999995</v>
      </c>
      <c r="EQ761" s="33">
        <v>5836.4248100000004</v>
      </c>
      <c r="ER761" s="33">
        <v>5836.4248100000004</v>
      </c>
      <c r="ES761" s="33">
        <v>1051.308192</v>
      </c>
      <c r="ET761" s="33">
        <v>910.24602179999999</v>
      </c>
      <c r="EU761" s="33">
        <v>5836.4248100000004</v>
      </c>
      <c r="EV761" s="33">
        <v>5836.4248100000004</v>
      </c>
      <c r="EW761" s="33">
        <v>1692.6082819999999</v>
      </c>
      <c r="EX761" s="33">
        <v>1475.8798690000001</v>
      </c>
      <c r="EY761" s="33">
        <v>5836.4248100000004</v>
      </c>
      <c r="EZ761" s="33">
        <v>5836.4248100000004</v>
      </c>
      <c r="FA761" s="33">
        <v>1595.660715</v>
      </c>
      <c r="FB761" s="33">
        <v>2949.7167250000002</v>
      </c>
      <c r="FC761" s="33">
        <v>5836.4248100000004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60206.260439999998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61729.798430000003</v>
      </c>
      <c r="M762" s="33">
        <v>61707.582520000004</v>
      </c>
      <c r="N762" s="33">
        <v>61949.432009999997</v>
      </c>
      <c r="O762" s="33">
        <v>63865.208500000001</v>
      </c>
      <c r="P762" s="33">
        <v>62145.410159999999</v>
      </c>
      <c r="Q762" s="33">
        <v>64077.706689999999</v>
      </c>
      <c r="R762" s="33">
        <v>64437.860359999999</v>
      </c>
      <c r="S762" s="33">
        <v>66440.027390000003</v>
      </c>
      <c r="T762" s="33">
        <v>68315.533379999993</v>
      </c>
      <c r="U762" s="33">
        <v>64242.572200000002</v>
      </c>
      <c r="V762" s="33">
        <v>64484.49942</v>
      </c>
      <c r="W762" s="33">
        <v>66486.214059999998</v>
      </c>
      <c r="X762" s="33">
        <v>69555.956340000004</v>
      </c>
      <c r="Y762" s="33">
        <v>65414.344210000003</v>
      </c>
      <c r="Z762" s="33">
        <v>65659.005350000007</v>
      </c>
      <c r="AA762" s="33">
        <v>67692.888980000003</v>
      </c>
      <c r="AB762" s="33">
        <v>70679.172990000006</v>
      </c>
      <c r="AC762" s="33">
        <v>66462.699689999994</v>
      </c>
      <c r="AD762" s="33">
        <v>66706.363299999997</v>
      </c>
      <c r="AE762" s="33">
        <v>68778.355769999995</v>
      </c>
      <c r="AF762" s="33">
        <v>75854.301420000003</v>
      </c>
      <c r="AG762" s="33">
        <v>71336.487519999995</v>
      </c>
      <c r="AH762" s="33">
        <v>71606.291750000004</v>
      </c>
      <c r="AI762" s="33">
        <v>73824.949909999996</v>
      </c>
      <c r="AJ762" s="33">
        <v>79651.358800000002</v>
      </c>
      <c r="AK762" s="33">
        <v>74922.023090000002</v>
      </c>
      <c r="AL762" s="33">
        <v>75213.339219999994</v>
      </c>
      <c r="AM762" s="33">
        <v>77536.335649999994</v>
      </c>
      <c r="AN762" s="33">
        <v>83543.589309999996</v>
      </c>
      <c r="AO762" s="33">
        <v>78603.989100000006</v>
      </c>
      <c r="AP762" s="33">
        <v>78918.584640000001</v>
      </c>
      <c r="AQ762" s="33">
        <v>81343.342329999999</v>
      </c>
      <c r="AR762" s="33">
        <v>86965.192389999997</v>
      </c>
      <c r="AS762" s="33">
        <v>81817.152499999997</v>
      </c>
      <c r="AT762" s="33">
        <v>82142.162089999998</v>
      </c>
      <c r="AU762" s="33">
        <v>84670.774290000001</v>
      </c>
      <c r="AV762" s="33">
        <v>90531.504000000001</v>
      </c>
      <c r="AW762" s="33">
        <v>85161.390029999995</v>
      </c>
      <c r="AX762" s="33">
        <v>85496.785950000005</v>
      </c>
      <c r="AY762" s="33">
        <v>88136.403399999996</v>
      </c>
      <c r="AZ762" s="33">
        <v>94135.369349999994</v>
      </c>
      <c r="BA762" s="33">
        <v>88541.123170000006</v>
      </c>
      <c r="BB762" s="33">
        <v>88888.783840000004</v>
      </c>
      <c r="BC762" s="33">
        <v>91640.124100000001</v>
      </c>
      <c r="BD762" s="33">
        <v>97866.627640000006</v>
      </c>
      <c r="BE762" s="33">
        <v>92036.301860000007</v>
      </c>
      <c r="BF762" s="33">
        <v>92394.930600000007</v>
      </c>
      <c r="BG762" s="33">
        <v>95265.363759999993</v>
      </c>
      <c r="BH762" s="33">
        <v>101071.1822</v>
      </c>
      <c r="BI762" s="33">
        <v>95046.505069999999</v>
      </c>
      <c r="BJ762" s="33">
        <v>95413.513940000004</v>
      </c>
      <c r="BK762" s="33">
        <v>98386.874479999999</v>
      </c>
      <c r="BL762" s="33">
        <v>104084.2546</v>
      </c>
      <c r="BM762" s="33">
        <v>97865.254249999998</v>
      </c>
      <c r="BN762" s="33">
        <v>98242.425740000006</v>
      </c>
      <c r="BO762" s="33">
        <v>101312.6539</v>
      </c>
      <c r="BP762" s="33">
        <v>107212.5396</v>
      </c>
      <c r="BQ762" s="33">
        <v>100791.3777</v>
      </c>
      <c r="BR762" s="33">
        <v>101179.2078</v>
      </c>
      <c r="BS762" s="33">
        <v>104349.34269999999</v>
      </c>
      <c r="BT762" s="33">
        <v>110429.50440000001</v>
      </c>
      <c r="BU762" s="33">
        <v>103802.41469999999</v>
      </c>
      <c r="BV762" s="33">
        <v>104202.8193</v>
      </c>
      <c r="BW762" s="33">
        <v>107473.76669999999</v>
      </c>
      <c r="BX762" s="33">
        <v>113747.84359999999</v>
      </c>
      <c r="BY762" s="33">
        <v>106913.52770000001</v>
      </c>
      <c r="BZ762" s="33">
        <v>107328.1928</v>
      </c>
      <c r="CA762" s="33">
        <v>110700.7746</v>
      </c>
      <c r="CB762" s="33">
        <v>117231.1876</v>
      </c>
      <c r="CC762" s="33">
        <v>110175.4014</v>
      </c>
      <c r="CD762" s="33">
        <v>110601.68180000001</v>
      </c>
      <c r="CE762" s="33">
        <v>114084.1682</v>
      </c>
      <c r="CF762" s="33">
        <v>120773.2344</v>
      </c>
      <c r="CG762" s="33">
        <v>113496.0937</v>
      </c>
      <c r="CH762" s="33">
        <v>113934.5135</v>
      </c>
      <c r="CI762" s="33">
        <v>117526.61749999999</v>
      </c>
      <c r="CJ762" s="33">
        <v>124311.9853</v>
      </c>
      <c r="CK762" s="33">
        <v>116817.7454</v>
      </c>
      <c r="CL762" s="33">
        <v>117268.8346</v>
      </c>
      <c r="CM762" s="33">
        <v>120968.58530000001</v>
      </c>
      <c r="CN762" s="33">
        <v>127965.1689</v>
      </c>
      <c r="CO762" s="33">
        <v>120239.0343</v>
      </c>
      <c r="CP762" s="33">
        <v>120702.523</v>
      </c>
      <c r="CQ762" s="33">
        <v>124514.8164</v>
      </c>
      <c r="CR762" s="33">
        <v>131740.54800000001</v>
      </c>
      <c r="CS762" s="33">
        <v>123779.8502</v>
      </c>
      <c r="CT762" s="33">
        <v>124256.32769999999</v>
      </c>
      <c r="CU762" s="33">
        <v>128184.16280000001</v>
      </c>
      <c r="CV762" s="33">
        <v>135761.76949999999</v>
      </c>
      <c r="CW762" s="33">
        <v>127557.5408</v>
      </c>
      <c r="CX762" s="33">
        <v>128050.2421</v>
      </c>
      <c r="CY762" s="33">
        <v>132096.75150000001</v>
      </c>
      <c r="CZ762" s="33">
        <v>139735.1213</v>
      </c>
      <c r="DA762" s="33">
        <v>131282.6177</v>
      </c>
      <c r="DB762" s="33">
        <v>131788.4657</v>
      </c>
      <c r="DC762" s="33">
        <v>135958.0263</v>
      </c>
      <c r="DD762" s="33">
        <v>143746.81950000001</v>
      </c>
      <c r="DE762" s="33">
        <v>135029.4559</v>
      </c>
      <c r="DF762" s="33">
        <v>135549.6618</v>
      </c>
      <c r="DG762" s="33">
        <v>139850.7727</v>
      </c>
      <c r="DH762" s="33">
        <v>147605.73370000001</v>
      </c>
      <c r="DI762" s="33">
        <v>138631.1384</v>
      </c>
      <c r="DJ762" s="33">
        <v>139165.00940000001</v>
      </c>
      <c r="DK762" s="33">
        <v>143594.17290000001</v>
      </c>
      <c r="DL762" s="33">
        <v>151431.6539</v>
      </c>
      <c r="DM762" s="33">
        <v>142203.4227</v>
      </c>
      <c r="DN762" s="33">
        <v>142751.74969999999</v>
      </c>
      <c r="DO762" s="33">
        <v>147307.1366</v>
      </c>
      <c r="DP762" s="33">
        <v>154810.9074</v>
      </c>
      <c r="DQ762" s="33">
        <v>145355.61610000001</v>
      </c>
      <c r="DR762" s="33">
        <v>145917.0766</v>
      </c>
      <c r="DS762" s="33">
        <v>150585.0453</v>
      </c>
      <c r="DT762" s="33">
        <v>158201.04149999999</v>
      </c>
      <c r="DU762" s="33">
        <v>148516.55780000001</v>
      </c>
      <c r="DV762" s="33">
        <v>149090.02619999999</v>
      </c>
      <c r="DW762" s="33">
        <v>153872.05100000001</v>
      </c>
      <c r="DX762" s="33">
        <v>161604.4602</v>
      </c>
      <c r="DY762" s="33">
        <v>151688.33970000001</v>
      </c>
      <c r="DZ762" s="33">
        <v>152274.43599999999</v>
      </c>
      <c r="EA762" s="33">
        <v>157171.60579999999</v>
      </c>
      <c r="EB762" s="33">
        <v>165075.00940000001</v>
      </c>
      <c r="EC762" s="33">
        <v>154919.4982</v>
      </c>
      <c r="ED762" s="33">
        <v>155518.12880000001</v>
      </c>
      <c r="EE762" s="33">
        <v>160534.5722</v>
      </c>
      <c r="EF762" s="33">
        <v>168614.6692</v>
      </c>
      <c r="EG762" s="33">
        <v>158214.90650000001</v>
      </c>
      <c r="EH762" s="33">
        <v>158825.5159</v>
      </c>
      <c r="EI762" s="33">
        <v>163964.46100000001</v>
      </c>
      <c r="EJ762" s="33">
        <v>172178.11960000001</v>
      </c>
      <c r="EK762" s="33">
        <v>161531.24429999999</v>
      </c>
      <c r="EL762" s="33">
        <v>162153.39869999999</v>
      </c>
      <c r="EM762" s="33">
        <v>167417.05379999999</v>
      </c>
      <c r="EN762" s="33">
        <v>175710.19529999999</v>
      </c>
      <c r="EO762" s="33">
        <v>164814.71350000001</v>
      </c>
      <c r="EP762" s="33">
        <v>165449.20180000001</v>
      </c>
      <c r="EQ762" s="33">
        <v>170837.3113</v>
      </c>
      <c r="ER762" s="33">
        <v>179590.86249999999</v>
      </c>
      <c r="ES762" s="33">
        <v>168413.84729999999</v>
      </c>
      <c r="ET762" s="33">
        <v>169062.0876</v>
      </c>
      <c r="EU762" s="33">
        <v>174588.00409999999</v>
      </c>
      <c r="EV762" s="33">
        <v>183320.11249999999</v>
      </c>
      <c r="EW762" s="33">
        <v>171871.6018</v>
      </c>
      <c r="EX762" s="33">
        <v>172532.83410000001</v>
      </c>
      <c r="EY762" s="33">
        <v>178193.3628</v>
      </c>
      <c r="EZ762" s="33">
        <v>187005.2691</v>
      </c>
      <c r="FA762" s="33">
        <v>175289.6623</v>
      </c>
      <c r="FB762" s="33">
        <v>175963.84210000001</v>
      </c>
      <c r="FC762" s="33">
        <v>181757.7096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41162.384720000002</v>
      </c>
      <c r="D4" s="1">
        <f>PLANEL_GerCrit_Trim_Resultado!Q245</f>
        <v>38907.443359999997</v>
      </c>
      <c r="E4" s="1">
        <f>PLANEL_GerCrit_Trim_Resultado!R245</f>
        <v>45494.945310000003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45067.738850000002</v>
      </c>
      <c r="I4" s="1">
        <f>PLANEL_GerCrit_Trim_Resultado!V245</f>
        <v>42788.654920000001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43527.719160000001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44189.02175</v>
      </c>
      <c r="Q4" s="1">
        <f>PLANEL_GerCrit_Trim_Resultado!AD245</f>
        <v>41285.505700000002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48124.249510000001</v>
      </c>
      <c r="U4" s="1">
        <f>PLANEL_GerCrit_Trim_Resultado!AH245</f>
        <v>44968.172010000002</v>
      </c>
      <c r="V4" s="1">
        <f>PLANEL_GerCrit_Trim_Resultado!AI245</f>
        <v>45890.538529999998</v>
      </c>
      <c r="W4" s="1">
        <f>PLANEL_GerCrit_Trim_Resultado!AJ245</f>
        <v>60659.622790000001</v>
      </c>
      <c r="X4" s="1">
        <f>PLANEL_GerCrit_Trim_Resultado!AK245</f>
        <v>51075.677380000001</v>
      </c>
      <c r="Y4" s="1">
        <f>PLANEL_GerCrit_Trim_Resultado!AL245</f>
        <v>47854.0265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53257.637210000001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54249.72726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55161.371599999999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56932.659440000003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61059.360090000002</v>
      </c>
      <c r="AR4" s="1">
        <f>PLANEL_GerCrit_Trim_Resultado!BE245</f>
        <v>58244.378479999999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58950.557399999998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61454.723639999997</v>
      </c>
      <c r="AZ4" s="1">
        <f>PLANEL_GerCrit_Trim_Resultado!BM245</f>
        <v>59209.028769999997</v>
      </c>
      <c r="BA4" s="1">
        <f>PLANEL_GerCrit_Trim_Resultado!BN245</f>
        <v>50163.436809999999</v>
      </c>
      <c r="BB4" s="1">
        <f>PLANEL_GerCrit_Trim_Resultado!BO245</f>
        <v>48708.45134</v>
      </c>
      <c r="BC4" s="1">
        <f>PLANEL_GerCrit_Trim_Resultado!BP245</f>
        <v>63778.388460000002</v>
      </c>
      <c r="BD4" s="1">
        <f>PLANEL_GerCrit_Trim_Resultado!BQ245</f>
        <v>61749.474029999998</v>
      </c>
      <c r="BE4" s="1">
        <f>PLANEL_GerCrit_Trim_Resultado!BR245</f>
        <v>51996.055699999997</v>
      </c>
      <c r="BF4" s="1">
        <f>PLANEL_GerCrit_Trim_Resultado!BS245</f>
        <v>50880.088400000001</v>
      </c>
      <c r="BG4" s="1">
        <f>PLANEL_GerCrit_Trim_Resultado!BT245</f>
        <v>65068.735180000003</v>
      </c>
      <c r="BH4" s="1">
        <f>PLANEL_GerCrit_Trim_Resultado!BU245</f>
        <v>61430.64344</v>
      </c>
      <c r="BI4" s="1">
        <f>PLANEL_GerCrit_Trim_Resultado!BV245</f>
        <v>52859.570440000003</v>
      </c>
      <c r="BJ4" s="1">
        <f>PLANEL_GerCrit_Trim_Resultado!BW245</f>
        <v>51714.915869999997</v>
      </c>
      <c r="BK4" s="1">
        <f>PLANEL_GerCrit_Trim_Resultado!BX245</f>
        <v>68572.745649999997</v>
      </c>
      <c r="BL4" s="1">
        <f>PLANEL_GerCrit_Trim_Resultado!BY245</f>
        <v>64073.026579999998</v>
      </c>
      <c r="BM4" s="1">
        <f>PLANEL_GerCrit_Trim_Resultado!BZ245</f>
        <v>54012.61535</v>
      </c>
      <c r="BN4" s="1">
        <f>PLANEL_GerCrit_Trim_Resultado!CA245</f>
        <v>53997.851300000002</v>
      </c>
      <c r="BO4" s="1">
        <f>PLANEL_GerCrit_Trim_Resultado!CB245</f>
        <v>73688.902440000005</v>
      </c>
      <c r="BP4" s="1">
        <f>PLANEL_GerCrit_Trim_Resultado!CC245</f>
        <v>67790.014160000006</v>
      </c>
      <c r="BQ4" s="1">
        <f>PLANEL_GerCrit_Trim_Resultado!CD245</f>
        <v>56019.623699999996</v>
      </c>
      <c r="BR4" s="1">
        <f>PLANEL_GerCrit_Trim_Resultado!CE245</f>
        <v>56186.672019999998</v>
      </c>
      <c r="BS4" s="1">
        <f>PLANEL_GerCrit_Trim_Resultado!CF245</f>
        <v>75574.006829999998</v>
      </c>
      <c r="BT4" s="1">
        <f>PLANEL_GerCrit_Trim_Resultado!CG245</f>
        <v>69698.243799999997</v>
      </c>
      <c r="BU4" s="1">
        <f>PLANEL_GerCrit_Trim_Resultado!CH245</f>
        <v>56829.245699999999</v>
      </c>
      <c r="BV4" s="1">
        <f>PLANEL_GerCrit_Trim_Resultado!CI245</f>
        <v>57230.290809999999</v>
      </c>
      <c r="BW4" s="1">
        <f>PLANEL_GerCrit_Trim_Resultado!CJ245</f>
        <v>77048.497409999996</v>
      </c>
      <c r="BX4" s="1">
        <f>PLANEL_GerCrit_Trim_Resultado!CK245</f>
        <v>71084.509760000001</v>
      </c>
      <c r="BY4" s="1">
        <f>PLANEL_GerCrit_Trim_Resultado!CL245</f>
        <v>57199.022470000004</v>
      </c>
      <c r="BZ4" s="1">
        <f>PLANEL_GerCrit_Trim_Resultado!CM245</f>
        <v>57710.036010000003</v>
      </c>
      <c r="CA4" s="1">
        <f>PLANEL_GerCrit_Trim_Resultado!CN245</f>
        <v>78113.922720000002</v>
      </c>
      <c r="CB4" s="1">
        <f>PLANEL_GerCrit_Trim_Resultado!CO245</f>
        <v>71950.868040000001</v>
      </c>
      <c r="CC4" s="1">
        <f>PLANEL_GerCrit_Trim_Resultado!CP245</f>
        <v>57417.76382</v>
      </c>
      <c r="CD4" s="1">
        <f>PLANEL_GerCrit_Trim_Resultado!CQ245</f>
        <v>58110.373460000003</v>
      </c>
      <c r="CE4" s="1">
        <f>PLANEL_GerCrit_Trim_Resultado!CR245</f>
        <v>79397.275689999995</v>
      </c>
      <c r="CF4" s="1">
        <f>PLANEL_GerCrit_Trim_Resultado!CS245</f>
        <v>72375.20534</v>
      </c>
      <c r="CG4" s="1">
        <f>PLANEL_GerCrit_Trim_Resultado!CT245</f>
        <v>57821.669379999999</v>
      </c>
      <c r="CH4" s="1">
        <f>PLANEL_GerCrit_Trim_Resultado!CU245</f>
        <v>58694.038979999998</v>
      </c>
      <c r="CI4" s="1">
        <f>PLANEL_GerCrit_Trim_Resultado!CV245</f>
        <v>80692.854259999993</v>
      </c>
      <c r="CJ4" s="1">
        <f>PLANEL_GerCrit_Trim_Resultado!CW245</f>
        <v>72772.49278</v>
      </c>
      <c r="CK4" s="1">
        <f>PLANEL_GerCrit_Trim_Resultado!CX245</f>
        <v>58348.791250000002</v>
      </c>
      <c r="CL4" s="1">
        <f>PLANEL_GerCrit_Trim_Resultado!CY245</f>
        <v>59304.371520000001</v>
      </c>
      <c r="CM4" s="1">
        <f>PLANEL_GerCrit_Trim_Resultado!CZ245</f>
        <v>82232.824489999999</v>
      </c>
      <c r="CN4" s="1">
        <f>PLANEL_GerCrit_Trim_Resultado!DA245</f>
        <v>73821.57746</v>
      </c>
      <c r="CO4" s="1">
        <f>PLANEL_GerCrit_Trim_Resultado!DB245</f>
        <v>58762.256589999997</v>
      </c>
      <c r="CP4" s="1">
        <f>PLANEL_GerCrit_Trim_Resultado!DC245</f>
        <v>59936.233549999997</v>
      </c>
      <c r="CQ4" s="1">
        <f>PLANEL_GerCrit_Trim_Resultado!DD245</f>
        <v>83022.132859999998</v>
      </c>
      <c r="CR4" s="1">
        <f>PLANEL_GerCrit_Trim_Resultado!DE245</f>
        <v>76906.885079999993</v>
      </c>
      <c r="CS4" s="1">
        <f>PLANEL_GerCrit_Trim_Resultado!DF245</f>
        <v>59099.18477</v>
      </c>
      <c r="CT4" s="1">
        <f>PLANEL_GerCrit_Trim_Resultado!DG245</f>
        <v>60353.690640000001</v>
      </c>
      <c r="CU4" s="1">
        <f>PLANEL_GerCrit_Trim_Resultado!DH245</f>
        <v>83972.593309999997</v>
      </c>
      <c r="CV4" s="1">
        <f>PLANEL_GerCrit_Trim_Resultado!DI245</f>
        <v>80386.30528</v>
      </c>
      <c r="CW4" s="1">
        <f>PLANEL_GerCrit_Trim_Resultado!DJ245</f>
        <v>59449.12156</v>
      </c>
      <c r="CX4" s="1">
        <f>PLANEL_GerCrit_Trim_Resultado!DK245</f>
        <v>60829.586479999998</v>
      </c>
      <c r="CY4" s="68">
        <f>PLANEL_GerCrit_Trim_Resultado!DL245</f>
        <v>83972.593309999997</v>
      </c>
      <c r="CZ4" s="68">
        <f>PLANEL_GerCrit_Trim_Resultado!DM245</f>
        <v>76318.503939999995</v>
      </c>
      <c r="DA4" s="68">
        <f>PLANEL_GerCrit_Trim_Resultado!DN245</f>
        <v>58849.477910000001</v>
      </c>
      <c r="DB4" s="68">
        <f>PLANEL_GerCrit_Trim_Resultado!DO245</f>
        <v>60829.586479999998</v>
      </c>
      <c r="DC4" s="1">
        <f>PLANEL_GerCrit_Trim_Resultado!DP245</f>
        <v>83972.593309999997</v>
      </c>
      <c r="DD4" s="1">
        <f>PLANEL_GerCrit_Trim_Resultado!DQ245</f>
        <v>76975.934389999995</v>
      </c>
      <c r="DE4" s="1">
        <f>PLANEL_GerCrit_Trim_Resultado!DR245</f>
        <v>58845.375010000003</v>
      </c>
      <c r="DF4" s="1">
        <f>PLANEL_GerCrit_Trim_Resultado!DS245</f>
        <v>60829.586479999998</v>
      </c>
      <c r="DG4" s="1">
        <f>PLANEL_GerCrit_Trim_Resultado!DT245</f>
        <v>83972.593309999997</v>
      </c>
      <c r="DH4" s="1">
        <f>PLANEL_GerCrit_Trim_Resultado!DU245</f>
        <v>77492.979579999999</v>
      </c>
      <c r="DI4" s="1">
        <f>PLANEL_GerCrit_Trim_Resultado!DV245</f>
        <v>58842.303950000001</v>
      </c>
      <c r="DJ4" s="1">
        <f>PLANEL_GerCrit_Trim_Resultado!DW245</f>
        <v>60829.586479999998</v>
      </c>
      <c r="DK4" s="1">
        <f>PLANEL_GerCrit_Trim_Resultado!DX245</f>
        <v>83972.593309999997</v>
      </c>
      <c r="DL4" s="1">
        <f>PLANEL_GerCrit_Trim_Resultado!DY245</f>
        <v>78012.625360000005</v>
      </c>
      <c r="DM4" s="1">
        <f>PLANEL_GerCrit_Trim_Resultado!DZ245</f>
        <v>58839.207829999999</v>
      </c>
      <c r="DN4" s="1">
        <f>PLANEL_GerCrit_Trim_Resultado!EA245</f>
        <v>60829.586479999998</v>
      </c>
      <c r="DO4" s="1">
        <f>PLANEL_GerCrit_Trim_Resultado!EB245</f>
        <v>83972.593309999997</v>
      </c>
      <c r="DP4" s="1">
        <f>PLANEL_GerCrit_Trim_Resultado!EC245</f>
        <v>78541.150009999998</v>
      </c>
      <c r="DQ4" s="1">
        <f>PLANEL_GerCrit_Trim_Resultado!ED245</f>
        <v>58836.045380000003</v>
      </c>
      <c r="DR4" s="1">
        <f>PLANEL_GerCrit_Trim_Resultado!EE245</f>
        <v>60829.586479999998</v>
      </c>
      <c r="DS4" s="1">
        <f>PLANEL_GerCrit_Trim_Resultado!EF245</f>
        <v>83972.593309999997</v>
      </c>
      <c r="DT4" s="1">
        <f>PLANEL_GerCrit_Trim_Resultado!EG245</f>
        <v>79039.543040000004</v>
      </c>
      <c r="DU4" s="1">
        <f>PLANEL_GerCrit_Trim_Resultado!EH245</f>
        <v>58832.066039999998</v>
      </c>
      <c r="DV4" s="1">
        <f>PLANEL_GerCrit_Trim_Resultado!EI245</f>
        <v>60829.586479999998</v>
      </c>
      <c r="DW4" s="1">
        <f>PLANEL_GerCrit_Trim_Resultado!EJ245</f>
        <v>84381.21213</v>
      </c>
      <c r="DX4" s="1">
        <f>PLANEL_GerCrit_Trim_Resultado!EK245</f>
        <v>79244.366500000004</v>
      </c>
      <c r="DY4" s="1">
        <f>PLANEL_GerCrit_Trim_Resultado!EL245</f>
        <v>58107.267879999999</v>
      </c>
      <c r="DZ4" s="1">
        <f>PLANEL_GerCrit_Trim_Resultado!EM245</f>
        <v>60992.683400000002</v>
      </c>
      <c r="EA4" s="1">
        <f>PLANEL_GerCrit_Trim_Resultado!EN245</f>
        <v>84530.205260000002</v>
      </c>
      <c r="EB4" s="1">
        <f>PLANEL_GerCrit_Trim_Resultado!EO245</f>
        <v>78855.555389999994</v>
      </c>
      <c r="EC4" s="1">
        <f>PLANEL_GerCrit_Trim_Resultado!EP245</f>
        <v>55942.209490000001</v>
      </c>
      <c r="ED4" s="1">
        <f>PLANEL_GerCrit_Trim_Resultado!EQ245</f>
        <v>61048.405440000002</v>
      </c>
      <c r="EE4" s="1">
        <f>PLANEL_GerCrit_Trim_Resultado!ER245</f>
        <v>84530.205260000002</v>
      </c>
      <c r="EF4" s="1">
        <f>PLANEL_GerCrit_Trim_Resultado!ES245</f>
        <v>78303.942209999994</v>
      </c>
      <c r="EG4" s="1">
        <f>PLANEL_GerCrit_Trim_Resultado!ET245</f>
        <v>53809.000339999999</v>
      </c>
      <c r="EH4" s="1">
        <f>PLANEL_GerCrit_Trim_Resultado!EU245</f>
        <v>61048.405440000002</v>
      </c>
      <c r="EI4" s="1">
        <f>PLANEL_GerCrit_Trim_Resultado!EV245</f>
        <v>86587.626959999994</v>
      </c>
      <c r="EJ4" s="1">
        <f>PLANEL_GerCrit_Trim_Resultado!EW245</f>
        <v>79878.833790000004</v>
      </c>
      <c r="EK4" s="1">
        <f>PLANEL_GerCrit_Trim_Resultado!EX245</f>
        <v>53952.107389999997</v>
      </c>
      <c r="EL4" s="1">
        <f>PLANEL_GerCrit_Trim_Resultado!EY245</f>
        <v>62006.265890000002</v>
      </c>
      <c r="EM4" s="1">
        <f>PLANEL_GerCrit_Trim_Resultado!EZ245</f>
        <v>89432.938469999994</v>
      </c>
      <c r="EN4" s="1">
        <f>PLANEL_GerCrit_Trim_Resultado!FA245</f>
        <v>82904.19902</v>
      </c>
      <c r="EO4" s="1">
        <f>PLANEL_GerCrit_Trim_Resultado!FB245</f>
        <v>55186.984409999997</v>
      </c>
      <c r="EP4" s="1">
        <f>PLANEL_GerCrit_Trim_Resultado!FC245</f>
        <v>63211.514499999997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2619.4873419999999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3414.2465539999998</v>
      </c>
      <c r="Y5" s="1">
        <f>PLANEL_GerCrit_Trim_Resultado!AL257</f>
        <v>2991.3328449999999</v>
      </c>
      <c r="Z5" s="1">
        <f>PLANEL_GerCrit_Trim_Resultado!AM257</f>
        <v>3314.0706719999998</v>
      </c>
      <c r="AA5" s="1">
        <f>PLANEL_GerCrit_Trim_Resultado!AN257</f>
        <v>5330.8012669999998</v>
      </c>
      <c r="AB5" s="1">
        <f>PLANEL_GerCrit_Trim_Resultado!AO257</f>
        <v>4909.520305</v>
      </c>
      <c r="AC5" s="1">
        <f>PLANEL_GerCrit_Trim_Resultado!AP257</f>
        <v>3959.4382390000001</v>
      </c>
      <c r="AD5" s="1">
        <f>PLANEL_GerCrit_Trim_Resultado!AQ257</f>
        <v>4479.5011940000004</v>
      </c>
      <c r="AE5" s="1">
        <f>PLANEL_GerCrit_Trim_Resultado!AR257</f>
        <v>6464.026793</v>
      </c>
      <c r="AF5" s="1">
        <f>PLANEL_GerCrit_Trim_Resultado!AS257</f>
        <v>6071.0359280000002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5977.8921570000002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6761.3045000000002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6935.4516800000001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7112.4051600000003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7533.3436380000003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7235.9208639999997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8676.2967960000005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8239.0999620000002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8676.4642179999992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7184.1114100000004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7184.1114100000004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1894.5198370000001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82.258750000000006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1793.264124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4787.9688409999999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6244.4099880000003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5052.344967</v>
      </c>
      <c r="AH8" s="18">
        <f>PLANEL_GerCrit_Trim_Resultado!AU113+PLANEL_GerCrit_Trim_Resultado!AU125+PLANEL_GerCrit_Trim_Resultado!AU137</f>
        <v>7494.4120190000003</v>
      </c>
      <c r="AI8" s="18">
        <f>PLANEL_GerCrit_Trim_Resultado!AV113+PLANEL_GerCrit_Trim_Resultado!AV125+PLANEL_GerCrit_Trim_Resultado!AV137</f>
        <v>6791.5821569999998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5162.1820129999996</v>
      </c>
      <c r="AL8" s="18">
        <f>PLANEL_GerCrit_Trim_Resultado!AY113+PLANEL_GerCrit_Trim_Resultado!AY125+PLANEL_GerCrit_Trim_Resultado!AY137</f>
        <v>8027.6387420000001</v>
      </c>
      <c r="AM8" s="18">
        <f>PLANEL_GerCrit_Trim_Resultado!AZ113+PLANEL_GerCrit_Trim_Resultado!AZ125+PLANEL_GerCrit_Trim_Resultado!AZ137</f>
        <v>7123.2912969999998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8077.6566069999999</v>
      </c>
      <c r="AQ8" s="18">
        <f>PLANEL_GerCrit_Trim_Resultado!BD113+PLANEL_GerCrit_Trim_Resultado!BD125+PLANEL_GerCrit_Trim_Resultado!BD137</f>
        <v>5518.4845379999997</v>
      </c>
      <c r="AR8" s="18">
        <f>PLANEL_GerCrit_Trim_Resultado!BE113+PLANEL_GerCrit_Trim_Resultado!BE125+PLANEL_GerCrit_Trim_Resultado!BE137</f>
        <v>2412.5475700000002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5926.9200289999999</v>
      </c>
      <c r="AU8" s="18">
        <f>PLANEL_GerCrit_Trim_Resultado!BH113+PLANEL_GerCrit_Trim_Resultado!BH125+PLANEL_GerCrit_Trim_Resultado!BH137</f>
        <v>6061.6773819999999</v>
      </c>
      <c r="AV8" s="18">
        <f>PLANEL_GerCrit_Trim_Resultado!BI113+PLANEL_GerCrit_Trim_Resultado!BI125+PLANEL_GerCrit_Trim_Resultado!BI137</f>
        <v>2314.0967369999998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6289.311455</v>
      </c>
      <c r="AY8" s="18">
        <f>PLANEL_GerCrit_Trim_Resultado!BL113+PLANEL_GerCrit_Trim_Resultado!BL125+PLANEL_GerCrit_Trim_Resultado!BL137</f>
        <v>6765.1971679999997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3844.5565670000001</v>
      </c>
      <c r="BB8" s="18">
        <f>PLANEL_GerCrit_Trim_Resultado!BO113+PLANEL_GerCrit_Trim_Resultado!BO125+PLANEL_GerCrit_Trim_Resultado!BO137</f>
        <v>6992.8312409999999</v>
      </c>
      <c r="BC8" s="18">
        <f>PLANEL_GerCrit_Trim_Resultado!BP113+PLANEL_GerCrit_Trim_Resultado!BP125+PLANEL_GerCrit_Trim_Resultado!BP137</f>
        <v>6883.8495650000004</v>
      </c>
      <c r="BD8" s="18">
        <f>PLANEL_GerCrit_Trim_Resultado!BQ113+PLANEL_GerCrit_Trim_Resultado!BQ125+PLANEL_GerCrit_Trim_Resultado!BQ137</f>
        <v>2231.7461509999998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7111.4836370000003</v>
      </c>
      <c r="BG8" s="18">
        <f>PLANEL_GerCrit_Trim_Resultado!BT113+PLANEL_GerCrit_Trim_Resultado!BT125+PLANEL_GerCrit_Trim_Resultado!BT137</f>
        <v>6929.4549360000001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3009.1749089999998</v>
      </c>
      <c r="BJ8" s="18">
        <f>PLANEL_GerCrit_Trim_Resultado!BW113+PLANEL_GerCrit_Trim_Resultado!BW125+PLANEL_GerCrit_Trim_Resultado!BW137</f>
        <v>7111.4836370000003</v>
      </c>
      <c r="BK8" s="18">
        <f>PLANEL_GerCrit_Trim_Resultado!BX113+PLANEL_GerCrit_Trim_Resultado!BX125+PLANEL_GerCrit_Trim_Resultado!BX137</f>
        <v>6883.8495650000004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3415.3414979999998</v>
      </c>
      <c r="BN8" s="18">
        <f>PLANEL_GerCrit_Trim_Resultado!CA113+PLANEL_GerCrit_Trim_Resultado!CA125+PLANEL_GerCrit_Trim_Resultado!CA137</f>
        <v>7111.4836370000003</v>
      </c>
      <c r="BO8" s="18">
        <f>PLANEL_GerCrit_Trim_Resultado!CB113+PLANEL_GerCrit_Trim_Resultado!CB125+PLANEL_GerCrit_Trim_Resultado!CB137</f>
        <v>6049.1539709999997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6608.9922729999998</v>
      </c>
      <c r="BS8" s="18">
        <f>PLANEL_GerCrit_Trim_Resultado!CF113+PLANEL_GerCrit_Trim_Resultado!CF125+PLANEL_GerCrit_Trim_Resultado!CF137</f>
        <v>6811.1336920000003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7295.9091539999999</v>
      </c>
      <c r="BW8" s="18">
        <f>PLANEL_GerCrit_Trim_Resultado!CJ113+PLANEL_GerCrit_Trim_Resultado!CJ125+PLANEL_GerCrit_Trim_Resultado!CJ137</f>
        <v>7287.3237069999996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7982.826035</v>
      </c>
      <c r="CA8" s="18">
        <f>PLANEL_GerCrit_Trim_Resultado!CN113+PLANEL_GerCrit_Trim_Resultado!CN125+PLANEL_GerCrit_Trim_Resultado!CN137</f>
        <v>6985.100891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7534.7168770000007</v>
      </c>
      <c r="CE8" s="18">
        <f>PLANEL_GerCrit_Trim_Resultado!CR113+PLANEL_GerCrit_Trim_Resultado!CR125+PLANEL_GerCrit_Trim_Resultado!CR137</f>
        <v>7672.0177719999992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3801.5161669999998</v>
      </c>
      <c r="CH8" s="18">
        <f>PLANEL_GerCrit_Trim_Resultado!CU113+PLANEL_GerCrit_Trim_Resultado!CU125+PLANEL_GerCrit_Trim_Resultado!CU137</f>
        <v>8221.6337579999999</v>
      </c>
      <c r="CI8" s="18">
        <f>PLANEL_GerCrit_Trim_Resultado!CV113+PLANEL_GerCrit_Trim_Resultado!CV125+PLANEL_GerCrit_Trim_Resultado!CV137</f>
        <v>8332.1227330000002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3294.6188819999998</v>
      </c>
      <c r="CL8" s="18">
        <f>PLANEL_GerCrit_Trim_Resultado!CY113+PLANEL_GerCrit_Trim_Resultado!CY125+PLANEL_GerCrit_Trim_Resultado!CY137</f>
        <v>8908.550639000001</v>
      </c>
      <c r="CM8" s="18">
        <f>PLANEL_GerCrit_Trim_Resultado!CZ113+PLANEL_GerCrit_Trim_Resultado!CZ125+PLANEL_GerCrit_Trim_Resultado!CZ137</f>
        <v>7741.6726060000001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2717.7992588000002</v>
      </c>
      <c r="CP8" s="18">
        <f>PLANEL_GerCrit_Trim_Resultado!DC113+PLANEL_GerCrit_Trim_Resultado!DC125+PLANEL_GerCrit_Trim_Resultado!DC137</f>
        <v>9073.0323079999998</v>
      </c>
      <c r="CQ8" s="18">
        <f>PLANEL_GerCrit_Trim_Resultado!DD113+PLANEL_GerCrit_Trim_Resultado!DD125+PLANEL_GerCrit_Trim_Resultado!DD137</f>
        <v>9210.3332040000005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3785.9782397999998</v>
      </c>
      <c r="CT8" s="18">
        <f>PLANEL_GerCrit_Trim_Resultado!DG113+PLANEL_GerCrit_Trim_Resultado!DG125+PLANEL_GerCrit_Trim_Resultado!DG137</f>
        <v>9759.949188999999</v>
      </c>
      <c r="CU8" s="18">
        <f>PLANEL_GerCrit_Trim_Resultado!DH113+PLANEL_GerCrit_Trim_Resultado!DH125+PLANEL_GerCrit_Trim_Resultado!DH137</f>
        <v>9871.176485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5293.6332927999993</v>
      </c>
      <c r="CX8" s="18">
        <f>PLANEL_GerCrit_Trim_Resultado!DK113+PLANEL_GerCrit_Trim_Resultado!DK125+PLANEL_GerCrit_Trim_Resultado!DK137</f>
        <v>10566.678812</v>
      </c>
      <c r="CY8" s="69">
        <f>PLANEL_GerCrit_Trim_Resultado!DL113+PLANEL_GerCrit_Trim_Resultado!DL125+PLANEL_GerCrit_Trim_Resultado!DL137</f>
        <v>9871.176485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2675.8739088000002</v>
      </c>
      <c r="DB8" s="69">
        <f>PLANEL_GerCrit_Trim_Resultado!DO113+PLANEL_GerCrit_Trim_Resultado!DO125+PLANEL_GerCrit_Trim_Resultado!DO137</f>
        <v>10420.79247</v>
      </c>
      <c r="DC8" s="18">
        <f>PLANEL_GerCrit_Trim_Resultado!DP113+PLANEL_GerCrit_Trim_Resultado!DP125+PLANEL_GerCrit_Trim_Resultado!DP137</f>
        <v>8698.2623359999998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2088.1665693</v>
      </c>
      <c r="DF8" s="18">
        <f>PLANEL_GerCrit_Trim_Resultado!DS113+PLANEL_GerCrit_Trim_Resultado!DS125+PLANEL_GerCrit_Trim_Resultado!DS137</f>
        <v>9247.8783210000001</v>
      </c>
      <c r="DG8" s="18">
        <f>PLANEL_GerCrit_Trim_Resultado!DT113+PLANEL_GerCrit_Trim_Resultado!DT125+PLANEL_GerCrit_Trim_Resultado!DT137</f>
        <v>8698.2623359999998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1664.5425112999999</v>
      </c>
      <c r="DJ8" s="18">
        <f>PLANEL_GerCrit_Trim_Resultado!DW113+PLANEL_GerCrit_Trim_Resultado!DW125+PLANEL_GerCrit_Trim_Resultado!DW137</f>
        <v>9247.8783210000001</v>
      </c>
      <c r="DK8" s="18">
        <f>PLANEL_GerCrit_Trim_Resultado!DX113+PLANEL_GerCrit_Trim_Resultado!DX125+PLANEL_GerCrit_Trim_Resultado!DX137</f>
        <v>8698.2623359999998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226.38332628000001</v>
      </c>
      <c r="DN8" s="18">
        <f>PLANEL_GerCrit_Trim_Resultado!EA113+PLANEL_GerCrit_Trim_Resultado!EA125+PLANEL_GerCrit_Trim_Resultado!EA137</f>
        <v>9247.8783210000001</v>
      </c>
      <c r="DO8" s="18">
        <f>PLANEL_GerCrit_Trim_Resultado!EB113+PLANEL_GerCrit_Trim_Resultado!EB125+PLANEL_GerCrit_Trim_Resultado!EB137</f>
        <v>8698.2623359999998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728.54325310000002</v>
      </c>
      <c r="DR8" s="18">
        <f>PLANEL_GerCrit_Trim_Resultado!EE113+PLANEL_GerCrit_Trim_Resultado!EE125+PLANEL_GerCrit_Trim_Resultado!EE137</f>
        <v>9247.8783210000001</v>
      </c>
      <c r="DS8" s="18">
        <f>PLANEL_GerCrit_Trim_Resultado!EF113+PLANEL_GerCrit_Trim_Resultado!EF125+PLANEL_GerCrit_Trim_Resultado!EF137</f>
        <v>8554.4116780000004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1944.314284</v>
      </c>
      <c r="DV8" s="18">
        <f>PLANEL_GerCrit_Trim_Resultado!EI113+PLANEL_GerCrit_Trim_Resultado!EI125+PLANEL_GerCrit_Trim_Resultado!EI137</f>
        <v>9104.0276640000011</v>
      </c>
      <c r="DW8" s="18">
        <f>PLANEL_GerCrit_Trim_Resultado!EJ113+PLANEL_GerCrit_Trim_Resultado!EJ125+PLANEL_GerCrit_Trim_Resultado!EJ137</f>
        <v>8872.4370990000007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2202.3681689999999</v>
      </c>
      <c r="DZ8" s="18">
        <f>PLANEL_GerCrit_Trim_Resultado!EM113+PLANEL_GerCrit_Trim_Resultado!EM125+PLANEL_GerCrit_Trim_Resultado!EM137</f>
        <v>9104.0276640000011</v>
      </c>
      <c r="EA8" s="18">
        <f>PLANEL_GerCrit_Trim_Resultado!EN113+PLANEL_GerCrit_Trim_Resultado!EN125+PLANEL_GerCrit_Trim_Resultado!EN137</f>
        <v>9104.0276640000011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3041.3837079999998</v>
      </c>
      <c r="ED8" s="18">
        <f>PLANEL_GerCrit_Trim_Resultado!EQ113+PLANEL_GerCrit_Trim_Resultado!EQ125+PLANEL_GerCrit_Trim_Resultado!EQ137</f>
        <v>9104.0276640000011</v>
      </c>
      <c r="EE8" s="18">
        <f>PLANEL_GerCrit_Trim_Resultado!ER113+PLANEL_GerCrit_Trim_Resultado!ER125+PLANEL_GerCrit_Trim_Resultado!ER137</f>
        <v>9104.0276640000011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3353.1796709999999</v>
      </c>
      <c r="EH8" s="18">
        <f>PLANEL_GerCrit_Trim_Resultado!EU113+PLANEL_GerCrit_Trim_Resultado!EU125+PLANEL_GerCrit_Trim_Resultado!EU137</f>
        <v>9104.0276640000011</v>
      </c>
      <c r="EI8" s="18">
        <f>PLANEL_GerCrit_Trim_Resultado!EV113+PLANEL_GerCrit_Trim_Resultado!EV125+PLANEL_GerCrit_Trim_Resultado!EV137</f>
        <v>9104.0276640000011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4623.9151123199999</v>
      </c>
      <c r="EL8" s="18">
        <f>PLANEL_GerCrit_Trim_Resultado!EY113+PLANEL_GerCrit_Trim_Resultado!EY125+PLANEL_GerCrit_Trim_Resultado!EY137</f>
        <v>9104.0276640000011</v>
      </c>
      <c r="EM8" s="18">
        <f>PLANEL_GerCrit_Trim_Resultado!EZ113+PLANEL_GerCrit_Trim_Resultado!EZ125+PLANEL_GerCrit_Trim_Resultado!EZ137</f>
        <v>9104.0276640000011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4699.4421403999995</v>
      </c>
      <c r="EP8" s="18">
        <f>PLANEL_GerCrit_Trim_Resultado!FC113+PLANEL_GerCrit_Trim_Resultado!FC125+PLANEL_GerCrit_Trim_Resultado!FC137</f>
        <v>9104.0276640000011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209.2804845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271.63865320000002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185.92855019999999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604.75578159999998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118.98228279999999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102.3742974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580.16782190000004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637.55455059999997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518.90971509999997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571.99793299999999</v>
      </c>
      <c r="AF15" s="22">
        <f>PLANEL_GerCrit_Trim_Resultado!AS17+PLANEL_GerCrit_Trim_Resultado!AS29</f>
        <v>5851.4456870000004</v>
      </c>
      <c r="AG15" s="22">
        <f>PLANEL_GerCrit_Trim_Resultado!AT17+PLANEL_GerCrit_Trim_Resultado!AT29</f>
        <v>8007.1188419999999</v>
      </c>
      <c r="AH15" s="22">
        <f>PLANEL_GerCrit_Trim_Resultado!AU17+PLANEL_GerCrit_Trim_Resultado!AU29</f>
        <v>5102.5716769999999</v>
      </c>
      <c r="AI15" s="22">
        <f>PLANEL_GerCrit_Trim_Resultado!AV17+PLANEL_GerCrit_Trim_Resultado!AV29</f>
        <v>571.99793299999999</v>
      </c>
      <c r="AJ15" s="22">
        <f>PLANEL_GerCrit_Trim_Resultado!AW17+PLANEL_GerCrit_Trim_Resultado!AW29</f>
        <v>5851.4456870000004</v>
      </c>
      <c r="AK15" s="22">
        <f>PLANEL_GerCrit_Trim_Resultado!AX17+PLANEL_GerCrit_Trim_Resultado!AX29</f>
        <v>8007.1188419999999</v>
      </c>
      <c r="AL15" s="22">
        <f>PLANEL_GerCrit_Trim_Resultado!AY17+PLANEL_GerCrit_Trim_Resultado!AY29</f>
        <v>5102.5716769999999</v>
      </c>
      <c r="AM15" s="22">
        <f>PLANEL_GerCrit_Trim_Resultado!AZ17+PLANEL_GerCrit_Trim_Resultado!AZ29</f>
        <v>279.94934369999999</v>
      </c>
      <c r="AN15" s="22">
        <f>PLANEL_GerCrit_Trim_Resultado!BA17+PLANEL_GerCrit_Trim_Resultado!BA29</f>
        <v>2863.8361880000002</v>
      </c>
      <c r="AO15" s="22">
        <f>PLANEL_GerCrit_Trim_Resultado!BB17+PLANEL_GerCrit_Trim_Resultado!BB29</f>
        <v>3918.8737150000002</v>
      </c>
      <c r="AP15" s="22">
        <f>PLANEL_GerCrit_Trim_Resultado!BC17+PLANEL_GerCrit_Trim_Resultado!BC29</f>
        <v>2497.3195000000001</v>
      </c>
      <c r="AQ15" s="22">
        <f>PLANEL_GerCrit_Trim_Resultado!BD17+PLANEL_GerCrit_Trim_Resultado!BD29</f>
        <v>279.94934369999999</v>
      </c>
      <c r="AR15" s="22">
        <f>PLANEL_GerCrit_Trim_Resultado!BE17+PLANEL_GerCrit_Trim_Resultado!BE29</f>
        <v>2863.8361880000002</v>
      </c>
      <c r="AS15" s="22">
        <f>PLANEL_GerCrit_Trim_Resultado!BF17+PLANEL_GerCrit_Trim_Resultado!BF29</f>
        <v>3918.8737150000002</v>
      </c>
      <c r="AT15" s="22">
        <f>PLANEL_GerCrit_Trim_Resultado!BG17+PLANEL_GerCrit_Trim_Resultado!BG29</f>
        <v>2497.3195000000001</v>
      </c>
      <c r="AU15" s="22">
        <f>PLANEL_GerCrit_Trim_Resultado!BH17+PLANEL_GerCrit_Trim_Resultado!BH29</f>
        <v>279.94934369999999</v>
      </c>
      <c r="AV15" s="22">
        <f>PLANEL_GerCrit_Trim_Resultado!BI17+PLANEL_GerCrit_Trim_Resultado!BI29</f>
        <v>2863.8361880000002</v>
      </c>
      <c r="AW15" s="22">
        <f>PLANEL_GerCrit_Trim_Resultado!BJ17+PLANEL_GerCrit_Trim_Resultado!BJ29</f>
        <v>3918.8737150000002</v>
      </c>
      <c r="AX15" s="22">
        <f>PLANEL_GerCrit_Trim_Resultado!BK17+PLANEL_GerCrit_Trim_Resultado!BK29</f>
        <v>2497.3195000000001</v>
      </c>
      <c r="AY15" s="22">
        <f>PLANEL_GerCrit_Trim_Resultado!BL17+PLANEL_GerCrit_Trim_Resultado!BL29</f>
        <v>286.21984830000002</v>
      </c>
      <c r="AZ15" s="22">
        <f>PLANEL_GerCrit_Trim_Resultado!BM17+PLANEL_GerCrit_Trim_Resultado!BM29</f>
        <v>2927.9824279999998</v>
      </c>
      <c r="BA15" s="22">
        <f>PLANEL_GerCrit_Trim_Resultado!BN17+PLANEL_GerCrit_Trim_Resultado!BN29</f>
        <v>4006.651437</v>
      </c>
      <c r="BB15" s="22">
        <f>PLANEL_GerCrit_Trim_Resultado!BO17+PLANEL_GerCrit_Trim_Resultado!BO29</f>
        <v>2553.2562389999998</v>
      </c>
      <c r="BC15" s="22">
        <f>PLANEL_GerCrit_Trim_Resultado!BP17+PLANEL_GerCrit_Trim_Resultado!BP29</f>
        <v>338.91484050000003</v>
      </c>
      <c r="BD15" s="22">
        <f>PLANEL_GerCrit_Trim_Resultado!BQ17+PLANEL_GerCrit_Trim_Resultado!BQ29</f>
        <v>3467.0436159999999</v>
      </c>
      <c r="BE15" s="22">
        <f>PLANEL_GerCrit_Trim_Resultado!BR17+PLANEL_GerCrit_Trim_Resultado!BR29</f>
        <v>4744.3028180000001</v>
      </c>
      <c r="BF15" s="22">
        <f>PLANEL_GerCrit_Trim_Resultado!BS17+PLANEL_GerCrit_Trim_Resultado!BS29</f>
        <v>3023.327824</v>
      </c>
      <c r="BG15" s="22">
        <f>PLANEL_GerCrit_Trim_Resultado!BT17+PLANEL_GerCrit_Trim_Resultado!BT29</f>
        <v>573.11480470000004</v>
      </c>
      <c r="BH15" s="22">
        <f>PLANEL_GerCrit_Trim_Resultado!BU17+PLANEL_GerCrit_Trim_Resultado!BU29</f>
        <v>5862.8711020000001</v>
      </c>
      <c r="BI15" s="22">
        <f>PLANEL_GerCrit_Trim_Resultado!BV17+PLANEL_GerCrit_Trim_Resultado!BV29</f>
        <v>8022.7533819999999</v>
      </c>
      <c r="BJ15" s="22">
        <f>PLANEL_GerCrit_Trim_Resultado!BW17+PLANEL_GerCrit_Trim_Resultado!BW29</f>
        <v>5112.5348560000002</v>
      </c>
      <c r="BK15" s="22">
        <f>PLANEL_GerCrit_Trim_Resultado!BX17+PLANEL_GerCrit_Trim_Resultado!BX29</f>
        <v>573.11480470000004</v>
      </c>
      <c r="BL15" s="22">
        <f>PLANEL_GerCrit_Trim_Resultado!BY17+PLANEL_GerCrit_Trim_Resultado!BY29</f>
        <v>5862.8711020000001</v>
      </c>
      <c r="BM15" s="22">
        <f>PLANEL_GerCrit_Trim_Resultado!BZ17+PLANEL_GerCrit_Trim_Resultado!BZ29</f>
        <v>8022.7533819999999</v>
      </c>
      <c r="BN15" s="22">
        <f>PLANEL_GerCrit_Trim_Resultado!CA17+PLANEL_GerCrit_Trim_Resultado!CA29</f>
        <v>5112.5348560000002</v>
      </c>
      <c r="BO15" s="22">
        <f>PLANEL_GerCrit_Trim_Resultado!CB17+PLANEL_GerCrit_Trim_Resultado!CB29</f>
        <v>437.4244516</v>
      </c>
      <c r="BP15" s="22">
        <f>PLANEL_GerCrit_Trim_Resultado!CC17+PLANEL_GerCrit_Trim_Resultado!CC29</f>
        <v>4474.7808919999998</v>
      </c>
      <c r="BQ15" s="22">
        <f>PLANEL_GerCrit_Trim_Resultado!CD17+PLANEL_GerCrit_Trim_Resultado!CD29</f>
        <v>6123.2906030000004</v>
      </c>
      <c r="BR15" s="22">
        <f>PLANEL_GerCrit_Trim_Resultado!CE17+PLANEL_GerCrit_Trim_Resultado!CE29</f>
        <v>3902.093852</v>
      </c>
      <c r="BS15" s="22">
        <f>PLANEL_GerCrit_Trim_Resultado!CF17+PLANEL_GerCrit_Trim_Resultado!CF29</f>
        <v>437.4244516</v>
      </c>
      <c r="BT15" s="22">
        <f>PLANEL_GerCrit_Trim_Resultado!CG17+PLANEL_GerCrit_Trim_Resultado!CG29</f>
        <v>4474.7808919999998</v>
      </c>
      <c r="BU15" s="22">
        <f>PLANEL_GerCrit_Trim_Resultado!CH17+PLANEL_GerCrit_Trim_Resultado!CH29</f>
        <v>6123.2906030000004</v>
      </c>
      <c r="BV15" s="22">
        <f>PLANEL_GerCrit_Trim_Resultado!CI17+PLANEL_GerCrit_Trim_Resultado!CI29</f>
        <v>3902.093852</v>
      </c>
      <c r="BW15" s="22">
        <f>PLANEL_GerCrit_Trim_Resultado!CJ17+PLANEL_GerCrit_Trim_Resultado!CJ29</f>
        <v>437.4244516</v>
      </c>
      <c r="BX15" s="22">
        <f>PLANEL_GerCrit_Trim_Resultado!CK17+PLANEL_GerCrit_Trim_Resultado!CK29</f>
        <v>4474.7808919999998</v>
      </c>
      <c r="BY15" s="22">
        <f>PLANEL_GerCrit_Trim_Resultado!CL17+PLANEL_GerCrit_Trim_Resultado!CL29</f>
        <v>6123.2906030000004</v>
      </c>
      <c r="BZ15" s="22">
        <f>PLANEL_GerCrit_Trim_Resultado!CM17+PLANEL_GerCrit_Trim_Resultado!CM29</f>
        <v>3902.093852</v>
      </c>
      <c r="CA15" s="22">
        <f>PLANEL_GerCrit_Trim_Resultado!CN17+PLANEL_GerCrit_Trim_Resultado!CN29</f>
        <v>437.4244516</v>
      </c>
      <c r="CB15" s="22">
        <f>PLANEL_GerCrit_Trim_Resultado!CO17+PLANEL_GerCrit_Trim_Resultado!CO29</f>
        <v>4474.7808919999998</v>
      </c>
      <c r="CC15" s="22">
        <f>PLANEL_GerCrit_Trim_Resultado!CP17+PLANEL_GerCrit_Trim_Resultado!CP29</f>
        <v>6123.2906030000004</v>
      </c>
      <c r="CD15" s="22">
        <f>PLANEL_GerCrit_Trim_Resultado!CQ17+PLANEL_GerCrit_Trim_Resultado!CQ29</f>
        <v>3902.093852</v>
      </c>
      <c r="CE15" s="22">
        <f>PLANEL_GerCrit_Trim_Resultado!CR17+PLANEL_GerCrit_Trim_Resultado!CR29</f>
        <v>437.4244516</v>
      </c>
      <c r="CF15" s="22">
        <f>PLANEL_GerCrit_Trim_Resultado!CS17+PLANEL_GerCrit_Trim_Resultado!CS29</f>
        <v>4474.7808919999998</v>
      </c>
      <c r="CG15" s="22">
        <f>PLANEL_GerCrit_Trim_Resultado!CT17+PLANEL_GerCrit_Trim_Resultado!CT29</f>
        <v>6123.2906030000004</v>
      </c>
      <c r="CH15" s="22">
        <f>PLANEL_GerCrit_Trim_Resultado!CU17+PLANEL_GerCrit_Trim_Resultado!CU29</f>
        <v>3902.093852</v>
      </c>
      <c r="CI15" s="22">
        <f>PLANEL_GerCrit_Trim_Resultado!CV17+PLANEL_GerCrit_Trim_Resultado!CV29</f>
        <v>392.31115460000001</v>
      </c>
      <c r="CJ15" s="22">
        <f>PLANEL_GerCrit_Trim_Resultado!CW17+PLANEL_GerCrit_Trim_Resultado!CW29</f>
        <v>4013.2792119999999</v>
      </c>
      <c r="CK15" s="22">
        <f>PLANEL_GerCrit_Trim_Resultado!CX17+PLANEL_GerCrit_Trim_Resultado!CX29</f>
        <v>5491.7716600000003</v>
      </c>
      <c r="CL15" s="22">
        <f>PLANEL_GerCrit_Trim_Resultado!CY17+PLANEL_GerCrit_Trim_Resultado!CY29</f>
        <v>3499.6556289999999</v>
      </c>
      <c r="CM15" s="22">
        <f>PLANEL_GerCrit_Trim_Resultado!CZ17+PLANEL_GerCrit_Trim_Resultado!CZ29</f>
        <v>392.31115460000001</v>
      </c>
      <c r="CN15" s="22">
        <f>PLANEL_GerCrit_Trim_Resultado!DA17+PLANEL_GerCrit_Trim_Resultado!DA29</f>
        <v>4013.2792119999999</v>
      </c>
      <c r="CO15" s="22">
        <f>PLANEL_GerCrit_Trim_Resultado!DB17+PLANEL_GerCrit_Trim_Resultado!DB29</f>
        <v>5491.7716600000003</v>
      </c>
      <c r="CP15" s="22">
        <f>PLANEL_GerCrit_Trim_Resultado!DC17+PLANEL_GerCrit_Trim_Resultado!DC29</f>
        <v>3499.6556289999999</v>
      </c>
      <c r="CQ15" s="22">
        <f>PLANEL_GerCrit_Trim_Resultado!DD17+PLANEL_GerCrit_Trim_Resultado!DD29</f>
        <v>392.31115460000001</v>
      </c>
      <c r="CR15" s="22">
        <f>PLANEL_GerCrit_Trim_Resultado!DE17+PLANEL_GerCrit_Trim_Resultado!DE29</f>
        <v>4013.2792119999999</v>
      </c>
      <c r="CS15" s="22">
        <f>PLANEL_GerCrit_Trim_Resultado!DF17+PLANEL_GerCrit_Trim_Resultado!DF29</f>
        <v>5491.7716600000003</v>
      </c>
      <c r="CT15" s="22">
        <f>PLANEL_GerCrit_Trim_Resultado!DG17+PLANEL_GerCrit_Trim_Resultado!DG29</f>
        <v>3499.6556289999999</v>
      </c>
      <c r="CU15" s="22">
        <f>PLANEL_GerCrit_Trim_Resultado!DH17+PLANEL_GerCrit_Trim_Resultado!DH29</f>
        <v>392.31115460000001</v>
      </c>
      <c r="CV15" s="22">
        <f>PLANEL_GerCrit_Trim_Resultado!DI17+PLANEL_GerCrit_Trim_Resultado!DI29</f>
        <v>4013.2792119999999</v>
      </c>
      <c r="CW15" s="22">
        <f>PLANEL_GerCrit_Trim_Resultado!DJ17+PLANEL_GerCrit_Trim_Resultado!DJ29</f>
        <v>5491.7716600000003</v>
      </c>
      <c r="CX15" s="22">
        <f>PLANEL_GerCrit_Trim_Resultado!DK17+PLANEL_GerCrit_Trim_Resultado!DK29</f>
        <v>3499.6556289999999</v>
      </c>
      <c r="CY15" s="71">
        <f>PLANEL_GerCrit_Trim_Resultado!DL17+PLANEL_GerCrit_Trim_Resultado!DL29</f>
        <v>392.31115460000001</v>
      </c>
      <c r="CZ15" s="71">
        <f>PLANEL_GerCrit_Trim_Resultado!DM17+PLANEL_GerCrit_Trim_Resultado!DM29</f>
        <v>4013.2792119999999</v>
      </c>
      <c r="DA15" s="71">
        <f>PLANEL_GerCrit_Trim_Resultado!DN17+PLANEL_GerCrit_Trim_Resultado!DN29</f>
        <v>5491.7716600000003</v>
      </c>
      <c r="DB15" s="71">
        <f>PLANEL_GerCrit_Trim_Resultado!DO17+PLANEL_GerCrit_Trim_Resultado!DO29</f>
        <v>3499.6556289999999</v>
      </c>
      <c r="DC15" s="22">
        <f>PLANEL_GerCrit_Trim_Resultado!DP17+PLANEL_GerCrit_Trim_Resultado!DP29</f>
        <v>392.31115460000001</v>
      </c>
      <c r="DD15" s="22">
        <f>PLANEL_GerCrit_Trim_Resultado!DQ17+PLANEL_GerCrit_Trim_Resultado!DQ29</f>
        <v>4013.2792119999999</v>
      </c>
      <c r="DE15" s="22">
        <f>PLANEL_GerCrit_Trim_Resultado!DR17+PLANEL_GerCrit_Trim_Resultado!DR29</f>
        <v>5491.7716600000003</v>
      </c>
      <c r="DF15" s="22">
        <f>PLANEL_GerCrit_Trim_Resultado!DS17+PLANEL_GerCrit_Trim_Resultado!DS29</f>
        <v>3499.6556289999999</v>
      </c>
      <c r="DG15" s="22">
        <f>PLANEL_GerCrit_Trim_Resultado!DT17+PLANEL_GerCrit_Trim_Resultado!DT29</f>
        <v>392.31115460000001</v>
      </c>
      <c r="DH15" s="22">
        <f>PLANEL_GerCrit_Trim_Resultado!DU17+PLANEL_GerCrit_Trim_Resultado!DU29</f>
        <v>4013.2792119999999</v>
      </c>
      <c r="DI15" s="22">
        <f>PLANEL_GerCrit_Trim_Resultado!DV17+PLANEL_GerCrit_Trim_Resultado!DV29</f>
        <v>5491.7716600000003</v>
      </c>
      <c r="DJ15" s="22">
        <f>PLANEL_GerCrit_Trim_Resultado!DW17+PLANEL_GerCrit_Trim_Resultado!DW29</f>
        <v>3499.6556289999999</v>
      </c>
      <c r="DK15" s="22">
        <f>PLANEL_GerCrit_Trim_Resultado!DX17+PLANEL_GerCrit_Trim_Resultado!DX29</f>
        <v>392.31115460000001</v>
      </c>
      <c r="DL15" s="22">
        <f>PLANEL_GerCrit_Trim_Resultado!DY17+PLANEL_GerCrit_Trim_Resultado!DY29</f>
        <v>4013.2792119999999</v>
      </c>
      <c r="DM15" s="22">
        <f>PLANEL_GerCrit_Trim_Resultado!DZ17+PLANEL_GerCrit_Trim_Resultado!DZ29</f>
        <v>5491.7716600000003</v>
      </c>
      <c r="DN15" s="22">
        <f>PLANEL_GerCrit_Trim_Resultado!EA17+PLANEL_GerCrit_Trim_Resultado!EA29</f>
        <v>3499.6556289999999</v>
      </c>
      <c r="DO15" s="22">
        <f>PLANEL_GerCrit_Trim_Resultado!EB17+PLANEL_GerCrit_Trim_Resultado!EB29</f>
        <v>392.31115460000001</v>
      </c>
      <c r="DP15" s="22">
        <f>PLANEL_GerCrit_Trim_Resultado!EC17+PLANEL_GerCrit_Trim_Resultado!EC29</f>
        <v>4013.2792119999999</v>
      </c>
      <c r="DQ15" s="22">
        <f>PLANEL_GerCrit_Trim_Resultado!ED17+PLANEL_GerCrit_Trim_Resultado!ED29</f>
        <v>5491.7716600000003</v>
      </c>
      <c r="DR15" s="22">
        <f>PLANEL_GerCrit_Trim_Resultado!EE17+PLANEL_GerCrit_Trim_Resultado!EE29</f>
        <v>3499.6556289999999</v>
      </c>
      <c r="DS15" s="22">
        <f>PLANEL_GerCrit_Trim_Resultado!EF17+PLANEL_GerCrit_Trim_Resultado!EF29</f>
        <v>392.31115460000001</v>
      </c>
      <c r="DT15" s="22">
        <f>PLANEL_GerCrit_Trim_Resultado!EG17+PLANEL_GerCrit_Trim_Resultado!EG29</f>
        <v>4013.2792119999999</v>
      </c>
      <c r="DU15" s="22">
        <f>PLANEL_GerCrit_Trim_Resultado!EH17+PLANEL_GerCrit_Trim_Resultado!EH29</f>
        <v>5491.7716600000003</v>
      </c>
      <c r="DV15" s="22">
        <f>PLANEL_GerCrit_Trim_Resultado!EI17+PLANEL_GerCrit_Trim_Resultado!EI29</f>
        <v>3499.6556289999999</v>
      </c>
      <c r="DW15" s="22">
        <f>PLANEL_GerCrit_Trim_Resultado!EJ17+PLANEL_GerCrit_Trim_Resultado!EJ29</f>
        <v>392.31115460000001</v>
      </c>
      <c r="DX15" s="22">
        <f>PLANEL_GerCrit_Trim_Resultado!EK17+PLANEL_GerCrit_Trim_Resultado!EK29</f>
        <v>4013.2792119999999</v>
      </c>
      <c r="DY15" s="22">
        <f>PLANEL_GerCrit_Trim_Resultado!EL17+PLANEL_GerCrit_Trim_Resultado!EL29</f>
        <v>5491.7716600000003</v>
      </c>
      <c r="DZ15" s="22">
        <f>PLANEL_GerCrit_Trim_Resultado!EM17+PLANEL_GerCrit_Trim_Resultado!EM29</f>
        <v>3499.6556289999999</v>
      </c>
      <c r="EA15" s="22">
        <f>PLANEL_GerCrit_Trim_Resultado!EN17+PLANEL_GerCrit_Trim_Resultado!EN29</f>
        <v>392.31115460000001</v>
      </c>
      <c r="EB15" s="22">
        <f>PLANEL_GerCrit_Trim_Resultado!EO17+PLANEL_GerCrit_Trim_Resultado!EO29</f>
        <v>4013.2792119999999</v>
      </c>
      <c r="EC15" s="22">
        <f>PLANEL_GerCrit_Trim_Resultado!EP17+PLANEL_GerCrit_Trim_Resultado!EP29</f>
        <v>5491.7716600000003</v>
      </c>
      <c r="ED15" s="22">
        <f>PLANEL_GerCrit_Trim_Resultado!EQ17+PLANEL_GerCrit_Trim_Resultado!EQ29</f>
        <v>3499.6556289999999</v>
      </c>
      <c r="EE15" s="22">
        <f>PLANEL_GerCrit_Trim_Resultado!ER17+PLANEL_GerCrit_Trim_Resultado!ER29</f>
        <v>392.31115460000001</v>
      </c>
      <c r="EF15" s="22">
        <f>PLANEL_GerCrit_Trim_Resultado!ES17+PLANEL_GerCrit_Trim_Resultado!ES29</f>
        <v>4013.2792119999999</v>
      </c>
      <c r="EG15" s="22">
        <f>PLANEL_GerCrit_Trim_Resultado!ET17+PLANEL_GerCrit_Trim_Resultado!ET29</f>
        <v>5491.7716600000003</v>
      </c>
      <c r="EH15" s="22">
        <f>PLANEL_GerCrit_Trim_Resultado!EU17+PLANEL_GerCrit_Trim_Resultado!EU29</f>
        <v>3499.6556289999999</v>
      </c>
      <c r="EI15" s="22">
        <f>PLANEL_GerCrit_Trim_Resultado!EV17+PLANEL_GerCrit_Trim_Resultado!EV29</f>
        <v>392.31115460000001</v>
      </c>
      <c r="EJ15" s="22">
        <f>PLANEL_GerCrit_Trim_Resultado!EW17+PLANEL_GerCrit_Trim_Resultado!EW29</f>
        <v>4013.2792119999999</v>
      </c>
      <c r="EK15" s="22">
        <f>PLANEL_GerCrit_Trim_Resultado!EX17+PLANEL_GerCrit_Trim_Resultado!EX29</f>
        <v>5491.7716600000003</v>
      </c>
      <c r="EL15" s="22">
        <f>PLANEL_GerCrit_Trim_Resultado!EY17+PLANEL_GerCrit_Trim_Resultado!EY29</f>
        <v>3499.6556289999999</v>
      </c>
      <c r="EM15" s="22">
        <f>PLANEL_GerCrit_Trim_Resultado!EZ17+PLANEL_GerCrit_Trim_Resultado!EZ29</f>
        <v>392.31115460000001</v>
      </c>
      <c r="EN15" s="22">
        <f>PLANEL_GerCrit_Trim_Resultado!FA17+PLANEL_GerCrit_Trim_Resultado!FA29</f>
        <v>4013.2792119999999</v>
      </c>
      <c r="EO15" s="22">
        <f>PLANEL_GerCrit_Trim_Resultado!FB17+PLANEL_GerCrit_Trim_Resultado!FB29</f>
        <v>5491.7716600000003</v>
      </c>
      <c r="EP15" s="22">
        <f>PLANEL_GerCrit_Trim_Resultado!FC17+PLANEL_GerCrit_Trim_Resultado!FC29</f>
        <v>3499.6556289999999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318.66108919999999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473.4654792</v>
      </c>
      <c r="Q16" s="22">
        <f>PLANEL_GerCrit_Trim_Resultado!AD377</f>
        <v>364.75660920000001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596.60785920000001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549.91739489999998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6195.9314151000008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7355.9600050999998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9690.0107043000007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8059.6891593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8302.3992609000015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9922.0208361999994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13079.508966199999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10836.396774500001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9238.3873129000003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11062.2244622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14585.598830200001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12070.199206500001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12158.418654000001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14619.748800199999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19284.885982100001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15919.669552200001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12932.360262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15562.5503942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20530.228382100002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16939.865308199998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14598.419265799999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17605.268472200001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23233.885770699999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19147.094680400001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14810.763763800001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17864.133893899998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23575.8458962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19427.1102703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14984.545337799998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18075.9562769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23855.314770199999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19655.9078113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15701.2899915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18949.4079533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25008.199925199999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20599.980346299999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15832.1657012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19112.188546099998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25223.594003300001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20774.293893599999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16972.155452999999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20524.868418099999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27099.343841900001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22296.991595799998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18547.395402300001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22462.057938099999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29659.806095700002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24382.802978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21031.443581200001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25509.754592100002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33690.233231799997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27671.171143700001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23551.924594700002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28628.044083599998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37826.167971100003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31031.043957499998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26311.344417200002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31993.698054599998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42271.717509299997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34670.093462599994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28585.726165300002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34790.042776999995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45964.2282204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37677.8078781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29365.892508299999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35740.539113999999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47219.442086399999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38705.959683100002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29690.9056623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36165.742133899999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47774.969353599998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39140.5256973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34923.875759100003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42543.484277099997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56195.880100199996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46036.343815300002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36495.001869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44457.547732999999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58723.775739999997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48107.047928999993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37701.487255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45927.26629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60665.120410000003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49697.415029999996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38917.822425999999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47408.983680000005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62622.314270000003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51300.765939999997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40160.211469000002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48922.439429999999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64621.431190000003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52938.460589999995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41723.526559000005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50826.841440000004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67136.947279999993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54999.194109999997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43455.171189000001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52936.299440000003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69923.320910000009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57281.816569999995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45218.131279000001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55083.90537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72760.083970000007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59605.718509999992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46945.319229000001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57187.93434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75539.286410000001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61882.466269999997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47878.255549000001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58324.420389999999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77040.465750000003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63112.24596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48280.201219000002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58814.063309999998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77687.232879999996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63642.083439999995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7290.5208910000001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7241.6079129999998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7073.3141050000004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7241.6079129999998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8507.2383389999995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8450.1622580000003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8253.781841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8450.1622580000003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9709.6219639999999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9644.4789469999996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9420.3428019999992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9644.4789469999996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11044.34432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10970.24649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10715.299720000001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10970.24649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11150.130730000001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11075.32316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10817.934429999999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11075.32316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11150.130730000001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11075.32316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10817.934429999999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11075.32316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62145.410164251996</v>
      </c>
      <c r="D25" s="28">
        <f t="shared" ref="D25:BO25" si="0">SUM(D4:D24)</f>
        <v>64077.706689147999</v>
      </c>
      <c r="E25" s="28">
        <f t="shared" si="0"/>
        <v>64437.860360983999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64242.572200748</v>
      </c>
      <c r="I25" s="28">
        <f t="shared" si="0"/>
        <v>64484.49942408401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65659.0053568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66462.699685400003</v>
      </c>
      <c r="Q25" s="28">
        <f t="shared" si="0"/>
        <v>66706.3633003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71336.487516400011</v>
      </c>
      <c r="U25" s="28">
        <f t="shared" si="0"/>
        <v>71606.291755100014</v>
      </c>
      <c r="V25" s="28">
        <f t="shared" si="0"/>
        <v>73824.949909799994</v>
      </c>
      <c r="W25" s="28">
        <f t="shared" si="0"/>
        <v>79651.358798199988</v>
      </c>
      <c r="X25" s="28">
        <f t="shared" si="0"/>
        <v>74922.023090100003</v>
      </c>
      <c r="Y25" s="28">
        <f t="shared" si="0"/>
        <v>75213.339213800005</v>
      </c>
      <c r="Z25" s="28">
        <f t="shared" si="0"/>
        <v>77536.335648500011</v>
      </c>
      <c r="AA25" s="28">
        <f t="shared" si="0"/>
        <v>83543.589309399991</v>
      </c>
      <c r="AB25" s="28">
        <f t="shared" si="0"/>
        <v>78603.989096099991</v>
      </c>
      <c r="AC25" s="28">
        <f t="shared" si="0"/>
        <v>78918.584636400003</v>
      </c>
      <c r="AD25" s="28">
        <f t="shared" si="0"/>
        <v>81343.342328650004</v>
      </c>
      <c r="AE25" s="28">
        <f t="shared" si="0"/>
        <v>86965.192392599973</v>
      </c>
      <c r="AF25" s="28">
        <f t="shared" si="0"/>
        <v>81817.152506999992</v>
      </c>
      <c r="AG25" s="28">
        <f t="shared" si="0"/>
        <v>82142.162094300002</v>
      </c>
      <c r="AH25" s="28">
        <f t="shared" si="0"/>
        <v>83909.954629539992</v>
      </c>
      <c r="AI25" s="28">
        <f t="shared" si="0"/>
        <v>89688.25430739997</v>
      </c>
      <c r="AJ25" s="28">
        <f t="shared" si="0"/>
        <v>85161.39003509999</v>
      </c>
      <c r="AK25" s="28">
        <f t="shared" si="0"/>
        <v>85496.7859494</v>
      </c>
      <c r="AL25" s="28">
        <f t="shared" si="0"/>
        <v>87079.025141589984</v>
      </c>
      <c r="AM25" s="28">
        <f t="shared" si="0"/>
        <v>92238.504320099993</v>
      </c>
      <c r="AN25" s="28">
        <f t="shared" si="0"/>
        <v>85662.180759099996</v>
      </c>
      <c r="AO25" s="28">
        <f t="shared" si="0"/>
        <v>84949.238759800006</v>
      </c>
      <c r="AP25" s="28">
        <f t="shared" si="0"/>
        <v>86934.340079500005</v>
      </c>
      <c r="AQ25" s="28">
        <f t="shared" si="0"/>
        <v>93357.583508199998</v>
      </c>
      <c r="AR25" s="28">
        <f t="shared" si="0"/>
        <v>89157.359454099991</v>
      </c>
      <c r="AS25" s="28">
        <f t="shared" si="0"/>
        <v>88455.385528199986</v>
      </c>
      <c r="AT25" s="28">
        <f t="shared" si="0"/>
        <v>87331.544144300002</v>
      </c>
      <c r="AU25" s="28">
        <f t="shared" si="0"/>
        <v>96349.055120199992</v>
      </c>
      <c r="AV25" s="28">
        <f t="shared" si="0"/>
        <v>92167.562655099988</v>
      </c>
      <c r="AW25" s="28">
        <f t="shared" si="0"/>
        <v>91473.968864900002</v>
      </c>
      <c r="AX25" s="28">
        <f t="shared" si="0"/>
        <v>89379.569576299997</v>
      </c>
      <c r="AY25" s="28">
        <f t="shared" si="0"/>
        <v>98790.689394599976</v>
      </c>
      <c r="AZ25" s="28">
        <f t="shared" si="0"/>
        <v>94986.311831099985</v>
      </c>
      <c r="BA25" s="28">
        <f t="shared" si="0"/>
        <v>94302.8806663</v>
      </c>
      <c r="BB25" s="28">
        <f t="shared" si="0"/>
        <v>92305.349027199991</v>
      </c>
      <c r="BC25" s="28">
        <f t="shared" si="0"/>
        <v>101498.04610179999</v>
      </c>
      <c r="BD25" s="28">
        <f t="shared" si="0"/>
        <v>97912.435330799985</v>
      </c>
      <c r="BE25" s="28">
        <f t="shared" si="0"/>
        <v>97154.278874800002</v>
      </c>
      <c r="BF25" s="28">
        <f t="shared" si="0"/>
        <v>95173.387859299997</v>
      </c>
      <c r="BG25" s="28">
        <f t="shared" si="0"/>
        <v>103482.6159513</v>
      </c>
      <c r="BH25" s="28">
        <f t="shared" si="0"/>
        <v>100923.4722497</v>
      </c>
      <c r="BI25" s="28">
        <f t="shared" si="0"/>
        <v>100263.27421049999</v>
      </c>
      <c r="BJ25" s="28">
        <f t="shared" si="0"/>
        <v>98297.811834499997</v>
      </c>
      <c r="BK25" s="28">
        <f t="shared" si="0"/>
        <v>107657.765704</v>
      </c>
      <c r="BL25" s="28">
        <f t="shared" si="0"/>
        <v>104034.5852421</v>
      </c>
      <c r="BM25" s="28">
        <f t="shared" si="0"/>
        <v>103388.64772449998</v>
      </c>
      <c r="BN25" s="28">
        <f t="shared" si="0"/>
        <v>101524.81979949999</v>
      </c>
      <c r="BO25" s="28">
        <f t="shared" si="0"/>
        <v>109924.05333760002</v>
      </c>
      <c r="BP25" s="28">
        <f t="shared" ref="BP25:EA25" si="1">SUM(BP4:BP24)</f>
        <v>105854.05606890001</v>
      </c>
      <c r="BQ25" s="28">
        <f t="shared" si="1"/>
        <v>101977.59499479998</v>
      </c>
      <c r="BR25" s="28">
        <f t="shared" si="1"/>
        <v>100164.6627798</v>
      </c>
      <c r="BS25" s="28">
        <f t="shared" si="1"/>
        <v>113710.8476164</v>
      </c>
      <c r="BT25" s="28">
        <f t="shared" si="1"/>
        <v>109174.74836489999</v>
      </c>
      <c r="BU25" s="28">
        <f t="shared" si="1"/>
        <v>105169.6247898</v>
      </c>
      <c r="BV25" s="28">
        <f t="shared" si="1"/>
        <v>103417.617753</v>
      </c>
      <c r="BW25" s="28">
        <f t="shared" si="1"/>
        <v>117236.7681607</v>
      </c>
      <c r="BX25" s="28">
        <f t="shared" si="1"/>
        <v>112496.40006489999</v>
      </c>
      <c r="BY25" s="28">
        <f t="shared" si="1"/>
        <v>108606.76109859999</v>
      </c>
      <c r="BZ25" s="28">
        <f t="shared" si="1"/>
        <v>106670.0912162</v>
      </c>
      <c r="CA25" s="28">
        <f t="shared" si="1"/>
        <v>120484.0188336</v>
      </c>
      <c r="CB25" s="28">
        <f t="shared" si="1"/>
        <v>115917.6889309</v>
      </c>
      <c r="CC25" s="28">
        <f t="shared" si="1"/>
        <v>112373.6871727</v>
      </c>
      <c r="CD25" s="28">
        <f t="shared" si="1"/>
        <v>109910.68767390001</v>
      </c>
      <c r="CE25" s="28">
        <f t="shared" si="1"/>
        <v>124972.35975119998</v>
      </c>
      <c r="CF25" s="28">
        <f t="shared" si="1"/>
        <v>119458.5048251</v>
      </c>
      <c r="CG25" s="28">
        <f t="shared" si="1"/>
        <v>117418.5078397</v>
      </c>
      <c r="CH25" s="28">
        <f t="shared" si="1"/>
        <v>114538.74280230001</v>
      </c>
      <c r="CI25" s="28">
        <f t="shared" si="1"/>
        <v>129632.70964769999</v>
      </c>
      <c r="CJ25" s="28">
        <f t="shared" si="1"/>
        <v>122790.2085606</v>
      </c>
      <c r="CK25" s="28">
        <f t="shared" si="1"/>
        <v>121243.52541989999</v>
      </c>
      <c r="CL25" s="28">
        <f t="shared" si="1"/>
        <v>119062.97518539999</v>
      </c>
      <c r="CM25" s="28">
        <f t="shared" si="1"/>
        <v>132856.61149879996</v>
      </c>
      <c r="CN25" s="28">
        <f t="shared" si="1"/>
        <v>126480.77595849999</v>
      </c>
      <c r="CO25" s="28">
        <f t="shared" si="1"/>
        <v>124772.68184780001</v>
      </c>
      <c r="CP25" s="28">
        <f t="shared" si="1"/>
        <v>122867.03329989998</v>
      </c>
      <c r="CQ25" s="28">
        <f t="shared" si="1"/>
        <v>135632.04035249999</v>
      </c>
      <c r="CR25" s="28">
        <f t="shared" si="1"/>
        <v>130262.12369479999</v>
      </c>
      <c r="CS25" s="28">
        <f t="shared" si="1"/>
        <v>127212.43481299999</v>
      </c>
      <c r="CT25" s="28">
        <f t="shared" si="1"/>
        <v>124737.9549479</v>
      </c>
      <c r="CU25" s="28">
        <f t="shared" si="1"/>
        <v>137301.5197379</v>
      </c>
      <c r="CV25" s="28">
        <f t="shared" si="1"/>
        <v>133863.80622170001</v>
      </c>
      <c r="CW25" s="28">
        <f t="shared" si="1"/>
        <v>129404.54924839998</v>
      </c>
      <c r="CX25" s="28">
        <f t="shared" si="1"/>
        <v>126189.42142029999</v>
      </c>
      <c r="CY25" s="76">
        <f t="shared" si="1"/>
        <v>143804.74839370002</v>
      </c>
      <c r="CZ25" s="76">
        <f t="shared" si="1"/>
        <v>137436.09053369999</v>
      </c>
      <c r="DA25" s="76">
        <f t="shared" si="1"/>
        <v>135851.08489299999</v>
      </c>
      <c r="DB25" s="76">
        <f t="shared" si="1"/>
        <v>134200.90627929999</v>
      </c>
      <c r="DC25" s="28">
        <f t="shared" si="1"/>
        <v>145379.25879260001</v>
      </c>
      <c r="DD25" s="28">
        <f t="shared" si="1"/>
        <v>140588.28387710001</v>
      </c>
      <c r="DE25" s="28">
        <f t="shared" si="1"/>
        <v>138928.42322529998</v>
      </c>
      <c r="DF25" s="28">
        <f t="shared" si="1"/>
        <v>136267.10275599998</v>
      </c>
      <c r="DG25" s="28">
        <f t="shared" si="1"/>
        <v>147767.8530646</v>
      </c>
      <c r="DH25" s="28">
        <f t="shared" si="1"/>
        <v>143749.2255991</v>
      </c>
      <c r="DI25" s="28">
        <f t="shared" si="1"/>
        <v>141589.96304429998</v>
      </c>
      <c r="DJ25" s="28">
        <f t="shared" si="1"/>
        <v>139031.64783199999</v>
      </c>
      <c r="DK25" s="28">
        <f t="shared" si="1"/>
        <v>150162.51243560002</v>
      </c>
      <c r="DL25" s="28">
        <f t="shared" si="1"/>
        <v>146921.00745109998</v>
      </c>
      <c r="DM25" s="28">
        <f t="shared" si="1"/>
        <v>143249.11993928</v>
      </c>
      <c r="DN25" s="28">
        <f t="shared" si="1"/>
        <v>141805.41742399998</v>
      </c>
      <c r="DO25" s="28">
        <f t="shared" si="1"/>
        <v>152602.11180760001</v>
      </c>
      <c r="DP25" s="28">
        <f t="shared" si="1"/>
        <v>150152.16595309999</v>
      </c>
      <c r="DQ25" s="28">
        <f t="shared" si="1"/>
        <v>146908.7761281</v>
      </c>
      <c r="DR25" s="28">
        <f t="shared" si="1"/>
        <v>144632.29017599998</v>
      </c>
      <c r="DS25" s="28">
        <f t="shared" si="1"/>
        <v>154912.38294739998</v>
      </c>
      <c r="DT25" s="28">
        <f t="shared" si="1"/>
        <v>153447.5742948</v>
      </c>
      <c r="DU25" s="28">
        <f t="shared" si="1"/>
        <v>151490.70360379998</v>
      </c>
      <c r="DV25" s="28">
        <f t="shared" si="1"/>
        <v>147431.8307628</v>
      </c>
      <c r="DW25" s="28">
        <f t="shared" si="1"/>
        <v>158239.43610570001</v>
      </c>
      <c r="DX25" s="28">
        <f t="shared" si="1"/>
        <v>156622.4569391</v>
      </c>
      <c r="DY25" s="28">
        <f t="shared" si="1"/>
        <v>154642.84753409997</v>
      </c>
      <c r="DZ25" s="28">
        <f t="shared" si="1"/>
        <v>150738.1513271</v>
      </c>
      <c r="EA25" s="28">
        <f t="shared" si="1"/>
        <v>161585.36351569998</v>
      </c>
      <c r="EB25" s="28">
        <f t="shared" ref="EB25:EP25" si="2">SUM(EB4:EB24)</f>
        <v>159575.56844809998</v>
      </c>
      <c r="EC25" s="28">
        <f t="shared" si="2"/>
        <v>157320.1287041</v>
      </c>
      <c r="ED25" s="28">
        <f t="shared" si="2"/>
        <v>154312.0919961</v>
      </c>
      <c r="EE25" s="28">
        <f t="shared" si="2"/>
        <v>164647.27382169999</v>
      </c>
      <c r="EF25" s="28">
        <f t="shared" si="2"/>
        <v>162453.75178109997</v>
      </c>
      <c r="EG25" s="28">
        <f t="shared" si="2"/>
        <v>159572.87487510001</v>
      </c>
      <c r="EH25" s="28">
        <f t="shared" si="2"/>
        <v>157914.6072991</v>
      </c>
      <c r="EI25" s="28">
        <f t="shared" si="2"/>
        <v>167743.4182517</v>
      </c>
      <c r="EJ25" s="28">
        <f t="shared" si="2"/>
        <v>165270.20608110001</v>
      </c>
      <c r="EK25" s="28">
        <f t="shared" si="2"/>
        <v>162477.98745642</v>
      </c>
      <c r="EL25" s="28">
        <f t="shared" si="2"/>
        <v>160207.32410910001</v>
      </c>
      <c r="EM25" s="28">
        <f t="shared" si="2"/>
        <v>170990.67543170002</v>
      </c>
      <c r="EN25" s="28">
        <f t="shared" si="2"/>
        <v>168785.21423109999</v>
      </c>
      <c r="EO25" s="28">
        <f t="shared" si="2"/>
        <v>164435.15863449997</v>
      </c>
      <c r="EP25" s="28">
        <f t="shared" si="2"/>
        <v>161942.41019910001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0.45870285100959823</v>
      </c>
      <c r="D30" s="47">
        <f>IF(PLANEL_Pot_Trim!D4&lt;&gt;0,D4/PLANEL_Pot_Trim!D4,0)</f>
        <v>0.43357437417990441</v>
      </c>
      <c r="E30" s="47">
        <f>IF(PLANEL_Pot_Trim!E4&lt;&gt;0,E4/PLANEL_Pot_Trim!E4,0)</f>
        <v>0.5069837732234953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0.50222309615134053</v>
      </c>
      <c r="I30" s="47">
        <f>IF(PLANEL_Pot_Trim!I4&lt;&gt;0,I4/PLANEL_Pot_Trim!I4,0)</f>
        <v>0.47682558083505205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0.48506151945409232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0.44089662960958381</v>
      </c>
      <c r="Q30" s="47">
        <f>IF(PLANEL_Pot_Trim!Q4&lt;&gt;0,Q4/PLANEL_Pot_Trim!Q4,0)</f>
        <v>0.41192675451923216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0.45711184946161049</v>
      </c>
      <c r="U30" s="47">
        <f>IF(PLANEL_Pot_Trim!U4&lt;&gt;0,U4/PLANEL_Pot_Trim!U4,0)</f>
        <v>0.42713360693817343</v>
      </c>
      <c r="V30" s="47">
        <f>IF(PLANEL_Pot_Trim!V4&lt;&gt;0,V4/PLANEL_Pot_Trim!V4,0)</f>
        <v>0.43589477558249812</v>
      </c>
      <c r="W30" s="47">
        <f>IF(PLANEL_Pot_Trim!W4&lt;&gt;0,W4/PLANEL_Pot_Trim!W4,0)</f>
        <v>0.55590914883227516</v>
      </c>
      <c r="X30" s="47">
        <f>IF(PLANEL_Pot_Trim!X4&lt;&gt;0,X4/PLANEL_Pot_Trim!X4,0)</f>
        <v>0.46807802344310767</v>
      </c>
      <c r="Y30" s="47">
        <f>IF(PLANEL_Pot_Trim!Y4&lt;&gt;0,Y4/PLANEL_Pot_Trim!Y4,0)</f>
        <v>0.4385535207152273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0.48807437976864487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0.49652060189655717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0.50431976347369523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0.51941131742476243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0.55661796193263902</v>
      </c>
      <c r="AR30" s="47">
        <f>IF(PLANEL_Pot_Trim!AR4&lt;&gt;0,AR4/PLANEL_Pot_Trim!AR4,0)</f>
        <v>0.5309565510641574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0.53287160181975879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0.5550125723714745</v>
      </c>
      <c r="AZ30" s="47">
        <f>IF(PLANEL_Pot_Trim!AZ4&lt;&gt;0,AZ4/PLANEL_Pot_Trim!AZ4,0)</f>
        <v>0.53473115521204784</v>
      </c>
      <c r="BA30" s="47">
        <f>IF(PLANEL_Pot_Trim!BA4&lt;&gt;0,BA4/PLANEL_Pot_Trim!BA4,0)</f>
        <v>0.45303821177369169</v>
      </c>
      <c r="BB30" s="47">
        <f>IF(PLANEL_Pot_Trim!BB4&lt;&gt;0,BB4/PLANEL_Pot_Trim!BB4,0)</f>
        <v>0.4398978837299381</v>
      </c>
      <c r="BC30" s="47">
        <f>IF(PLANEL_Pot_Trim!BC4&lt;&gt;0,BC4/PLANEL_Pot_Trim!BC4,0)</f>
        <v>0.55730763060666555</v>
      </c>
      <c r="BD30" s="47">
        <f>IF(PLANEL_Pot_Trim!BD4&lt;&gt;0,BD4/PLANEL_Pot_Trim!BD4,0)</f>
        <v>0.53957859227581884</v>
      </c>
      <c r="BE30" s="47">
        <f>IF(PLANEL_Pot_Trim!BE4&lt;&gt;0,BE4/PLANEL_Pot_Trim!BE4,0)</f>
        <v>0.45435137673999493</v>
      </c>
      <c r="BF30" s="47">
        <f>IF(PLANEL_Pot_Trim!BF4&lt;&gt;0,BF4/PLANEL_Pot_Trim!BF4,0)</f>
        <v>0.44459984323758328</v>
      </c>
      <c r="BG30" s="47">
        <f>IF(PLANEL_Pot_Trim!BG4&lt;&gt;0,BG4/PLANEL_Pot_Trim!BG4,0)</f>
        <v>0.55949553825191578</v>
      </c>
      <c r="BH30" s="47">
        <f>IF(PLANEL_Pot_Trim!BH4&lt;&gt;0,BH4/PLANEL_Pot_Trim!BH4,0)</f>
        <v>0.5282132935509799</v>
      </c>
      <c r="BI30" s="47">
        <f>IF(PLANEL_Pot_Trim!BI4&lt;&gt;0,BI4/PLANEL_Pot_Trim!BI4,0)</f>
        <v>0.45451465643646238</v>
      </c>
      <c r="BJ30" s="47">
        <f>IF(PLANEL_Pot_Trim!BJ4&lt;&gt;0,BJ4/PLANEL_Pot_Trim!BJ4,0)</f>
        <v>0.4446723086025442</v>
      </c>
      <c r="BK30" s="47">
        <f>IF(PLANEL_Pot_Trim!BK4&lt;&gt;0,BK4/PLANEL_Pot_Trim!BK4,0)</f>
        <v>0.56658550939968744</v>
      </c>
      <c r="BL30" s="47">
        <f>IF(PLANEL_Pot_Trim!BL4&lt;&gt;0,BL4/PLANEL_Pot_Trim!BL4,0)</f>
        <v>0.52940637070157937</v>
      </c>
      <c r="BM30" s="47">
        <f>IF(PLANEL_Pot_Trim!BM4&lt;&gt;0,BM4/PLANEL_Pot_Trim!BM4,0)</f>
        <v>0.44628175366183731</v>
      </c>
      <c r="BN30" s="47">
        <f>IF(PLANEL_Pot_Trim!BN4&lt;&gt;0,BN4/PLANEL_Pot_Trim!BN4,0)</f>
        <v>0.44615976501006671</v>
      </c>
      <c r="BO30" s="47">
        <f>IF(PLANEL_Pot_Trim!BO4&lt;&gt;0,BO4/PLANEL_Pot_Trim!BO4,0)</f>
        <v>0.57638953334324161</v>
      </c>
      <c r="BP30" s="47">
        <f>IF(PLANEL_Pot_Trim!BP4&lt;&gt;0,BP4/PLANEL_Pot_Trim!BP4,0)</f>
        <v>0.53024883439984838</v>
      </c>
      <c r="BQ30" s="47">
        <f>IF(PLANEL_Pot_Trim!BQ4&lt;&gt;0,BQ4/PLANEL_Pot_Trim!BQ4,0)</f>
        <v>0.43818164870616566</v>
      </c>
      <c r="BR30" s="47">
        <f>IF(PLANEL_Pot_Trim!BR4&lt;&gt;0,BR4/PLANEL_Pot_Trim!BR4,0)</f>
        <v>0.4394882891909927</v>
      </c>
      <c r="BS30" s="47">
        <f>IF(PLANEL_Pot_Trim!BS4&lt;&gt;0,BS4/PLANEL_Pot_Trim!BS4,0)</f>
        <v>0.57909091523489487</v>
      </c>
      <c r="BT30" s="47">
        <f>IF(PLANEL_Pot_Trim!BT4&lt;&gt;0,BT4/PLANEL_Pot_Trim!BT4,0)</f>
        <v>0.53406748544110294</v>
      </c>
      <c r="BU30" s="47">
        <f>IF(PLANEL_Pot_Trim!BU4&lt;&gt;0,BU4/PLANEL_Pot_Trim!BU4,0)</f>
        <v>0.43545792111498816</v>
      </c>
      <c r="BV30" s="47">
        <f>IF(PLANEL_Pot_Trim!BV4&lt;&gt;0,BV4/PLANEL_Pot_Trim!BV4,0)</f>
        <v>0.43853095627008842</v>
      </c>
      <c r="BW30" s="47">
        <f>IF(PLANEL_Pot_Trim!BW4&lt;&gt;0,BW4/PLANEL_Pot_Trim!BW4,0)</f>
        <v>0.58221681813221116</v>
      </c>
      <c r="BX30" s="47">
        <f>IF(PLANEL_Pot_Trim!BX4&lt;&gt;0,BX4/PLANEL_Pot_Trim!BX4,0)</f>
        <v>0.5371499572629409</v>
      </c>
      <c r="BY30" s="47">
        <f>IF(PLANEL_Pot_Trim!BY4&lt;&gt;0,BY4/PLANEL_Pot_Trim!BY4,0)</f>
        <v>0.43222430004759582</v>
      </c>
      <c r="BZ30" s="47">
        <f>IF(PLANEL_Pot_Trim!BZ4&lt;&gt;0,BZ4/PLANEL_Pot_Trim!BZ4,0)</f>
        <v>0.43608577285086253</v>
      </c>
      <c r="CA30" s="47">
        <f>IF(PLANEL_Pot_Trim!CA4&lt;&gt;0,CA4/PLANEL_Pot_Trim!CA4,0)</f>
        <v>0.58408502796932882</v>
      </c>
      <c r="CB30" s="47">
        <f>IF(PLANEL_Pot_Trim!CB4&lt;&gt;0,CB4/PLANEL_Pot_Trim!CB4,0)</f>
        <v>0.53800171990083467</v>
      </c>
      <c r="CC30" s="47">
        <f>IF(PLANEL_Pot_Trim!CC4&lt;&gt;0,CC4/PLANEL_Pot_Trim!CC4,0)</f>
        <v>0.42933263391411225</v>
      </c>
      <c r="CD30" s="47">
        <f>IF(PLANEL_Pot_Trim!CD4&lt;&gt;0,CD4/PLANEL_Pot_Trim!CD4,0)</f>
        <v>0.43451151761198153</v>
      </c>
      <c r="CE30" s="47">
        <f>IF(PLANEL_Pot_Trim!CE4&lt;&gt;0,CE4/PLANEL_Pot_Trim!CE4,0)</f>
        <v>0.58652536224940333</v>
      </c>
      <c r="CF30" s="47">
        <f>IF(PLANEL_Pot_Trim!CF4&lt;&gt;0,CF4/PLANEL_Pot_Trim!CF4,0)</f>
        <v>0.53465176432073691</v>
      </c>
      <c r="CG30" s="47">
        <f>IF(PLANEL_Pot_Trim!CG4&lt;&gt;0,CG4/PLANEL_Pot_Trim!CG4,0)</f>
        <v>0.42714155220367528</v>
      </c>
      <c r="CH30" s="47">
        <f>IF(PLANEL_Pot_Trim!CH4&lt;&gt;0,CH4/PLANEL_Pot_Trim!CH4,0)</f>
        <v>0.43358594077001761</v>
      </c>
      <c r="CI30" s="47">
        <f>IF(PLANEL_Pot_Trim!CI4&lt;&gt;0,CI4/PLANEL_Pot_Trim!CI4,0)</f>
        <v>0.58866862950982513</v>
      </c>
      <c r="CJ30" s="47">
        <f>IF(PLANEL_Pot_Trim!CJ4&lt;&gt;0,CJ4/PLANEL_Pot_Trim!CJ4,0)</f>
        <v>0.5308881930584004</v>
      </c>
      <c r="CK30" s="47">
        <f>IF(PLANEL_Pot_Trim!CK4&lt;&gt;0,CK4/PLANEL_Pot_Trim!CK4,0)</f>
        <v>0.42566474186201853</v>
      </c>
      <c r="CL30" s="47">
        <f>IF(PLANEL_Pot_Trim!CL4&lt;&gt;0,CL4/PLANEL_Pot_Trim!CL4,0)</f>
        <v>0.43263586877388899</v>
      </c>
      <c r="CM30" s="47">
        <f>IF(PLANEL_Pot_Trim!CM4&lt;&gt;0,CM4/PLANEL_Pot_Trim!CM4,0)</f>
        <v>0.59161468826439112</v>
      </c>
      <c r="CN30" s="47">
        <f>IF(PLANEL_Pot_Trim!CN4&lt;&gt;0,CN4/PLANEL_Pot_Trim!CN4,0)</f>
        <v>0.53110092967187961</v>
      </c>
      <c r="CO30" s="47">
        <f>IF(PLANEL_Pot_Trim!CO4&lt;&gt;0,CO4/PLANEL_Pot_Trim!CO4,0)</f>
        <v>0.42275836115093673</v>
      </c>
      <c r="CP30" s="47">
        <f>IF(PLANEL_Pot_Trim!CP4&lt;&gt;0,CP4/PLANEL_Pot_Trim!CP4,0)</f>
        <v>0.43120440465640381</v>
      </c>
      <c r="CQ30" s="47">
        <f>IF(PLANEL_Pot_Trim!CQ4&lt;&gt;0,CQ4/PLANEL_Pot_Trim!CQ4,0)</f>
        <v>0.59290515933043386</v>
      </c>
      <c r="CR30" s="47">
        <f>IF(PLANEL_Pot_Trim!CR4&lt;&gt;0,CR4/PLANEL_Pot_Trim!CR4,0)</f>
        <v>0.54923292598200735</v>
      </c>
      <c r="CS30" s="47">
        <f>IF(PLANEL_Pot_Trim!CS4&lt;&gt;0,CS4/PLANEL_Pot_Trim!CS4,0)</f>
        <v>0.42205867706920774</v>
      </c>
      <c r="CT30" s="47">
        <f>IF(PLANEL_Pot_Trim!CT4&lt;&gt;0,CT4/PLANEL_Pot_Trim!CT4,0)</f>
        <v>0.4310177699894967</v>
      </c>
      <c r="CU30" s="47">
        <f>IF(PLANEL_Pot_Trim!CU4&lt;&gt;0,CU4/PLANEL_Pot_Trim!CU4,0)</f>
        <v>0.59413734658044315</v>
      </c>
      <c r="CV30" s="47">
        <f>IF(PLANEL_Pot_Trim!CV4&lt;&gt;0,CV4/PLANEL_Pot_Trim!CV4,0)</f>
        <v>0.56876302419466951</v>
      </c>
      <c r="CW30" s="47">
        <f>IF(PLANEL_Pot_Trim!CW4&lt;&gt;0,CW4/PLANEL_Pot_Trim!CW4,0)</f>
        <v>0.4206246579738579</v>
      </c>
      <c r="CX30" s="47">
        <f>IF(PLANEL_Pot_Trim!CX4&lt;&gt;0,CX4/PLANEL_Pot_Trim!CX4,0)</f>
        <v>0.43039196099840921</v>
      </c>
      <c r="CY30" s="77">
        <f>IF(PLANEL_Pot_Trim!CY4&lt;&gt;0,CY4/PLANEL_Pot_Trim!CY4,0)</f>
        <v>0.59413734658044315</v>
      </c>
      <c r="CZ30" s="77">
        <f>IF(PLANEL_Pot_Trim!CZ4&lt;&gt;0,CZ4/PLANEL_Pot_Trim!CZ4,0)</f>
        <v>0.53998181595400219</v>
      </c>
      <c r="DA30" s="77">
        <f>IF(PLANEL_Pot_Trim!DA4&lt;&gt;0,DA4/PLANEL_Pot_Trim!DA4,0)</f>
        <v>0.41638195600335215</v>
      </c>
      <c r="DB30" s="77">
        <f>IF(PLANEL_Pot_Trim!DB4&lt;&gt;0,DB4/PLANEL_Pot_Trim!DB4,0)</f>
        <v>0.43039196099840921</v>
      </c>
      <c r="DC30" s="47">
        <f>IF(PLANEL_Pot_Trim!DC4&lt;&gt;0,DC4/PLANEL_Pot_Trim!DC4,0)</f>
        <v>0.59413734658044315</v>
      </c>
      <c r="DD30" s="47">
        <f>IF(PLANEL_Pot_Trim!DD4&lt;&gt;0,DD4/PLANEL_Pot_Trim!DD4,0)</f>
        <v>0.54463338103884129</v>
      </c>
      <c r="DE30" s="47">
        <f>IF(PLANEL_Pot_Trim!DE4&lt;&gt;0,DE4/PLANEL_Pot_Trim!DE4,0)</f>
        <v>0.41635292645903066</v>
      </c>
      <c r="DF30" s="47">
        <f>IF(PLANEL_Pot_Trim!DF4&lt;&gt;0,DF4/PLANEL_Pot_Trim!DF4,0)</f>
        <v>0.43039196099840921</v>
      </c>
      <c r="DG30" s="47">
        <f>IF(PLANEL_Pot_Trim!DG4&lt;&gt;0,DG4/PLANEL_Pot_Trim!DG4,0)</f>
        <v>0.59413734658044315</v>
      </c>
      <c r="DH30" s="47">
        <f>IF(PLANEL_Pot_Trim!DH4&lt;&gt;0,DH4/PLANEL_Pot_Trim!DH4,0)</f>
        <v>0.54829166816729413</v>
      </c>
      <c r="DI30" s="47">
        <f>IF(PLANEL_Pot_Trim!DI4&lt;&gt;0,DI4/PLANEL_Pot_Trim!DI4,0)</f>
        <v>0.41633119756669013</v>
      </c>
      <c r="DJ30" s="47">
        <f>IF(PLANEL_Pot_Trim!DJ4&lt;&gt;0,DJ4/PLANEL_Pot_Trim!DJ4,0)</f>
        <v>0.43039196099840921</v>
      </c>
      <c r="DK30" s="47">
        <f>IF(PLANEL_Pot_Trim!DK4&lt;&gt;0,DK4/PLANEL_Pot_Trim!DK4,0)</f>
        <v>0.59413734658044315</v>
      </c>
      <c r="DL30" s="47">
        <f>IF(PLANEL_Pot_Trim!DL4&lt;&gt;0,DL4/PLANEL_Pot_Trim!DL4,0)</f>
        <v>0.55196835543776057</v>
      </c>
      <c r="DM30" s="47">
        <f>IF(PLANEL_Pot_Trim!DM4&lt;&gt;0,DM4/PLANEL_Pot_Trim!DM4,0)</f>
        <v>0.41630929136552391</v>
      </c>
      <c r="DN30" s="47">
        <f>IF(PLANEL_Pot_Trim!DN4&lt;&gt;0,DN4/PLANEL_Pot_Trim!DN4,0)</f>
        <v>0.43039196099840921</v>
      </c>
      <c r="DO30" s="47">
        <f>IF(PLANEL_Pot_Trim!DO4&lt;&gt;0,DO4/PLANEL_Pot_Trim!DO4,0)</f>
        <v>0.59413734658044315</v>
      </c>
      <c r="DP30" s="47">
        <f>IF(PLANEL_Pot_Trim!DP4&lt;&gt;0,DP4/PLANEL_Pot_Trim!DP4,0)</f>
        <v>0.55570786401759098</v>
      </c>
      <c r="DQ30" s="47">
        <f>IF(PLANEL_Pot_Trim!DQ4&lt;&gt;0,DQ4/PLANEL_Pot_Trim!DQ4,0)</f>
        <v>0.41628691585492422</v>
      </c>
      <c r="DR30" s="47">
        <f>IF(PLANEL_Pot_Trim!DR4&lt;&gt;0,DR4/PLANEL_Pot_Trim!DR4,0)</f>
        <v>0.43039196099840921</v>
      </c>
      <c r="DS30" s="47">
        <f>IF(PLANEL_Pot_Trim!DS4&lt;&gt;0,DS4/PLANEL_Pot_Trim!DS4,0)</f>
        <v>0.59413734658044315</v>
      </c>
      <c r="DT30" s="47">
        <f>IF(PLANEL_Pot_Trim!DT4&lt;&gt;0,DT4/PLANEL_Pot_Trim!DT4,0)</f>
        <v>0.55923418017297311</v>
      </c>
      <c r="DU30" s="47">
        <f>IF(PLANEL_Pot_Trim!DU4&lt;&gt;0,DU4/PLANEL_Pot_Trim!DU4,0)</f>
        <v>0.41625876054358335</v>
      </c>
      <c r="DV30" s="47">
        <f>IF(PLANEL_Pot_Trim!DV4&lt;&gt;0,DV4/PLANEL_Pot_Trim!DV4,0)</f>
        <v>0.43039196099840921</v>
      </c>
      <c r="DW30" s="47">
        <f>IF(PLANEL_Pot_Trim!DW4&lt;&gt;0,DW4/PLANEL_Pot_Trim!DW4,0)</f>
        <v>0.59488019498942346</v>
      </c>
      <c r="DX30" s="47">
        <f>IF(PLANEL_Pot_Trim!DX4&lt;&gt;0,DX4/PLANEL_Pot_Trim!DX4,0)</f>
        <v>0.55866588077339741</v>
      </c>
      <c r="DY30" s="47">
        <f>IF(PLANEL_Pot_Trim!DY4&lt;&gt;0,DY4/PLANEL_Pot_Trim!DY4,0)</f>
        <v>0.40965117677501967</v>
      </c>
      <c r="DZ30" s="47">
        <f>IF(PLANEL_Pot_Trim!DZ4&lt;&gt;0,DZ4/PLANEL_Pot_Trim!DZ4,0)</f>
        <v>0.42999310483974879</v>
      </c>
      <c r="EA30" s="47">
        <f>IF(PLANEL_Pot_Trim!EA4&lt;&gt;0,EA4/PLANEL_Pot_Trim!EA4,0)</f>
        <v>0.59519543987301327</v>
      </c>
      <c r="EB30" s="47">
        <f>IF(PLANEL_Pot_Trim!EB4&lt;&gt;0,EB4/PLANEL_Pot_Trim!EB4,0)</f>
        <v>0.55523900400359461</v>
      </c>
      <c r="EC30" s="47">
        <f>IF(PLANEL_Pot_Trim!EC4&lt;&gt;0,EC4/PLANEL_Pot_Trim!EC4,0)</f>
        <v>0.39390118458194323</v>
      </c>
      <c r="ED30" s="47">
        <f>IF(PLANEL_Pot_Trim!ED4&lt;&gt;0,ED4/PLANEL_Pot_Trim!ED4,0)</f>
        <v>0.42985501357348604</v>
      </c>
      <c r="EE30" s="47">
        <f>IF(PLANEL_Pot_Trim!EE4&lt;&gt;0,EE4/PLANEL_Pot_Trim!EE4,0)</f>
        <v>0.59519543987301327</v>
      </c>
      <c r="EF30" s="47">
        <f>IF(PLANEL_Pot_Trim!EF4&lt;&gt;0,EF4/PLANEL_Pot_Trim!EF4,0)</f>
        <v>0.55135497641487641</v>
      </c>
      <c r="EG30" s="47">
        <f>IF(PLANEL_Pot_Trim!EG4&lt;&gt;0,EG4/PLANEL_Pot_Trim!EG4,0)</f>
        <v>0.37888079802934838</v>
      </c>
      <c r="EH30" s="47">
        <f>IF(PLANEL_Pot_Trim!EH4&lt;&gt;0,EH4/PLANEL_Pot_Trim!EH4,0)</f>
        <v>0.42985501357348604</v>
      </c>
      <c r="EI30" s="47">
        <f>IF(PLANEL_Pot_Trim!EI4&lt;&gt;0,EI4/PLANEL_Pot_Trim!EI4,0)</f>
        <v>0.59830748993913618</v>
      </c>
      <c r="EJ30" s="47">
        <f>IF(PLANEL_Pot_Trim!EJ4&lt;&gt;0,EJ4/PLANEL_Pot_Trim!EJ4,0)</f>
        <v>0.5519507373292305</v>
      </c>
      <c r="EK30" s="47">
        <f>IF(PLANEL_Pot_Trim!EK4&lt;&gt;0,EK4/PLANEL_Pot_Trim!EK4,0)</f>
        <v>0.37280095416345871</v>
      </c>
      <c r="EL30" s="47">
        <f>IF(PLANEL_Pot_Trim!EL4&lt;&gt;0,EL4/PLANEL_Pot_Trim!EL4,0)</f>
        <v>0.42845397902269272</v>
      </c>
      <c r="EM30" s="47">
        <f>IF(PLANEL_Pot_Trim!EM4&lt;&gt;0,EM4/PLANEL_Pot_Trim!EM4,0)</f>
        <v>0.60233383640217042</v>
      </c>
      <c r="EN30" s="47">
        <f>IF(PLANEL_Pot_Trim!EN4&lt;&gt;0,EN4/PLANEL_Pot_Trim!EN4,0)</f>
        <v>0.55836255750800956</v>
      </c>
      <c r="EO30" s="47">
        <f>IF(PLANEL_Pot_Trim!EO4&lt;&gt;0,EO4/PLANEL_Pot_Trim!EO4,0)</f>
        <v>0.37168618864393743</v>
      </c>
      <c r="EP30" s="47">
        <f>IF(PLANEL_Pot_Trim!EP4&lt;&gt;0,EP4/PLANEL_Pot_Trim!EP4,0)</f>
        <v>0.42573166760419451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0.45201559759011278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0.51474990509324381</v>
      </c>
      <c r="Y31" s="47">
        <f>IF(PLANEL_Pot_Trim!Y5&lt;&gt;0,Y5/PLANEL_Pot_Trim!Y5,0)</f>
        <v>0.45098919299254947</v>
      </c>
      <c r="Z31" s="47">
        <f>IF(PLANEL_Pot_Trim!Z5&lt;&gt;0,Z5/PLANEL_Pot_Trim!Z5,0)</f>
        <v>0.49964685821699528</v>
      </c>
      <c r="AA31" s="47">
        <f>IF(PLANEL_Pot_Trim!AA5&lt;&gt;0,AA5/PLANEL_Pot_Trim!AA5,0)</f>
        <v>0.57752580275886312</v>
      </c>
      <c r="AB31" s="47">
        <f>IF(PLANEL_Pot_Trim!AB5&lt;&gt;0,AB5/PLANEL_Pot_Trim!AB5,0)</f>
        <v>0.53188526701572558</v>
      </c>
      <c r="AC31" s="47">
        <f>IF(PLANEL_Pot_Trim!AC5&lt;&gt;0,AC5/PLANEL_Pot_Trim!AC5,0)</f>
        <v>0.42895572971518436</v>
      </c>
      <c r="AD31" s="47">
        <f>IF(PLANEL_Pot_Trim!AD5&lt;&gt;0,AD5/PLANEL_Pot_Trim!AD5,0)</f>
        <v>0.48529806185778712</v>
      </c>
      <c r="AE31" s="47">
        <f>IF(PLANEL_Pot_Trim!AE5&lt;&gt;0,AE5/PLANEL_Pot_Trim!AE5,0)</f>
        <v>0.57707692758875162</v>
      </c>
      <c r="AF31" s="47">
        <f>IF(PLANEL_Pot_Trim!AF5&lt;&gt;0,AF5/PLANEL_Pot_Trim!AF5,0)</f>
        <v>0.54199261123192033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0.53367718759368321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0.48043401396372121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0.49280828710995545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0.50538196585512196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0.5352923422650766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0.51415854816409423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0.5361753856456003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0.50915761682272453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0.53618573194397223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0.44396172656905353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0.44396172656905353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0.44396172656905353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0.13936953963291279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6.0510625933309307E-3</v>
      </c>
      <c r="AH33" s="48">
        <f>IF(PLANEL_Pot_Trim!AH7&lt;&gt;0,AH7/PLANEL_Pot_Trim!AH7,0)</f>
        <v>0.17159320639100784</v>
      </c>
      <c r="AI33" s="48">
        <f>IF(PLANEL_Pot_Trim!AI7&lt;&gt;0,AI7/PLANEL_Pot_Trim!AI7,0)</f>
        <v>4.6429483938708438E-2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0.1497867494881904</v>
      </c>
      <c r="AM33" s="48">
        <f>IF(PLANEL_Pot_Trim!AM7&lt;&gt;0,AM7/PLANEL_Pot_Trim!AM7,0)</f>
        <v>4.3074338318168939E-2</v>
      </c>
      <c r="AN33" s="48">
        <f>IF(PLANEL_Pot_Trim!AN7&lt;&gt;0,AN7/PLANEL_Pot_Trim!AN7,0)</f>
        <v>0</v>
      </c>
      <c r="AO33" s="48">
        <f>IF(PLANEL_Pot_Trim!AO7&lt;&gt;0,AO7/PLANEL_Pot_Trim!AO7,0)</f>
        <v>5.3681153432178809E-3</v>
      </c>
      <c r="AP33" s="48">
        <f>IF(PLANEL_Pot_Trim!AP7&lt;&gt;0,AP7/PLANEL_Pot_Trim!AP7,0)</f>
        <v>0.11702643984362238</v>
      </c>
      <c r="AQ33" s="48">
        <f>IF(PLANEL_Pot_Trim!AQ7&lt;&gt;0,AQ7/PLANEL_Pot_Trim!AQ7,0)</f>
        <v>2.6818964318947886E-2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8.2712060006307264E-2</v>
      </c>
      <c r="AU33" s="48">
        <f>IF(PLANEL_Pot_Trim!AU7&lt;&gt;0,AU7/PLANEL_Pot_Trim!AU7,0)</f>
        <v>2.5829037550972829E-2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2.5829037550972829E-2</v>
      </c>
      <c r="AY33" s="48">
        <f>IF(PLANEL_Pot_Trim!AY7&lt;&gt;0,AY7/PLANEL_Pot_Trim!AY7,0)</f>
        <v>2.4683563826373746E-2</v>
      </c>
      <c r="AZ33" s="48">
        <f>IF(PLANEL_Pot_Trim!AZ7&lt;&gt;0,AZ7/PLANEL_Pot_Trim!AZ7,0)</f>
        <v>0</v>
      </c>
      <c r="BA33" s="48">
        <f>IF(PLANEL_Pot_Trim!BA7&lt;&gt;0,BA7/PLANEL_Pot_Trim!BA7,0)</f>
        <v>2.4683563826373746E-2</v>
      </c>
      <c r="BB33" s="48">
        <f>IF(PLANEL_Pot_Trim!BB7&lt;&gt;0,BB7/PLANEL_Pot_Trim!BB7,0)</f>
        <v>2.4683563826373746E-2</v>
      </c>
      <c r="BC33" s="48">
        <f>IF(PLANEL_Pot_Trim!BC7&lt;&gt;0,BC7/PLANEL_Pot_Trim!BC7,0)</f>
        <v>2.4250688515610502E-2</v>
      </c>
      <c r="BD33" s="48">
        <f>IF(PLANEL_Pot_Trim!BD7&lt;&gt;0,BD7/PLANEL_Pot_Trim!BD7,0)</f>
        <v>0</v>
      </c>
      <c r="BE33" s="48">
        <f>IF(PLANEL_Pot_Trim!BE7&lt;&gt;0,BE7/PLANEL_Pot_Trim!BE7,0)</f>
        <v>2.4250688515610502E-2</v>
      </c>
      <c r="BF33" s="48">
        <f>IF(PLANEL_Pot_Trim!BF7&lt;&gt;0,BF7/PLANEL_Pot_Trim!BF7,0)</f>
        <v>2.4250688515610502E-2</v>
      </c>
      <c r="BG33" s="48">
        <f>IF(PLANEL_Pot_Trim!BG7&lt;&gt;0,BG7/PLANEL_Pot_Trim!BG7,0)</f>
        <v>2.4250688515610502E-2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2.4250688515610502E-2</v>
      </c>
      <c r="BK33" s="48">
        <f>IF(PLANEL_Pot_Trim!BK7&lt;&gt;0,BK7/PLANEL_Pot_Trim!BK7,0)</f>
        <v>2.4250688515610502E-2</v>
      </c>
      <c r="BL33" s="48">
        <f>IF(PLANEL_Pot_Trim!BL7&lt;&gt;0,BL7/PLANEL_Pot_Trim!BL7,0)</f>
        <v>0</v>
      </c>
      <c r="BM33" s="48">
        <f>IF(PLANEL_Pot_Trim!BM7&lt;&gt;0,BM7/PLANEL_Pot_Trim!BM7,0)</f>
        <v>2.4250688515610502E-2</v>
      </c>
      <c r="BN33" s="48">
        <f>IF(PLANEL_Pot_Trim!BN7&lt;&gt;0,BN7/PLANEL_Pot_Trim!BN7,0)</f>
        <v>2.4250688515610502E-2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0.61553083676470588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0.79893721529411776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0.54684867705882345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0.41840029168396287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8.2317893178358928E-2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7.0827658364466584E-2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0.40138911159540613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0.44109212024353117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0.20961814384972732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3.7051263250122916E-2</v>
      </c>
      <c r="AF41" s="50">
        <f>IF(PLANEL_Pot_Trim!AF14&lt;&gt;0,AF15/PLANEL_Pot_Trim!AF14,0)</f>
        <v>0.37902838810229295</v>
      </c>
      <c r="AG41" s="50">
        <f>IF(PLANEL_Pot_Trim!AG14&lt;&gt;0,AG15/PLANEL_Pot_Trim!AG14,0)</f>
        <v>0.51866248280649185</v>
      </c>
      <c r="AH41" s="50">
        <f>IF(PLANEL_Pot_Trim!AH14&lt;&gt;0,AH15/PLANEL_Pot_Trim!AH14,0)</f>
        <v>0.33051994692636094</v>
      </c>
      <c r="AI41" s="50">
        <f>IF(PLANEL_Pot_Trim!AI14&lt;&gt;0,AI15/PLANEL_Pot_Trim!AI14,0)</f>
        <v>3.7051263250122916E-2</v>
      </c>
      <c r="AJ41" s="50">
        <f>IF(PLANEL_Pot_Trim!AJ14&lt;&gt;0,AJ15/PLANEL_Pot_Trim!AJ14,0)</f>
        <v>0.37902838810229295</v>
      </c>
      <c r="AK41" s="50">
        <f>IF(PLANEL_Pot_Trim!AK14&lt;&gt;0,AK15/PLANEL_Pot_Trim!AK14,0)</f>
        <v>0.51866248280649185</v>
      </c>
      <c r="AL41" s="50">
        <f>IF(PLANEL_Pot_Trim!AL14&lt;&gt;0,AL15/PLANEL_Pot_Trim!AL14,0)</f>
        <v>0.33051994692636094</v>
      </c>
      <c r="AM41" s="50">
        <f>IF(PLANEL_Pot_Trim!AM14&lt;&gt;0,AM15/PLANEL_Pot_Trim!AM14,0)</f>
        <v>1.8098152137511338E-2</v>
      </c>
      <c r="AN41" s="50">
        <f>IF(PLANEL_Pot_Trim!AN14&lt;&gt;0,AN15/PLANEL_Pot_Trim!AN14,0)</f>
        <v>0.18514114854606295</v>
      </c>
      <c r="AO41" s="50">
        <f>IF(PLANEL_Pot_Trim!AO14&lt;&gt;0,AO15/PLANEL_Pot_Trim!AO14,0)</f>
        <v>0.25334716547065173</v>
      </c>
      <c r="AP41" s="50">
        <f>IF(PLANEL_Pot_Trim!AP14&lt;&gt;0,AP15/PLANEL_Pot_Trim!AP14,0)</f>
        <v>0.16144659476468617</v>
      </c>
      <c r="AQ41" s="50">
        <f>IF(PLANEL_Pot_Trim!AQ14&lt;&gt;0,AQ15/PLANEL_Pot_Trim!AQ14,0)</f>
        <v>1.8098152137511338E-2</v>
      </c>
      <c r="AR41" s="50">
        <f>IF(PLANEL_Pot_Trim!AR14&lt;&gt;0,AR15/PLANEL_Pot_Trim!AR14,0)</f>
        <v>0.18514114854606295</v>
      </c>
      <c r="AS41" s="50">
        <f>IF(PLANEL_Pot_Trim!AS14&lt;&gt;0,AS15/PLANEL_Pot_Trim!AS14,0)</f>
        <v>0.25334716547065173</v>
      </c>
      <c r="AT41" s="50">
        <f>IF(PLANEL_Pot_Trim!AT14&lt;&gt;0,AT15/PLANEL_Pot_Trim!AT14,0)</f>
        <v>0.16144659476468617</v>
      </c>
      <c r="AU41" s="50">
        <f>IF(PLANEL_Pot_Trim!AU14&lt;&gt;0,AU15/PLANEL_Pot_Trim!AU14,0)</f>
        <v>1.8098152137511338E-2</v>
      </c>
      <c r="AV41" s="50">
        <f>IF(PLANEL_Pot_Trim!AV14&lt;&gt;0,AV15/PLANEL_Pot_Trim!AV14,0)</f>
        <v>0.18514114854606295</v>
      </c>
      <c r="AW41" s="50">
        <f>IF(PLANEL_Pot_Trim!AW14&lt;&gt;0,AW15/PLANEL_Pot_Trim!AW14,0)</f>
        <v>0.25334716547065173</v>
      </c>
      <c r="AX41" s="50">
        <f>IF(PLANEL_Pot_Trim!AX14&lt;&gt;0,AX15/PLANEL_Pot_Trim!AX14,0)</f>
        <v>0.16144659476468617</v>
      </c>
      <c r="AY41" s="50">
        <f>IF(PLANEL_Pot_Trim!AY14&lt;&gt;0,AY15/PLANEL_Pot_Trim!AY14,0)</f>
        <v>1.8296483680544661E-2</v>
      </c>
      <c r="AZ41" s="50">
        <f>IF(PLANEL_Pot_Trim!AZ14&lt;&gt;0,AZ15/PLANEL_Pot_Trim!AZ14,0)</f>
        <v>0.18717004788106975</v>
      </c>
      <c r="BA41" s="50">
        <f>IF(PLANEL_Pot_Trim!BA14&lt;&gt;0,BA15/PLANEL_Pot_Trim!BA14,0)</f>
        <v>0.25612351158073515</v>
      </c>
      <c r="BB41" s="50">
        <f>IF(PLANEL_Pot_Trim!BB14&lt;&gt;0,BB15/PLANEL_Pot_Trim!BB14,0)</f>
        <v>0.16321583351601662</v>
      </c>
      <c r="BC41" s="50">
        <f>IF(PLANEL_Pot_Trim!BC14&lt;&gt;0,BC15/PLANEL_Pot_Trim!BC14,0)</f>
        <v>1.9802888948830359E-2</v>
      </c>
      <c r="BD41" s="50">
        <f>IF(PLANEL_Pot_Trim!BD14&lt;&gt;0,BD15/PLANEL_Pot_Trim!BD14,0)</f>
        <v>0.2025803284598251</v>
      </c>
      <c r="BE41" s="50">
        <f>IF(PLANEL_Pot_Trim!BE14&lt;&gt;0,BE15/PLANEL_Pot_Trim!BE14,0)</f>
        <v>0.2772109409722851</v>
      </c>
      <c r="BF41" s="50">
        <f>IF(PLANEL_Pot_Trim!BF14&lt;&gt;0,BF15/PLANEL_Pot_Trim!BF14,0)</f>
        <v>0.17665389059462247</v>
      </c>
      <c r="BG41" s="50">
        <f>IF(PLANEL_Pot_Trim!BG14&lt;&gt;0,BG15/PLANEL_Pot_Trim!BG14,0)</f>
        <v>2.4231032784211463E-2</v>
      </c>
      <c r="BH41" s="50">
        <f>IF(PLANEL_Pot_Trim!BH14&lt;&gt;0,BH15/PLANEL_Pot_Trim!BH14,0)</f>
        <v>0.24787951858359661</v>
      </c>
      <c r="BI41" s="50">
        <f>IF(PLANEL_Pot_Trim!BI14&lt;&gt;0,BI15/PLANEL_Pot_Trim!BI14,0)</f>
        <v>0.33919835716099656</v>
      </c>
      <c r="BJ41" s="50">
        <f>IF(PLANEL_Pot_Trim!BJ14&lt;&gt;0,BJ15/PLANEL_Pot_Trim!BJ14,0)</f>
        <v>0.21615564401796691</v>
      </c>
      <c r="BK41" s="50">
        <f>IF(PLANEL_Pot_Trim!BK14&lt;&gt;0,BK15/PLANEL_Pot_Trim!BK14,0)</f>
        <v>2.4231032784211463E-2</v>
      </c>
      <c r="BL41" s="50">
        <f>IF(PLANEL_Pot_Trim!BL14&lt;&gt;0,BL15/PLANEL_Pot_Trim!BL14,0)</f>
        <v>0.24787951858359661</v>
      </c>
      <c r="BM41" s="50">
        <f>IF(PLANEL_Pot_Trim!BM14&lt;&gt;0,BM15/PLANEL_Pot_Trim!BM14,0)</f>
        <v>0.33919835716099656</v>
      </c>
      <c r="BN41" s="50">
        <f>IF(PLANEL_Pot_Trim!BN14&lt;&gt;0,BN15/PLANEL_Pot_Trim!BN14,0)</f>
        <v>0.21615564401796691</v>
      </c>
      <c r="BO41" s="50">
        <f>IF(PLANEL_Pot_Trim!BO14&lt;&gt;0,BO15/PLANEL_Pot_Trim!BO14,0)</f>
        <v>1.8262396162971591E-2</v>
      </c>
      <c r="BP41" s="50">
        <f>IF(PLANEL_Pot_Trim!BP14&lt;&gt;0,BP15/PLANEL_Pot_Trim!BP14,0)</f>
        <v>0.18682133816087612</v>
      </c>
      <c r="BQ41" s="50">
        <f>IF(PLANEL_Pot_Trim!BQ14&lt;&gt;0,BQ15/PLANEL_Pot_Trim!BQ14,0)</f>
        <v>0.255646337107935</v>
      </c>
      <c r="BR41" s="50">
        <f>IF(PLANEL_Pot_Trim!BR14&lt;&gt;0,BR15/PLANEL_Pot_Trim!BR14,0)</f>
        <v>0.16291175202863267</v>
      </c>
      <c r="BS41" s="50">
        <f>IF(PLANEL_Pot_Trim!BS14&lt;&gt;0,BS15/PLANEL_Pot_Trim!BS14,0)</f>
        <v>1.8262396162971591E-2</v>
      </c>
      <c r="BT41" s="50">
        <f>IF(PLANEL_Pot_Trim!BT14&lt;&gt;0,BT15/PLANEL_Pot_Trim!BT14,0)</f>
        <v>0.18682133816087612</v>
      </c>
      <c r="BU41" s="50">
        <f>IF(PLANEL_Pot_Trim!BU14&lt;&gt;0,BU15/PLANEL_Pot_Trim!BU14,0)</f>
        <v>0.255646337107935</v>
      </c>
      <c r="BV41" s="50">
        <f>IF(PLANEL_Pot_Trim!BV14&lt;&gt;0,BV15/PLANEL_Pot_Trim!BV14,0)</f>
        <v>0.16291175202863267</v>
      </c>
      <c r="BW41" s="50">
        <f>IF(PLANEL_Pot_Trim!BW14&lt;&gt;0,BW15/PLANEL_Pot_Trim!BW14,0)</f>
        <v>1.8262396162971591E-2</v>
      </c>
      <c r="BX41" s="50">
        <f>IF(PLANEL_Pot_Trim!BX14&lt;&gt;0,BX15/PLANEL_Pot_Trim!BX14,0)</f>
        <v>0.18682133816087612</v>
      </c>
      <c r="BY41" s="50">
        <f>IF(PLANEL_Pot_Trim!BY14&lt;&gt;0,BY15/PLANEL_Pot_Trim!BY14,0)</f>
        <v>0.255646337107935</v>
      </c>
      <c r="BZ41" s="50">
        <f>IF(PLANEL_Pot_Trim!BZ14&lt;&gt;0,BZ15/PLANEL_Pot_Trim!BZ14,0)</f>
        <v>0.16291175202863267</v>
      </c>
      <c r="CA41" s="50">
        <f>IF(PLANEL_Pot_Trim!CA14&lt;&gt;0,CA15/PLANEL_Pot_Trim!CA14,0)</f>
        <v>1.8262396162971591E-2</v>
      </c>
      <c r="CB41" s="50">
        <f>IF(PLANEL_Pot_Trim!CB14&lt;&gt;0,CB15/PLANEL_Pot_Trim!CB14,0)</f>
        <v>0.18682133816087612</v>
      </c>
      <c r="CC41" s="50">
        <f>IF(PLANEL_Pot_Trim!CC14&lt;&gt;0,CC15/PLANEL_Pot_Trim!CC14,0)</f>
        <v>0.255646337107935</v>
      </c>
      <c r="CD41" s="50">
        <f>IF(PLANEL_Pot_Trim!CD14&lt;&gt;0,CD15/PLANEL_Pot_Trim!CD14,0)</f>
        <v>0.16291175202863267</v>
      </c>
      <c r="CE41" s="50">
        <f>IF(PLANEL_Pot_Trim!CE14&lt;&gt;0,CE15/PLANEL_Pot_Trim!CE14,0)</f>
        <v>1.8262396162971591E-2</v>
      </c>
      <c r="CF41" s="50">
        <f>IF(PLANEL_Pot_Trim!CF14&lt;&gt;0,CF15/PLANEL_Pot_Trim!CF14,0)</f>
        <v>0.18682133816087612</v>
      </c>
      <c r="CG41" s="50">
        <f>IF(PLANEL_Pot_Trim!CG14&lt;&gt;0,CG15/PLANEL_Pot_Trim!CG14,0)</f>
        <v>0.255646337107935</v>
      </c>
      <c r="CH41" s="50">
        <f>IF(PLANEL_Pot_Trim!CH14&lt;&gt;0,CH15/PLANEL_Pot_Trim!CH14,0)</f>
        <v>0.16291175202863267</v>
      </c>
      <c r="CI41" s="50">
        <f>IF(PLANEL_Pot_Trim!CI14&lt;&gt;0,CI15/PLANEL_Pot_Trim!CI14,0)</f>
        <v>1.6373344567646393E-2</v>
      </c>
      <c r="CJ41" s="50">
        <f>IF(PLANEL_Pot_Trim!CJ14&lt;&gt;0,CJ15/PLANEL_Pot_Trim!CJ14,0)</f>
        <v>0.16749664804011766</v>
      </c>
      <c r="CK41" s="50">
        <f>IF(PLANEL_Pot_Trim!CK14&lt;&gt;0,CK15/PLANEL_Pot_Trim!CK14,0)</f>
        <v>0.22920242930052903</v>
      </c>
      <c r="CL41" s="50">
        <f>IF(PLANEL_Pot_Trim!CL14&lt;&gt;0,CL15/PLANEL_Pot_Trim!CL14,0)</f>
        <v>0.14606025551362251</v>
      </c>
      <c r="CM41" s="50">
        <f>IF(PLANEL_Pot_Trim!CM14&lt;&gt;0,CM15/PLANEL_Pot_Trim!CM14,0)</f>
        <v>1.6373344567646393E-2</v>
      </c>
      <c r="CN41" s="50">
        <f>IF(PLANEL_Pot_Trim!CN14&lt;&gt;0,CN15/PLANEL_Pot_Trim!CN14,0)</f>
        <v>0.16749664804011766</v>
      </c>
      <c r="CO41" s="50">
        <f>IF(PLANEL_Pot_Trim!CO14&lt;&gt;0,CO15/PLANEL_Pot_Trim!CO14,0)</f>
        <v>0.22920242930052903</v>
      </c>
      <c r="CP41" s="50">
        <f>IF(PLANEL_Pot_Trim!CP14&lt;&gt;0,CP15/PLANEL_Pot_Trim!CP14,0)</f>
        <v>0.14606025551362251</v>
      </c>
      <c r="CQ41" s="50">
        <f>IF(PLANEL_Pot_Trim!CQ14&lt;&gt;0,CQ15/PLANEL_Pot_Trim!CQ14,0)</f>
        <v>1.6373344567646393E-2</v>
      </c>
      <c r="CR41" s="50">
        <f>IF(PLANEL_Pot_Trim!CR14&lt;&gt;0,CR15/PLANEL_Pot_Trim!CR14,0)</f>
        <v>0.16749664804011766</v>
      </c>
      <c r="CS41" s="50">
        <f>IF(PLANEL_Pot_Trim!CS14&lt;&gt;0,CS15/PLANEL_Pot_Trim!CS14,0)</f>
        <v>0.22920242930052903</v>
      </c>
      <c r="CT41" s="50">
        <f>IF(PLANEL_Pot_Trim!CT14&lt;&gt;0,CT15/PLANEL_Pot_Trim!CT14,0)</f>
        <v>0.14606025551362251</v>
      </c>
      <c r="CU41" s="50">
        <f>IF(PLANEL_Pot_Trim!CU14&lt;&gt;0,CU15/PLANEL_Pot_Trim!CU14,0)</f>
        <v>1.6373344567646393E-2</v>
      </c>
      <c r="CV41" s="50">
        <f>IF(PLANEL_Pot_Trim!CV14&lt;&gt;0,CV15/PLANEL_Pot_Trim!CV14,0)</f>
        <v>0.16749664804011766</v>
      </c>
      <c r="CW41" s="50">
        <f>IF(PLANEL_Pot_Trim!CW14&lt;&gt;0,CW15/PLANEL_Pot_Trim!CW14,0)</f>
        <v>0.22920242930052903</v>
      </c>
      <c r="CX41" s="50">
        <f>IF(PLANEL_Pot_Trim!CX14&lt;&gt;0,CX15/PLANEL_Pot_Trim!CX14,0)</f>
        <v>0.14606025551362251</v>
      </c>
      <c r="CY41" s="80">
        <f>IF(PLANEL_Pot_Trim!CY14&lt;&gt;0,CY15/PLANEL_Pot_Trim!CY14,0)</f>
        <v>1.6373344567646393E-2</v>
      </c>
      <c r="CZ41" s="80">
        <f>IF(PLANEL_Pot_Trim!CZ14&lt;&gt;0,CZ15/PLANEL_Pot_Trim!CZ14,0)</f>
        <v>0.16749664804011766</v>
      </c>
      <c r="DA41" s="80">
        <f>IF(PLANEL_Pot_Trim!DA14&lt;&gt;0,DA15/PLANEL_Pot_Trim!DA14,0)</f>
        <v>0.22920242930052903</v>
      </c>
      <c r="DB41" s="80">
        <f>IF(PLANEL_Pot_Trim!DB14&lt;&gt;0,DB15/PLANEL_Pot_Trim!DB14,0)</f>
        <v>0.14606025551362251</v>
      </c>
      <c r="DC41" s="50">
        <f>IF(PLANEL_Pot_Trim!DC14&lt;&gt;0,DC15/PLANEL_Pot_Trim!DC14,0)</f>
        <v>1.6373344567646393E-2</v>
      </c>
      <c r="DD41" s="50">
        <f>IF(PLANEL_Pot_Trim!DD14&lt;&gt;0,DD15/PLANEL_Pot_Trim!DD14,0)</f>
        <v>0.16749664804011766</v>
      </c>
      <c r="DE41" s="50">
        <f>IF(PLANEL_Pot_Trim!DE14&lt;&gt;0,DE15/PLANEL_Pot_Trim!DE14,0)</f>
        <v>0.22920242930052903</v>
      </c>
      <c r="DF41" s="50">
        <f>IF(PLANEL_Pot_Trim!DF14&lt;&gt;0,DF15/PLANEL_Pot_Trim!DF14,0)</f>
        <v>0.14606025551362251</v>
      </c>
      <c r="DG41" s="50">
        <f>IF(PLANEL_Pot_Trim!DG14&lt;&gt;0,DG15/PLANEL_Pot_Trim!DG14,0)</f>
        <v>1.6373344567646393E-2</v>
      </c>
      <c r="DH41" s="50">
        <f>IF(PLANEL_Pot_Trim!DH14&lt;&gt;0,DH15/PLANEL_Pot_Trim!DH14,0)</f>
        <v>0.16749664804011766</v>
      </c>
      <c r="DI41" s="50">
        <f>IF(PLANEL_Pot_Trim!DI14&lt;&gt;0,DI15/PLANEL_Pot_Trim!DI14,0)</f>
        <v>0.22920242930052903</v>
      </c>
      <c r="DJ41" s="50">
        <f>IF(PLANEL_Pot_Trim!DJ14&lt;&gt;0,DJ15/PLANEL_Pot_Trim!DJ14,0)</f>
        <v>0.14606025551362251</v>
      </c>
      <c r="DK41" s="50">
        <f>IF(PLANEL_Pot_Trim!DK14&lt;&gt;0,DK15/PLANEL_Pot_Trim!DK14,0)</f>
        <v>1.6373344567646393E-2</v>
      </c>
      <c r="DL41" s="50">
        <f>IF(PLANEL_Pot_Trim!DL14&lt;&gt;0,DL15/PLANEL_Pot_Trim!DL14,0)</f>
        <v>0.16749664804011766</v>
      </c>
      <c r="DM41" s="50">
        <f>IF(PLANEL_Pot_Trim!DM14&lt;&gt;0,DM15/PLANEL_Pot_Trim!DM14,0)</f>
        <v>0.22920242930052903</v>
      </c>
      <c r="DN41" s="50">
        <f>IF(PLANEL_Pot_Trim!DN14&lt;&gt;0,DN15/PLANEL_Pot_Trim!DN14,0)</f>
        <v>0.14606025551362251</v>
      </c>
      <c r="DO41" s="50">
        <f>IF(PLANEL_Pot_Trim!DO14&lt;&gt;0,DO15/PLANEL_Pot_Trim!DO14,0)</f>
        <v>1.6373344567646393E-2</v>
      </c>
      <c r="DP41" s="50">
        <f>IF(PLANEL_Pot_Trim!DP14&lt;&gt;0,DP15/PLANEL_Pot_Trim!DP14,0)</f>
        <v>0.16749664804011766</v>
      </c>
      <c r="DQ41" s="50">
        <f>IF(PLANEL_Pot_Trim!DQ14&lt;&gt;0,DQ15/PLANEL_Pot_Trim!DQ14,0)</f>
        <v>0.22920242930052903</v>
      </c>
      <c r="DR41" s="50">
        <f>IF(PLANEL_Pot_Trim!DR14&lt;&gt;0,DR15/PLANEL_Pot_Trim!DR14,0)</f>
        <v>0.14606025551362251</v>
      </c>
      <c r="DS41" s="50">
        <f>IF(PLANEL_Pot_Trim!DS14&lt;&gt;0,DS15/PLANEL_Pot_Trim!DS14,0)</f>
        <v>1.6373344567646393E-2</v>
      </c>
      <c r="DT41" s="50">
        <f>IF(PLANEL_Pot_Trim!DT14&lt;&gt;0,DT15/PLANEL_Pot_Trim!DT14,0)</f>
        <v>0.16749664804011766</v>
      </c>
      <c r="DU41" s="50">
        <f>IF(PLANEL_Pot_Trim!DU14&lt;&gt;0,DU15/PLANEL_Pot_Trim!DU14,0)</f>
        <v>0.22920242930052903</v>
      </c>
      <c r="DV41" s="50">
        <f>IF(PLANEL_Pot_Trim!DV14&lt;&gt;0,DV15/PLANEL_Pot_Trim!DV14,0)</f>
        <v>0.14606025551362251</v>
      </c>
      <c r="DW41" s="50">
        <f>IF(PLANEL_Pot_Trim!DW14&lt;&gt;0,DW15/PLANEL_Pot_Trim!DW14,0)</f>
        <v>1.6113752899634213E-2</v>
      </c>
      <c r="DX41" s="50">
        <f>IF(PLANEL_Pot_Trim!DX14&lt;&gt;0,DX15/PLANEL_Pot_Trim!DX14,0)</f>
        <v>0.16484106755858913</v>
      </c>
      <c r="DY41" s="50">
        <f>IF(PLANEL_Pot_Trim!DY14&lt;&gt;0,DY15/PLANEL_Pot_Trim!DY14,0)</f>
        <v>0.2255685327139918</v>
      </c>
      <c r="DZ41" s="50">
        <f>IF(PLANEL_Pot_Trim!DZ14&lt;&gt;0,DZ15/PLANEL_Pot_Trim!DZ14,0)</f>
        <v>0.14374453894133538</v>
      </c>
      <c r="EA41" s="50">
        <f>IF(PLANEL_Pot_Trim!EA14&lt;&gt;0,EA15/PLANEL_Pot_Trim!EA14,0)</f>
        <v>1.6113752899634213E-2</v>
      </c>
      <c r="EB41" s="50">
        <f>IF(PLANEL_Pot_Trim!EB14&lt;&gt;0,EB15/PLANEL_Pot_Trim!EB14,0)</f>
        <v>0.16484106755858913</v>
      </c>
      <c r="EC41" s="50">
        <f>IF(PLANEL_Pot_Trim!EC14&lt;&gt;0,EC15/PLANEL_Pot_Trim!EC14,0)</f>
        <v>0.2255685327139918</v>
      </c>
      <c r="ED41" s="50">
        <f>IF(PLANEL_Pot_Trim!ED14&lt;&gt;0,ED15/PLANEL_Pot_Trim!ED14,0)</f>
        <v>0.14374453894133538</v>
      </c>
      <c r="EE41" s="50">
        <f>IF(PLANEL_Pot_Trim!EE14&lt;&gt;0,EE15/PLANEL_Pot_Trim!EE14,0)</f>
        <v>1.6113752899634213E-2</v>
      </c>
      <c r="EF41" s="50">
        <f>IF(PLANEL_Pot_Trim!EF14&lt;&gt;0,EF15/PLANEL_Pot_Trim!EF14,0)</f>
        <v>0.16484106755858913</v>
      </c>
      <c r="EG41" s="50">
        <f>IF(PLANEL_Pot_Trim!EG14&lt;&gt;0,EG15/PLANEL_Pot_Trim!EG14,0)</f>
        <v>0.2255685327139918</v>
      </c>
      <c r="EH41" s="50">
        <f>IF(PLANEL_Pot_Trim!EH14&lt;&gt;0,EH15/PLANEL_Pot_Trim!EH14,0)</f>
        <v>0.14374453894133538</v>
      </c>
      <c r="EI41" s="50">
        <f>IF(PLANEL_Pot_Trim!EI14&lt;&gt;0,EI15/PLANEL_Pot_Trim!EI14,0)</f>
        <v>1.6113752899634213E-2</v>
      </c>
      <c r="EJ41" s="50">
        <f>IF(PLANEL_Pot_Trim!EJ14&lt;&gt;0,EJ15/PLANEL_Pot_Trim!EJ14,0)</f>
        <v>0.16484106755858913</v>
      </c>
      <c r="EK41" s="50">
        <f>IF(PLANEL_Pot_Trim!EK14&lt;&gt;0,EK15/PLANEL_Pot_Trim!EK14,0)</f>
        <v>0.2255685327139918</v>
      </c>
      <c r="EL41" s="50">
        <f>IF(PLANEL_Pot_Trim!EL14&lt;&gt;0,EL15/PLANEL_Pot_Trim!EL14,0)</f>
        <v>0.14374453894133538</v>
      </c>
      <c r="EM41" s="50">
        <f>IF(PLANEL_Pot_Trim!EM14&lt;&gt;0,EM15/PLANEL_Pot_Trim!EM14,0)</f>
        <v>1.6113752899634213E-2</v>
      </c>
      <c r="EN41" s="50">
        <f>IF(PLANEL_Pot_Trim!EN14&lt;&gt;0,EN15/PLANEL_Pot_Trim!EN14,0)</f>
        <v>0.16484106755858913</v>
      </c>
      <c r="EO41" s="50">
        <f>IF(PLANEL_Pot_Trim!EO14&lt;&gt;0,EO15/PLANEL_Pot_Trim!EO14,0)</f>
        <v>0.2255685327139918</v>
      </c>
      <c r="EP41" s="50">
        <f>IF(PLANEL_Pot_Trim!EP14&lt;&gt;0,EP15/PLANEL_Pot_Trim!EP14,0)</f>
        <v>0.14374453894133538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0.96505478255602661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0.9375554043564357</v>
      </c>
      <c r="Q42" s="50">
        <f>IF(PLANEL_Pot_Trim!Q15&lt;&gt;0,Q16/PLANEL_Pot_Trim!Q15,0)</f>
        <v>0.72229031524752474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0.89179052197309416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0.76483643240611954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0.35490221340076328</v>
      </c>
      <c r="AF44" s="51">
        <f>IF(PLANEL_Pot_Trim!AF17&lt;&gt;0,AF18/PLANEL_Pot_Trim!AF17,0)</f>
        <v>0.42134851285395397</v>
      </c>
      <c r="AG44" s="51">
        <f>IF(PLANEL_Pot_Trim!AG17&lt;&gt;0,AG18/PLANEL_Pot_Trim!AG17,0)</f>
        <v>0.55504265887321069</v>
      </c>
      <c r="AH44" s="51">
        <f>IF(PLANEL_Pot_Trim!AH17&lt;&gt;0,AH18/PLANEL_Pot_Trim!AH17,0)</f>
        <v>0.46165803497867491</v>
      </c>
      <c r="AI44" s="51">
        <f>IF(PLANEL_Pot_Trim!AI17&lt;&gt;0,AI18/PLANEL_Pot_Trim!AI17,0)</f>
        <v>0.35511440108457404</v>
      </c>
      <c r="AJ44" s="51">
        <f>IF(PLANEL_Pot_Trim!AJ17&lt;&gt;0,AJ18/PLANEL_Pot_Trim!AJ17,0)</f>
        <v>0.42438967051240989</v>
      </c>
      <c r="AK44" s="51">
        <f>IF(PLANEL_Pot_Trim!AK17&lt;&gt;0,AK18/PLANEL_Pot_Trim!AK17,0)</f>
        <v>0.55944334246687732</v>
      </c>
      <c r="AL44" s="51">
        <f>IF(PLANEL_Pot_Trim!AL17&lt;&gt;0,AL18/PLANEL_Pot_Trim!AL17,0)</f>
        <v>0.46349981849394062</v>
      </c>
      <c r="AM44" s="51">
        <f>IF(PLANEL_Pot_Trim!AM17&lt;&gt;0,AM18/PLANEL_Pot_Trim!AM17,0)</f>
        <v>0.35517768352538559</v>
      </c>
      <c r="AN44" s="51">
        <f>IF(PLANEL_Pot_Trim!AN17&lt;&gt;0,AN18/PLANEL_Pot_Trim!AN17,0)</f>
        <v>0.42529665904304786</v>
      </c>
      <c r="AO44" s="51">
        <f>IF(PLANEL_Pot_Trim!AO17&lt;&gt;0,AO18/PLANEL_Pot_Trim!AO17,0)</f>
        <v>0.56075579317910396</v>
      </c>
      <c r="AP44" s="51">
        <f>IF(PLANEL_Pot_Trim!AP17&lt;&gt;0,AP18/PLANEL_Pot_Trim!AP17,0)</f>
        <v>0.46404910821051898</v>
      </c>
      <c r="AQ44" s="51">
        <f>IF(PLANEL_Pot_Trim!AQ17&lt;&gt;0,AQ18/PLANEL_Pot_Trim!AQ17,0)</f>
        <v>0.35531202652167593</v>
      </c>
      <c r="AR44" s="51">
        <f>IF(PLANEL_Pot_Trim!AR17&lt;&gt;0,AR18/PLANEL_Pot_Trim!AR17,0)</f>
        <v>0.42724080501438716</v>
      </c>
      <c r="AS44" s="51">
        <f>IF(PLANEL_Pot_Trim!AS17&lt;&gt;0,AS18/PLANEL_Pot_Trim!AS17,0)</f>
        <v>0.56357262523487139</v>
      </c>
      <c r="AT44" s="51">
        <f>IF(PLANEL_Pot_Trim!AT17&lt;&gt;0,AT18/PLANEL_Pot_Trim!AT17,0)</f>
        <v>0.46522909032143639</v>
      </c>
      <c r="AU44" s="51">
        <f>IF(PLANEL_Pot_Trim!AU17&lt;&gt;0,AU18/PLANEL_Pot_Trim!AU17,0)</f>
        <v>0.35533760976534812</v>
      </c>
      <c r="AV44" s="51">
        <f>IF(PLANEL_Pot_Trim!AV17&lt;&gt;0,AV18/PLANEL_Pot_Trim!AV17,0)</f>
        <v>0.42760635699090793</v>
      </c>
      <c r="AW44" s="51">
        <f>IF(PLANEL_Pot_Trim!AW17&lt;&gt;0,AW18/PLANEL_Pot_Trim!AW17,0)</f>
        <v>0.56410138083362693</v>
      </c>
      <c r="AX44" s="51">
        <f>IF(PLANEL_Pot_Trim!AX17&lt;&gt;0,AX18/PLANEL_Pot_Trim!AX17,0)</f>
        <v>0.46545032201506492</v>
      </c>
      <c r="AY44" s="51">
        <f>IF(PLANEL_Pot_Trim!AY17&lt;&gt;0,AY18/PLANEL_Pot_Trim!AY17,0)</f>
        <v>0.35537038102641516</v>
      </c>
      <c r="AZ44" s="51">
        <f>IF(PLANEL_Pot_Trim!AZ17&lt;&gt;0,AZ18/PLANEL_Pot_Trim!AZ17,0)</f>
        <v>0.42856632975975811</v>
      </c>
      <c r="BA44" s="51">
        <f>IF(PLANEL_Pot_Trim!BA17&lt;&gt;0,BA18/PLANEL_Pot_Trim!BA17,0)</f>
        <v>0.56558416967793512</v>
      </c>
      <c r="BB44" s="51">
        <f>IF(PLANEL_Pot_Trim!BB17&lt;&gt;0,BB18/PLANEL_Pot_Trim!BB17,0)</f>
        <v>0.46609911718751534</v>
      </c>
      <c r="BC44" s="51">
        <f>IF(PLANEL_Pot_Trim!BC17&lt;&gt;0,BC18/PLANEL_Pot_Trim!BC17,0)</f>
        <v>0.35537602845560901</v>
      </c>
      <c r="BD44" s="51">
        <f>IF(PLANEL_Pot_Trim!BD17&lt;&gt;0,BD18/PLANEL_Pot_Trim!BD17,0)</f>
        <v>0.4286399443174011</v>
      </c>
      <c r="BE44" s="51">
        <f>IF(PLANEL_Pot_Trim!BE17&lt;&gt;0,BE18/PLANEL_Pot_Trim!BE17,0)</f>
        <v>0.56568929298237647</v>
      </c>
      <c r="BF44" s="51">
        <f>IF(PLANEL_Pot_Trim!BF17&lt;&gt;0,BF18/PLANEL_Pot_Trim!BF17,0)</f>
        <v>0.46614269205365028</v>
      </c>
      <c r="BG44" s="51">
        <f>IF(PLANEL_Pot_Trim!BG17&lt;&gt;0,BG18/PLANEL_Pot_Trim!BG17,0)</f>
        <v>0.35538393227658444</v>
      </c>
      <c r="BH44" s="51">
        <f>IF(PLANEL_Pot_Trim!BH17&lt;&gt;0,BH18/PLANEL_Pot_Trim!BH17,0)</f>
        <v>0.42870199105336865</v>
      </c>
      <c r="BI44" s="51">
        <f>IF(PLANEL_Pot_Trim!BI17&lt;&gt;0,BI18/PLANEL_Pot_Trim!BI17,0)</f>
        <v>0.56576928946541227</v>
      </c>
      <c r="BJ44" s="51">
        <f>IF(PLANEL_Pot_Trim!BJ17&lt;&gt;0,BJ18/PLANEL_Pot_Trim!BJ17,0)</f>
        <v>0.46617322400997241</v>
      </c>
      <c r="BK44" s="51">
        <f>IF(PLANEL_Pot_Trim!BK17&lt;&gt;0,BK18/PLANEL_Pot_Trim!BK17,0)</f>
        <v>0.35540937086007585</v>
      </c>
      <c r="BL44" s="51">
        <f>IF(PLANEL_Pot_Trim!BL17&lt;&gt;0,BL18/PLANEL_Pot_Trim!BL17,0)</f>
        <v>0.42893272861651488</v>
      </c>
      <c r="BM44" s="51">
        <f>IF(PLANEL_Pot_Trim!BM17&lt;&gt;0,BM18/PLANEL_Pot_Trim!BM17,0)</f>
        <v>0.56607760295937382</v>
      </c>
      <c r="BN44" s="51">
        <f>IF(PLANEL_Pot_Trim!BN17&lt;&gt;0,BN18/PLANEL_Pot_Trim!BN17,0)</f>
        <v>0.46629455659833768</v>
      </c>
      <c r="BO44" s="51">
        <f>IF(PLANEL_Pot_Trim!BO17&lt;&gt;0,BO18/PLANEL_Pot_Trim!BO17,0)</f>
        <v>0.35541863173725757</v>
      </c>
      <c r="BP44" s="51">
        <f>IF(PLANEL_Pot_Trim!BP17&lt;&gt;0,BP18/PLANEL_Pot_Trim!BP17,0)</f>
        <v>0.42905235018128218</v>
      </c>
      <c r="BQ44" s="51">
        <f>IF(PLANEL_Pot_Trim!BQ17&lt;&gt;0,BQ18/PLANEL_Pot_Trim!BQ17,0)</f>
        <v>0.56624819606767274</v>
      </c>
      <c r="BR44" s="51">
        <f>IF(PLANEL_Pot_Trim!BR17&lt;&gt;0,BR18/PLANEL_Pot_Trim!BR17,0)</f>
        <v>0.46636519919769021</v>
      </c>
      <c r="BS44" s="51">
        <f>IF(PLANEL_Pot_Trim!BS17&lt;&gt;0,BS18/PLANEL_Pot_Trim!BS17,0)</f>
        <v>0.35542110892767592</v>
      </c>
      <c r="BT44" s="51">
        <f>IF(PLANEL_Pot_Trim!BT17&lt;&gt;0,BT18/PLANEL_Pot_Trim!BT17,0)</f>
        <v>0.42981997860892057</v>
      </c>
      <c r="BU44" s="51">
        <f>IF(PLANEL_Pot_Trim!BU17&lt;&gt;0,BU18/PLANEL_Pot_Trim!BU17,0)</f>
        <v>0.56749885812517631</v>
      </c>
      <c r="BV44" s="51">
        <f>IF(PLANEL_Pot_Trim!BV17&lt;&gt;0,BV18/PLANEL_Pot_Trim!BV17,0)</f>
        <v>0.46693076201641281</v>
      </c>
      <c r="BW44" s="51">
        <f>IF(PLANEL_Pot_Trim!BW17&lt;&gt;0,BW18/PLANEL_Pot_Trim!BW17,0)</f>
        <v>0.35548200390481116</v>
      </c>
      <c r="BX44" s="51">
        <f>IF(PLANEL_Pot_Trim!BX17&lt;&gt;0,BX18/PLANEL_Pot_Trim!BX17,0)</f>
        <v>0.4305109798150733</v>
      </c>
      <c r="BY44" s="51">
        <f>IF(PLANEL_Pot_Trim!BY17&lt;&gt;0,BY18/PLANEL_Pot_Trim!BY17,0)</f>
        <v>0.56846403916207566</v>
      </c>
      <c r="BZ44" s="51">
        <f>IF(PLANEL_Pot_Trim!BZ17&lt;&gt;0,BZ18/PLANEL_Pot_Trim!BZ17,0)</f>
        <v>0.46732425094904656</v>
      </c>
      <c r="CA44" s="51">
        <f>IF(PLANEL_Pot_Trim!CA17&lt;&gt;0,CA18/PLANEL_Pot_Trim!CA17,0)</f>
        <v>0.35552780554411118</v>
      </c>
      <c r="CB44" s="51">
        <f>IF(PLANEL_Pot_Trim!CB17&lt;&gt;0,CB18/PLANEL_Pot_Trim!CB17,0)</f>
        <v>0.4312317903943258</v>
      </c>
      <c r="CC44" s="51">
        <f>IF(PLANEL_Pot_Trim!CC17&lt;&gt;0,CC18/PLANEL_Pot_Trim!CC17,0)</f>
        <v>0.56951937906336136</v>
      </c>
      <c r="CD44" s="51">
        <f>IF(PLANEL_Pot_Trim!CD17&lt;&gt;0,CD18/PLANEL_Pot_Trim!CD17,0)</f>
        <v>0.46776963814073436</v>
      </c>
      <c r="CE44" s="51">
        <f>IF(PLANEL_Pot_Trim!CE17&lt;&gt;0,CE18/PLANEL_Pot_Trim!CE17,0)</f>
        <v>0.35553888292166691</v>
      </c>
      <c r="CF44" s="51">
        <f>IF(PLANEL_Pot_Trim!CF17&lt;&gt;0,CF18/PLANEL_Pot_Trim!CF17,0)</f>
        <v>0.43216777349932017</v>
      </c>
      <c r="CG44" s="51">
        <f>IF(PLANEL_Pot_Trim!CG17&lt;&gt;0,CG18/PLANEL_Pot_Trim!CG17,0)</f>
        <v>0.57102227257804006</v>
      </c>
      <c r="CH44" s="51">
        <f>IF(PLANEL_Pot_Trim!CH17&lt;&gt;0,CH18/PLANEL_Pot_Trim!CH17,0)</f>
        <v>0.46844336054920288</v>
      </c>
      <c r="CI44" s="51">
        <f>IF(PLANEL_Pot_Trim!CI17&lt;&gt;0,CI18/PLANEL_Pot_Trim!CI17,0)</f>
        <v>0.35556831103937742</v>
      </c>
      <c r="CJ44" s="51">
        <f>IF(PLANEL_Pot_Trim!CJ17&lt;&gt;0,CJ18/PLANEL_Pot_Trim!CJ17,0)</f>
        <v>0.43235894756260962</v>
      </c>
      <c r="CK44" s="51">
        <f>IF(PLANEL_Pot_Trim!CK17&lt;&gt;0,CK18/PLANEL_Pot_Trim!CK17,0)</f>
        <v>0.57125485346502836</v>
      </c>
      <c r="CL44" s="51">
        <f>IF(PLANEL_Pot_Trim!CL17&lt;&gt;0,CL18/PLANEL_Pot_Trim!CL17,0)</f>
        <v>0.46852742986463924</v>
      </c>
      <c r="CM44" s="51">
        <f>IF(PLANEL_Pot_Trim!CM17&lt;&gt;0,CM18/PLANEL_Pot_Trim!CM17,0)</f>
        <v>0.35563130556916167</v>
      </c>
      <c r="CN44" s="51">
        <f>IF(PLANEL_Pot_Trim!CN17&lt;&gt;0,CN18/PLANEL_Pot_Trim!CN17,0)</f>
        <v>0.43281840251482884</v>
      </c>
      <c r="CO44" s="51">
        <f>IF(PLANEL_Pot_Trim!CO17&lt;&gt;0,CO18/PLANEL_Pot_Trim!CO17,0)</f>
        <v>0.57183499194582044</v>
      </c>
      <c r="CP44" s="51">
        <f>IF(PLANEL_Pot_Trim!CP17&lt;&gt;0,CP18/PLANEL_Pot_Trim!CP17,0)</f>
        <v>0.46874471297980136</v>
      </c>
      <c r="CQ44" s="51">
        <f>IF(PLANEL_Pot_Trim!CQ17&lt;&gt;0,CQ18/PLANEL_Pot_Trim!CQ17,0)</f>
        <v>0.35563588075440217</v>
      </c>
      <c r="CR44" s="51">
        <f>IF(PLANEL_Pot_Trim!CR17&lt;&gt;0,CR18/PLANEL_Pot_Trim!CR17,0)</f>
        <v>0.43283609046964983</v>
      </c>
      <c r="CS44" s="51">
        <f>IF(PLANEL_Pot_Trim!CS17&lt;&gt;0,CS18/PLANEL_Pot_Trim!CS17,0)</f>
        <v>0.57185143854837661</v>
      </c>
      <c r="CT44" s="51">
        <f>IF(PLANEL_Pot_Trim!CT17&lt;&gt;0,CT18/PLANEL_Pot_Trim!CT17,0)</f>
        <v>0.46874884046017112</v>
      </c>
      <c r="CU44" s="51">
        <f>IF(PLANEL_Pot_Trim!CU17&lt;&gt;0,CU18/PLANEL_Pot_Trim!CU17,0)</f>
        <v>0.35571549160898602</v>
      </c>
      <c r="CV44" s="51">
        <f>IF(PLANEL_Pot_Trim!CV17&lt;&gt;0,CV18/PLANEL_Pot_Trim!CV17,0)</f>
        <v>0.43328805422392408</v>
      </c>
      <c r="CW44" s="51">
        <f>IF(PLANEL_Pot_Trim!CW17&lt;&gt;0,CW18/PLANEL_Pot_Trim!CW17,0)</f>
        <v>0.57237380710143027</v>
      </c>
      <c r="CX44" s="51">
        <f>IF(PLANEL_Pot_Trim!CX17&lt;&gt;0,CX18/PLANEL_Pot_Trim!CX17,0)</f>
        <v>0.46892780902698422</v>
      </c>
      <c r="CY44" s="81">
        <f>IF(PLANEL_Pot_Trim!CY17&lt;&gt;0,CY18/PLANEL_Pot_Trim!CY17,0)</f>
        <v>0.35573814370674817</v>
      </c>
      <c r="CZ44" s="81">
        <f>IF(PLANEL_Pot_Trim!CZ17&lt;&gt;0,CZ18/PLANEL_Pot_Trim!CZ17,0)</f>
        <v>0.43335224955979501</v>
      </c>
      <c r="DA44" s="81">
        <f>IF(PLANEL_Pot_Trim!DA17&lt;&gt;0,DA18/PLANEL_Pot_Trim!DA17,0)</f>
        <v>0.57241693930843685</v>
      </c>
      <c r="DB44" s="81">
        <f>IF(PLANEL_Pot_Trim!DB17&lt;&gt;0,DB18/PLANEL_Pot_Trim!DB17,0)</f>
        <v>0.4689308713862661</v>
      </c>
      <c r="DC44" s="51">
        <f>IF(PLANEL_Pot_Trim!DC17&lt;&gt;0,DC18/PLANEL_Pot_Trim!DC17,0)</f>
        <v>0.35573999995118771</v>
      </c>
      <c r="DD44" s="51">
        <f>IF(PLANEL_Pot_Trim!DD17&lt;&gt;0,DD18/PLANEL_Pot_Trim!DD17,0)</f>
        <v>0.43335599995684287</v>
      </c>
      <c r="DE44" s="51">
        <f>IF(PLANEL_Pot_Trim!DE17&lt;&gt;0,DE18/PLANEL_Pot_Trim!DE17,0)</f>
        <v>0.57241799997347353</v>
      </c>
      <c r="DF44" s="51">
        <f>IF(PLANEL_Pot_Trim!DF17&lt;&gt;0,DF18/PLANEL_Pot_Trim!DF17,0)</f>
        <v>0.4689300000406651</v>
      </c>
      <c r="DG44" s="51">
        <f>IF(PLANEL_Pot_Trim!DG17&lt;&gt;0,DG18/PLANEL_Pot_Trim!DG17,0)</f>
        <v>0.35573999997776001</v>
      </c>
      <c r="DH44" s="51">
        <f>IF(PLANEL_Pot_Trim!DH17&lt;&gt;0,DH18/PLANEL_Pot_Trim!DH17,0)</f>
        <v>0.43335599994974727</v>
      </c>
      <c r="DI44" s="51">
        <f>IF(PLANEL_Pot_Trim!DI17&lt;&gt;0,DI18/PLANEL_Pot_Trim!DI17,0)</f>
        <v>0.57241800004699073</v>
      </c>
      <c r="DJ44" s="51">
        <f>IF(PLANEL_Pot_Trim!DJ17&lt;&gt;0,DJ18/PLANEL_Pot_Trim!DJ17,0)</f>
        <v>0.46893000008434094</v>
      </c>
      <c r="DK44" s="51">
        <f>IF(PLANEL_Pot_Trim!DK17&lt;&gt;0,DK18/PLANEL_Pot_Trim!DK17,0)</f>
        <v>0.35573999996067446</v>
      </c>
      <c r="DL44" s="51">
        <f>IF(PLANEL_Pot_Trim!DL17&lt;&gt;0,DL18/PLANEL_Pot_Trim!DL17,0)</f>
        <v>0.4333559999284945</v>
      </c>
      <c r="DM44" s="51">
        <f>IF(PLANEL_Pot_Trim!DM17&lt;&gt;0,DM18/PLANEL_Pot_Trim!DM17,0)</f>
        <v>0.5724179999614849</v>
      </c>
      <c r="DN44" s="51">
        <f>IF(PLANEL_Pot_Trim!DN17&lt;&gt;0,DN18/PLANEL_Pot_Trim!DN17,0)</f>
        <v>0.4689300000836118</v>
      </c>
      <c r="DO44" s="51">
        <f>IF(PLANEL_Pot_Trim!DO17&lt;&gt;0,DO18/PLANEL_Pot_Trim!DO17,0)</f>
        <v>0.35573999995259009</v>
      </c>
      <c r="DP44" s="51">
        <f>IF(PLANEL_Pot_Trim!DP17&lt;&gt;0,DP18/PLANEL_Pot_Trim!DP17,0)</f>
        <v>0.43335599997880558</v>
      </c>
      <c r="DQ44" s="51">
        <f>IF(PLANEL_Pot_Trim!DQ17&lt;&gt;0,DQ18/PLANEL_Pot_Trim!DQ17,0)</f>
        <v>0.57241799999514109</v>
      </c>
      <c r="DR44" s="51">
        <f>IF(PLANEL_Pot_Trim!DR17&lt;&gt;0,DR18/PLANEL_Pot_Trim!DR17,0)</f>
        <v>0.4689300000901046</v>
      </c>
      <c r="DS44" s="51">
        <f>IF(PLANEL_Pot_Trim!DS17&lt;&gt;0,DS18/PLANEL_Pot_Trim!DS17,0)</f>
        <v>0.35574000001780087</v>
      </c>
      <c r="DT44" s="51">
        <f>IF(PLANEL_Pot_Trim!DT17&lt;&gt;0,DT18/PLANEL_Pot_Trim!DT17,0)</f>
        <v>0.43335599998246449</v>
      </c>
      <c r="DU44" s="51">
        <f>IF(PLANEL_Pot_Trim!DU17&lt;&gt;0,DU18/PLANEL_Pot_Trim!DU17,0)</f>
        <v>0.57241800001755905</v>
      </c>
      <c r="DV44" s="51">
        <f>IF(PLANEL_Pot_Trim!DV17&lt;&gt;0,DV18/PLANEL_Pot_Trim!DV17,0)</f>
        <v>0.46893000010446284</v>
      </c>
      <c r="DW44" s="51">
        <f>IF(PLANEL_Pot_Trim!DW17&lt;&gt;0,DW18/PLANEL_Pot_Trim!DW17,0)</f>
        <v>0.35574000001513822</v>
      </c>
      <c r="DX44" s="51">
        <f>IF(PLANEL_Pot_Trim!DX17&lt;&gt;0,DX18/PLANEL_Pot_Trim!DX17,0)</f>
        <v>0.43335599994952678</v>
      </c>
      <c r="DY44" s="51">
        <f>IF(PLANEL_Pot_Trim!DY17&lt;&gt;0,DY18/PLANEL_Pot_Trim!DY17,0)</f>
        <v>0.57241799999808807</v>
      </c>
      <c r="DZ44" s="51">
        <f>IF(PLANEL_Pot_Trim!DZ17&lt;&gt;0,DZ18/PLANEL_Pot_Trim!DZ17,0)</f>
        <v>0.46893000004190921</v>
      </c>
      <c r="EA44" s="51">
        <f>IF(PLANEL_Pot_Trim!EA17&lt;&gt;0,EA18/PLANEL_Pot_Trim!EA17,0)</f>
        <v>0.35574000000195738</v>
      </c>
      <c r="EB44" s="51">
        <f>IF(PLANEL_Pot_Trim!EB17&lt;&gt;0,EB18/PLANEL_Pot_Trim!EB17,0)</f>
        <v>0.43335599995332169</v>
      </c>
      <c r="EC44" s="51">
        <f>IF(PLANEL_Pot_Trim!EC17&lt;&gt;0,EC18/PLANEL_Pot_Trim!EC17,0)</f>
        <v>0.57241800002582144</v>
      </c>
      <c r="ED44" s="51">
        <f>IF(PLANEL_Pot_Trim!ED17&lt;&gt;0,ED18/PLANEL_Pot_Trim!ED17,0)</f>
        <v>0.46893000004871049</v>
      </c>
      <c r="EE44" s="51">
        <f>IF(PLANEL_Pot_Trim!EE17&lt;&gt;0,EE18/PLANEL_Pot_Trim!EE17,0)</f>
        <v>0.35573999996329492</v>
      </c>
      <c r="EF44" s="51">
        <f>IF(PLANEL_Pot_Trim!EF17&lt;&gt;0,EF18/PLANEL_Pot_Trim!EF17,0)</f>
        <v>0.433356000004473</v>
      </c>
      <c r="EG44" s="51">
        <f>IF(PLANEL_Pot_Trim!EG17&lt;&gt;0,EG18/PLANEL_Pot_Trim!EG17,0)</f>
        <v>0.57241800004888665</v>
      </c>
      <c r="EH44" s="51">
        <f>IF(PLANEL_Pot_Trim!EH17&lt;&gt;0,EH18/PLANEL_Pot_Trim!EH17,0)</f>
        <v>0.46893000005460456</v>
      </c>
      <c r="EI44" s="51">
        <f>IF(PLANEL_Pot_Trim!EI17&lt;&gt;0,EI18/PLANEL_Pot_Trim!EI17,0)</f>
        <v>0.35574000000685946</v>
      </c>
      <c r="EJ44" s="51">
        <f>IF(PLANEL_Pot_Trim!EJ17&lt;&gt;0,EJ18/PLANEL_Pot_Trim!EJ17,0)</f>
        <v>0.43335599996337021</v>
      </c>
      <c r="EK44" s="51">
        <f>IF(PLANEL_Pot_Trim!EK17&lt;&gt;0,EK18/PLANEL_Pot_Trim!EK17,0)</f>
        <v>0.57241800003312515</v>
      </c>
      <c r="EL44" s="51">
        <f>IF(PLANEL_Pot_Trim!EL17&lt;&gt;0,EL18/PLANEL_Pot_Trim!EL17,0)</f>
        <v>0.46893000007625057</v>
      </c>
      <c r="EM44" s="51">
        <f>IF(PLANEL_Pot_Trim!EM17&lt;&gt;0,EM18/PLANEL_Pot_Trim!EM17,0)</f>
        <v>0.35573999995038669</v>
      </c>
      <c r="EN44" s="51">
        <f>IF(PLANEL_Pot_Trim!EN17&lt;&gt;0,EN18/PLANEL_Pot_Trim!EN17,0)</f>
        <v>0.43335599999006785</v>
      </c>
      <c r="EO44" s="51">
        <f>IF(PLANEL_Pot_Trim!EO17&lt;&gt;0,EO18/PLANEL_Pot_Trim!EO17,0)</f>
        <v>0.57241799998962994</v>
      </c>
      <c r="EP44" s="51">
        <f>IF(PLANEL_Pot_Trim!EP17&lt;&gt;0,EP18/PLANEL_Pot_Trim!EP17,0)</f>
        <v>0.46893000004478919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0.28439795994705319</v>
      </c>
      <c r="DT47" s="52">
        <f>IF(PLANEL_Pot_Trim!DT20&lt;&gt;0,DT21/PLANEL_Pot_Trim!DT20,0)</f>
        <v>0.28248989996531615</v>
      </c>
      <c r="DU47" s="52">
        <f>IF(PLANEL_Pot_Trim!DU20&lt;&gt;0,DU21/PLANEL_Pot_Trim!DU20,0)</f>
        <v>0.27592487993691101</v>
      </c>
      <c r="DV47" s="52">
        <f>IF(PLANEL_Pot_Trim!DV20&lt;&gt;0,DV21/PLANEL_Pot_Trim!DV20,0)</f>
        <v>0.28248989996531615</v>
      </c>
      <c r="DW47" s="52">
        <f>IF(PLANEL_Pot_Trim!DW20&lt;&gt;0,DW21/PLANEL_Pot_Trim!DW20,0)</f>
        <v>0.28439795998403478</v>
      </c>
      <c r="DX47" s="52">
        <f>IF(PLANEL_Pot_Trim!DX20&lt;&gt;0,DX21/PLANEL_Pot_Trim!DX20,0)</f>
        <v>0.28248990000576085</v>
      </c>
      <c r="DY47" s="52">
        <f>IF(PLANEL_Pot_Trim!DY20&lt;&gt;0,DY21/PLANEL_Pot_Trim!DY20,0)</f>
        <v>0.27592487998985532</v>
      </c>
      <c r="DZ47" s="52">
        <f>IF(PLANEL_Pot_Trim!DZ20&lt;&gt;0,DZ21/PLANEL_Pot_Trim!DZ20,0)</f>
        <v>0.28248990000576085</v>
      </c>
      <c r="EA47" s="52">
        <f>IF(PLANEL_Pot_Trim!EA20&lt;&gt;0,EA21/PLANEL_Pot_Trim!EA20,0)</f>
        <v>0.28439795998643752</v>
      </c>
      <c r="EB47" s="52">
        <f>IF(PLANEL_Pot_Trim!EB20&lt;&gt;0,EB21/PLANEL_Pot_Trim!EB20,0)</f>
        <v>0.28248990000111035</v>
      </c>
      <c r="EC47" s="52">
        <f>IF(PLANEL_Pot_Trim!EC20&lt;&gt;0,EC21/PLANEL_Pot_Trim!EC20,0)</f>
        <v>0.27592487999996457</v>
      </c>
      <c r="ED47" s="52">
        <f>IF(PLANEL_Pot_Trim!ED20&lt;&gt;0,ED21/PLANEL_Pot_Trim!ED20,0)</f>
        <v>0.28248990000111035</v>
      </c>
      <c r="EE47" s="52">
        <f>IF(PLANEL_Pot_Trim!EE20&lt;&gt;0,EE21/PLANEL_Pot_Trim!EE20,0)</f>
        <v>0.28439796003366768</v>
      </c>
      <c r="EF47" s="52">
        <f>IF(PLANEL_Pot_Trim!EF20&lt;&gt;0,EF21/PLANEL_Pot_Trim!EF20,0)</f>
        <v>0.28248990002717544</v>
      </c>
      <c r="EG47" s="52">
        <f>IF(PLANEL_Pot_Trim!EG20&lt;&gt;0,EG21/PLANEL_Pot_Trim!EG20,0)</f>
        <v>0.27592488003102483</v>
      </c>
      <c r="EH47" s="52">
        <f>IF(PLANEL_Pot_Trim!EH20&lt;&gt;0,EH21/PLANEL_Pot_Trim!EH20,0)</f>
        <v>0.28248990002717544</v>
      </c>
      <c r="EI47" s="52">
        <f>IF(PLANEL_Pot_Trim!EI20&lt;&gt;0,EI21/PLANEL_Pot_Trim!EI20,0)</f>
        <v>0.2843979600700493</v>
      </c>
      <c r="EJ47" s="52">
        <f>IF(PLANEL_Pot_Trim!EJ20&lt;&gt;0,EJ21/PLANEL_Pot_Trim!EJ20,0)</f>
        <v>0.28248989990277651</v>
      </c>
      <c r="EK47" s="52">
        <f>IF(PLANEL_Pot_Trim!EK20&lt;&gt;0,EK21/PLANEL_Pot_Trim!EK20,0)</f>
        <v>0.27592488003623178</v>
      </c>
      <c r="EL47" s="52">
        <f>IF(PLANEL_Pot_Trim!EL20&lt;&gt;0,EL21/PLANEL_Pot_Trim!EL20,0)</f>
        <v>0.28248989990277651</v>
      </c>
      <c r="EM47" s="52">
        <f>IF(PLANEL_Pot_Trim!EM20&lt;&gt;0,EM21/PLANEL_Pot_Trim!EM20,0)</f>
        <v>0.2843979600700493</v>
      </c>
      <c r="EN47" s="52">
        <f>IF(PLANEL_Pot_Trim!EN20&lt;&gt;0,EN21/PLANEL_Pot_Trim!EN20,0)</f>
        <v>0.28248989990277651</v>
      </c>
      <c r="EO47" s="52">
        <f>IF(PLANEL_Pot_Trim!EO20&lt;&gt;0,EO21/PLANEL_Pot_Trim!EO20,0)</f>
        <v>0.27592488003623178</v>
      </c>
      <c r="EP47" s="52">
        <f>IF(PLANEL_Pot_Trim!EP20&lt;&gt;0,EP21/PLANEL_Pot_Trim!EP20,0)</f>
        <v>0.28248989990277651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3064.8150500000002</v>
      </c>
      <c r="F6" s="65">
        <v>4252.4596750000001</v>
      </c>
      <c r="G6" s="65">
        <v>2857.5487560000001</v>
      </c>
      <c r="H6" s="65">
        <v>350.38699980000001</v>
      </c>
      <c r="I6" s="65">
        <v>3304.789812</v>
      </c>
      <c r="J6" s="65">
        <v>4523.2680710000004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3840.4304790000001</v>
      </c>
      <c r="V6" s="65">
        <v>4767.2168519999996</v>
      </c>
      <c r="W6" s="65">
        <v>3363.5236110000001</v>
      </c>
      <c r="X6" s="65">
        <v>399.44466010000002</v>
      </c>
      <c r="Y6" s="65">
        <v>3894.5854359999998</v>
      </c>
      <c r="Z6" s="65">
        <v>5107.9319599999999</v>
      </c>
      <c r="AA6" s="65">
        <v>3395.2796109999999</v>
      </c>
      <c r="AB6" s="65">
        <v>401.86164120000001</v>
      </c>
      <c r="AC6" s="65">
        <v>3918.1510020000001</v>
      </c>
      <c r="AD6" s="65">
        <v>4723.9605320000001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5425.1321559999997</v>
      </c>
      <c r="AM6" s="65">
        <v>3415.82395</v>
      </c>
      <c r="AN6" s="65">
        <v>395.58687980000002</v>
      </c>
      <c r="AO6" s="65">
        <v>3918.1510020000001</v>
      </c>
      <c r="AP6" s="65">
        <v>5059.8805169999996</v>
      </c>
      <c r="AQ6" s="65">
        <v>3415.82395</v>
      </c>
      <c r="AR6" s="65">
        <v>512.56761659999995</v>
      </c>
      <c r="AS6" s="65">
        <v>4842.6850869999998</v>
      </c>
      <c r="AT6" s="65">
        <v>6919.662824</v>
      </c>
      <c r="AU6" s="65">
        <v>4356.8247410000004</v>
      </c>
      <c r="AV6" s="65">
        <v>512.56761659999995</v>
      </c>
      <c r="AW6" s="65">
        <v>4997.5342620000001</v>
      </c>
      <c r="AX6" s="65">
        <v>6919.662824</v>
      </c>
      <c r="AY6" s="65">
        <v>4356.8247410000004</v>
      </c>
      <c r="AZ6" s="65">
        <v>258.83822670000001</v>
      </c>
      <c r="BA6" s="65">
        <v>2523.6727099999998</v>
      </c>
      <c r="BB6" s="65">
        <v>3494.3160600000001</v>
      </c>
      <c r="BC6" s="65">
        <v>2200.1249269999998</v>
      </c>
      <c r="BD6" s="65">
        <v>258.83822670000001</v>
      </c>
      <c r="BE6" s="65">
        <v>2523.6727099999998</v>
      </c>
      <c r="BF6" s="65">
        <v>3494.3160600000001</v>
      </c>
      <c r="BG6" s="65">
        <v>2200.1249269999998</v>
      </c>
      <c r="BH6" s="65">
        <v>258.83822670000001</v>
      </c>
      <c r="BI6" s="65">
        <v>2523.6727099999998</v>
      </c>
      <c r="BJ6" s="65">
        <v>3494.3160600000001</v>
      </c>
      <c r="BK6" s="65">
        <v>2200.1249269999998</v>
      </c>
      <c r="BL6" s="65">
        <v>265.83986540000001</v>
      </c>
      <c r="BM6" s="65">
        <v>2591.9386880000002</v>
      </c>
      <c r="BN6" s="65">
        <v>3588.8381829999998</v>
      </c>
      <c r="BO6" s="65">
        <v>2259.638856</v>
      </c>
      <c r="BP6" s="65">
        <v>324.67903740000003</v>
      </c>
      <c r="BQ6" s="65">
        <v>3165.6206139999999</v>
      </c>
      <c r="BR6" s="65">
        <v>2455.8448360000002</v>
      </c>
      <c r="BS6" s="65">
        <v>2759.7718169999998</v>
      </c>
      <c r="BT6" s="65">
        <v>586.18646660000002</v>
      </c>
      <c r="BU6" s="65">
        <v>5715.3180499999999</v>
      </c>
      <c r="BV6" s="65">
        <v>7913.5172990000001</v>
      </c>
      <c r="BW6" s="65">
        <v>4982.5849660000003</v>
      </c>
      <c r="BX6" s="65">
        <v>586.18646660000002</v>
      </c>
      <c r="BY6" s="65">
        <v>5715.3180499999999</v>
      </c>
      <c r="BZ6" s="65">
        <v>7694.8172990000003</v>
      </c>
      <c r="CA6" s="65">
        <v>4982.5849660000003</v>
      </c>
      <c r="CB6" s="65">
        <v>470.19103059999998</v>
      </c>
      <c r="CC6" s="65">
        <v>4429.1425490000001</v>
      </c>
      <c r="CD6" s="65">
        <v>6347.5789130000003</v>
      </c>
      <c r="CE6" s="65">
        <v>3996.6237599999999</v>
      </c>
      <c r="CF6" s="65">
        <v>470.19103059999998</v>
      </c>
      <c r="CG6" s="65">
        <v>4584.3625490000004</v>
      </c>
      <c r="CH6" s="65">
        <v>6347.5789130000003</v>
      </c>
      <c r="CI6" s="65">
        <v>3996.6237599999999</v>
      </c>
      <c r="CJ6" s="65">
        <v>470.19103059999998</v>
      </c>
      <c r="CK6" s="65">
        <v>4584.3625490000004</v>
      </c>
      <c r="CL6" s="65">
        <v>6347.5789130000003</v>
      </c>
      <c r="CM6" s="65">
        <v>3996.6237599999999</v>
      </c>
      <c r="CN6" s="65">
        <v>470.19103059999998</v>
      </c>
      <c r="CO6" s="65">
        <v>4584.3625490000004</v>
      </c>
      <c r="CP6" s="65">
        <v>6347.5789130000003</v>
      </c>
      <c r="CQ6" s="65">
        <v>3996.6237599999999</v>
      </c>
      <c r="CR6" s="65">
        <v>470.19103059999998</v>
      </c>
      <c r="CS6" s="65">
        <v>4584.3625490000004</v>
      </c>
      <c r="CT6" s="65">
        <v>6347.5789130000003</v>
      </c>
      <c r="CU6" s="65">
        <v>3996.6237599999999</v>
      </c>
      <c r="CV6" s="65">
        <v>438.05421530000001</v>
      </c>
      <c r="CW6" s="65">
        <v>4271.0285990000002</v>
      </c>
      <c r="CX6" s="65">
        <v>5913.7319070000003</v>
      </c>
      <c r="CY6" s="65">
        <v>3723.46083</v>
      </c>
      <c r="CZ6" s="65">
        <v>438.05421530000001</v>
      </c>
      <c r="DA6" s="65">
        <v>4271.0285990000002</v>
      </c>
      <c r="DB6" s="65">
        <v>5913.7319070000003</v>
      </c>
      <c r="DC6" s="65">
        <v>3723.46083</v>
      </c>
      <c r="DD6" s="65">
        <v>438.05421530000001</v>
      </c>
      <c r="DE6" s="65">
        <v>4271.0285990000002</v>
      </c>
      <c r="DF6" s="65">
        <v>5701.0794429999996</v>
      </c>
      <c r="DG6" s="65">
        <v>3723.46083</v>
      </c>
      <c r="DH6" s="65">
        <v>438.05421530000001</v>
      </c>
      <c r="DI6" s="65">
        <v>4271.0285990000002</v>
      </c>
      <c r="DJ6" s="65">
        <v>5693.4119069999997</v>
      </c>
      <c r="DK6" s="65">
        <v>3723.46083</v>
      </c>
      <c r="DL6" s="65">
        <v>438.05421530000001</v>
      </c>
      <c r="DM6" s="65">
        <v>4271.0285990000002</v>
      </c>
      <c r="DN6" s="65">
        <v>5913.7319070000003</v>
      </c>
      <c r="DO6" s="65">
        <v>3723.46083</v>
      </c>
      <c r="DP6" s="65">
        <v>438.05421530000001</v>
      </c>
      <c r="DQ6" s="65">
        <v>4271.0285990000002</v>
      </c>
      <c r="DR6" s="65">
        <v>5913.7319070000003</v>
      </c>
      <c r="DS6" s="65">
        <v>3723.46083</v>
      </c>
      <c r="DT6" s="65">
        <v>438.05421530000001</v>
      </c>
      <c r="DU6" s="65">
        <v>4271.0285990000002</v>
      </c>
      <c r="DV6" s="65">
        <v>5913.7319070000003</v>
      </c>
      <c r="DW6" s="65">
        <v>3723.46083</v>
      </c>
      <c r="DX6" s="65">
        <v>438.05421530000001</v>
      </c>
      <c r="DY6" s="65">
        <v>4271.0285990000002</v>
      </c>
      <c r="DZ6" s="65">
        <v>5913.7319070000003</v>
      </c>
      <c r="EA6" s="65">
        <v>3723.46083</v>
      </c>
      <c r="EB6" s="65">
        <v>438.05421530000001</v>
      </c>
      <c r="EC6" s="65">
        <v>4271.0285990000002</v>
      </c>
      <c r="ED6" s="65">
        <v>5913.7319070000003</v>
      </c>
      <c r="EE6" s="65">
        <v>3723.46083</v>
      </c>
      <c r="EF6" s="65">
        <v>438.05421530000001</v>
      </c>
      <c r="EG6" s="65">
        <v>4271.0285990000002</v>
      </c>
      <c r="EH6" s="65">
        <v>5913.7319070000003</v>
      </c>
      <c r="EI6" s="65">
        <v>3723.46083</v>
      </c>
      <c r="EJ6" s="65">
        <v>438.05421530000001</v>
      </c>
      <c r="EK6" s="65">
        <v>4271.0285990000002</v>
      </c>
      <c r="EL6" s="65">
        <v>5913.7319070000003</v>
      </c>
      <c r="EM6" s="65">
        <v>3723.46083</v>
      </c>
      <c r="EN6" s="65">
        <v>438.05421530000001</v>
      </c>
      <c r="EO6" s="65">
        <v>4271.0285990000002</v>
      </c>
      <c r="EP6" s="65">
        <v>5913.7319070000003</v>
      </c>
      <c r="EQ6" s="65">
        <v>3723.46083</v>
      </c>
      <c r="ER6" s="65">
        <v>438.05421530000001</v>
      </c>
      <c r="ES6" s="65">
        <v>4271.0285990000002</v>
      </c>
      <c r="ET6" s="65">
        <v>5913.7319070000003</v>
      </c>
      <c r="EU6" s="65">
        <v>3723.46083</v>
      </c>
      <c r="EV6" s="65">
        <v>438.05421530000001</v>
      </c>
      <c r="EW6" s="65">
        <v>4271.0285990000002</v>
      </c>
      <c r="EX6" s="65">
        <v>5913.7319070000003</v>
      </c>
      <c r="EY6" s="65">
        <v>3723.46083</v>
      </c>
      <c r="EZ6" s="65">
        <v>438.05421530000001</v>
      </c>
      <c r="FA6" s="65">
        <v>4271.0285990000002</v>
      </c>
      <c r="FB6" s="65">
        <v>5913.7319070000003</v>
      </c>
      <c r="FC6" s="65">
        <v>3723.46083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289.26456000000002</v>
      </c>
      <c r="F7" s="65">
        <v>315.57546000000002</v>
      </c>
      <c r="G7" s="65">
        <v>251.73736</v>
      </c>
      <c r="H7" s="65">
        <v>32.471760000000003</v>
      </c>
      <c r="I7" s="65">
        <v>295.80095999999998</v>
      </c>
      <c r="J7" s="65">
        <v>405.03996000000001</v>
      </c>
      <c r="K7" s="65">
        <v>271.58996000000002</v>
      </c>
      <c r="L7" s="65">
        <v>34.151760000000003</v>
      </c>
      <c r="M7" s="65">
        <v>261.38931000000002</v>
      </c>
      <c r="N7" s="65">
        <v>432.96875999999997</v>
      </c>
      <c r="O7" s="65">
        <v>290.28996000000001</v>
      </c>
      <c r="P7" s="65">
        <v>35.893999999999998</v>
      </c>
      <c r="Q7" s="65">
        <v>349.9665</v>
      </c>
      <c r="R7" s="65">
        <v>473.46875999999997</v>
      </c>
      <c r="S7" s="65">
        <v>305.09899999999999</v>
      </c>
      <c r="T7" s="65">
        <v>49.313119999999998</v>
      </c>
      <c r="U7" s="65">
        <v>256.36025999999998</v>
      </c>
      <c r="V7" s="65">
        <v>658.01700000000005</v>
      </c>
      <c r="W7" s="65">
        <v>419.16152</v>
      </c>
      <c r="X7" s="65">
        <v>49.79072</v>
      </c>
      <c r="Y7" s="65">
        <v>465.17952000000002</v>
      </c>
      <c r="Z7" s="65">
        <v>502.01855999999998</v>
      </c>
      <c r="AA7" s="65">
        <v>423.22111999999998</v>
      </c>
      <c r="AB7" s="65">
        <v>43.190719999999999</v>
      </c>
      <c r="AC7" s="65">
        <v>455.75009999999997</v>
      </c>
      <c r="AD7" s="65">
        <v>672.17471999999998</v>
      </c>
      <c r="AE7" s="65">
        <v>423.22111999999998</v>
      </c>
      <c r="AF7" s="65">
        <v>49.79072</v>
      </c>
      <c r="AG7" s="65">
        <v>472.87110000000001</v>
      </c>
      <c r="AH7" s="65">
        <v>672.17471999999998</v>
      </c>
      <c r="AI7" s="65">
        <v>423.22111999999998</v>
      </c>
      <c r="AJ7" s="65">
        <v>49.79072</v>
      </c>
      <c r="AK7" s="65">
        <v>485.45952</v>
      </c>
      <c r="AL7" s="65">
        <v>672.17471999999998</v>
      </c>
      <c r="AM7" s="65">
        <v>423.22111999999998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210.90287000000001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7.0872799999999998</v>
      </c>
      <c r="E8" s="65">
        <v>161.60898</v>
      </c>
      <c r="F8" s="65">
        <v>304.45303480000001</v>
      </c>
      <c r="G8" s="65">
        <v>118.4832</v>
      </c>
      <c r="H8" s="65">
        <v>18.852876649999999</v>
      </c>
      <c r="I8" s="65">
        <v>405.6998074</v>
      </c>
      <c r="J8" s="65">
        <v>100.1710348</v>
      </c>
      <c r="K8" s="65">
        <v>72.822469749999996</v>
      </c>
      <c r="L8" s="65">
        <v>11.98592393</v>
      </c>
      <c r="M8" s="65">
        <v>259.22906740000002</v>
      </c>
      <c r="N8" s="65">
        <v>562.65619479999998</v>
      </c>
      <c r="O8" s="65">
        <v>147.36550969999999</v>
      </c>
      <c r="P8" s="65">
        <v>8.4283999999999999</v>
      </c>
      <c r="Q8" s="65">
        <v>135.90798000000001</v>
      </c>
      <c r="R8" s="65">
        <v>152.44739999999999</v>
      </c>
      <c r="S8" s="65">
        <v>133.43163999999999</v>
      </c>
      <c r="T8" s="65">
        <v>10.44519665</v>
      </c>
      <c r="U8" s="65">
        <v>278.5309474</v>
      </c>
      <c r="V8" s="65">
        <v>637.17619479999996</v>
      </c>
      <c r="W8" s="65">
        <v>357.07001159999999</v>
      </c>
      <c r="X8" s="65">
        <v>29.06311273</v>
      </c>
      <c r="Y8" s="65">
        <v>445.67480740000002</v>
      </c>
      <c r="Z8" s="65">
        <v>637.17619479999996</v>
      </c>
      <c r="AA8" s="65">
        <v>80.580680000000001</v>
      </c>
      <c r="AB8" s="65">
        <v>31.864080000000001</v>
      </c>
      <c r="AC8" s="65">
        <v>288.19517999999999</v>
      </c>
      <c r="AD8" s="65">
        <v>251.04707999999999</v>
      </c>
      <c r="AE8" s="65">
        <v>104.73768</v>
      </c>
      <c r="AF8" s="65">
        <v>32.76407665</v>
      </c>
      <c r="AG8" s="65">
        <v>137.26517999999999</v>
      </c>
      <c r="AH8" s="65">
        <v>96.665400000000005</v>
      </c>
      <c r="AI8" s="65">
        <v>278.63204000000002</v>
      </c>
      <c r="AJ8" s="65">
        <v>6.8123966549999997</v>
      </c>
      <c r="AK8" s="65">
        <v>138.32906740000001</v>
      </c>
      <c r="AL8" s="65">
        <v>510.77299479999999</v>
      </c>
      <c r="AM8" s="65">
        <v>142.68440000000001</v>
      </c>
      <c r="AN8" s="65">
        <v>47.198236649999998</v>
      </c>
      <c r="AO8" s="65">
        <v>348.63500740000001</v>
      </c>
      <c r="AP8" s="65">
        <v>101.5902</v>
      </c>
      <c r="AQ8" s="65">
        <v>119.66708</v>
      </c>
      <c r="AR8" s="65">
        <v>20.932876650000001</v>
      </c>
      <c r="AS8" s="65">
        <v>383.29430739999998</v>
      </c>
      <c r="AT8" s="65">
        <v>172.01808</v>
      </c>
      <c r="AU8" s="65">
        <v>401.1850116</v>
      </c>
      <c r="AV8" s="65">
        <v>47.198236649999998</v>
      </c>
      <c r="AW8" s="65">
        <v>151.06728000000001</v>
      </c>
      <c r="AX8" s="65">
        <v>191.99807999999999</v>
      </c>
      <c r="AY8" s="65">
        <v>401.1850116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59.620080000000002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33.518880000000003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33.518880000000003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377.50264659999999</v>
      </c>
      <c r="E17" s="65">
        <v>3552.7775900000001</v>
      </c>
      <c r="F17" s="65">
        <v>4923.8421699999999</v>
      </c>
      <c r="G17" s="65">
        <v>3260.1033160000002</v>
      </c>
      <c r="H17" s="65">
        <v>408.71563639999999</v>
      </c>
      <c r="I17" s="65">
        <v>4074.5795800000001</v>
      </c>
      <c r="J17" s="65">
        <v>5123.033066</v>
      </c>
      <c r="K17" s="65">
        <v>3382.2359280000001</v>
      </c>
      <c r="L17" s="65">
        <v>427.02414399999998</v>
      </c>
      <c r="M17" s="65">
        <v>4234.2613629999996</v>
      </c>
      <c r="N17" s="65">
        <v>6137.5921660000004</v>
      </c>
      <c r="O17" s="65">
        <v>3675.19038</v>
      </c>
      <c r="P17" s="65">
        <v>429.36886010000001</v>
      </c>
      <c r="Q17" s="65">
        <v>4240.0774659999997</v>
      </c>
      <c r="R17" s="65">
        <v>5824.0433709999998</v>
      </c>
      <c r="S17" s="65">
        <v>3711.4255509999998</v>
      </c>
      <c r="T17" s="65">
        <v>462.47097669999999</v>
      </c>
      <c r="U17" s="65">
        <v>4443.610686</v>
      </c>
      <c r="V17" s="65">
        <v>6156.9640470000004</v>
      </c>
      <c r="W17" s="65">
        <v>4199.2891419999996</v>
      </c>
      <c r="X17" s="65">
        <v>486.26249280000002</v>
      </c>
      <c r="Y17" s="65">
        <v>4814.799763</v>
      </c>
      <c r="Z17" s="65">
        <v>6354.6407149999995</v>
      </c>
      <c r="AA17" s="65">
        <v>3966.7754110000001</v>
      </c>
      <c r="AB17" s="65">
        <v>484.88044120000001</v>
      </c>
      <c r="AC17" s="65">
        <v>4739.7452819999999</v>
      </c>
      <c r="AD17" s="65">
        <v>5754.6963320000004</v>
      </c>
      <c r="AE17" s="65">
        <v>4011.4767499999998</v>
      </c>
      <c r="AF17" s="65">
        <v>492.3804379</v>
      </c>
      <c r="AG17" s="65">
        <v>4605.9362819999997</v>
      </c>
      <c r="AH17" s="65">
        <v>6301.4862759999996</v>
      </c>
      <c r="AI17" s="65">
        <v>4185.37111</v>
      </c>
      <c r="AJ17" s="65">
        <v>466.42875789999999</v>
      </c>
      <c r="AK17" s="65">
        <v>4619.588589</v>
      </c>
      <c r="AL17" s="65">
        <v>6715.593871</v>
      </c>
      <c r="AM17" s="65">
        <v>4049.4234700000002</v>
      </c>
      <c r="AN17" s="65">
        <v>500.53983640000001</v>
      </c>
      <c r="AO17" s="65">
        <v>4829.8945290000001</v>
      </c>
      <c r="AP17" s="65">
        <v>5941.1594370000003</v>
      </c>
      <c r="AQ17" s="65">
        <v>4026.4061499999998</v>
      </c>
      <c r="AR17" s="65">
        <v>591.25521319999996</v>
      </c>
      <c r="AS17" s="65">
        <v>5789.0879150000001</v>
      </c>
      <c r="AT17" s="65">
        <v>7871.3696239999999</v>
      </c>
      <c r="AU17" s="65">
        <v>5248.9248719999996</v>
      </c>
      <c r="AV17" s="65">
        <v>617.52057319999994</v>
      </c>
      <c r="AW17" s="65">
        <v>5711.7100620000001</v>
      </c>
      <c r="AX17" s="65">
        <v>7891.3496240000004</v>
      </c>
      <c r="AY17" s="65">
        <v>5248.9248719999996</v>
      </c>
      <c r="AZ17" s="65">
        <v>304.49575060000001</v>
      </c>
      <c r="BA17" s="65">
        <v>2968.8335689999999</v>
      </c>
      <c r="BB17" s="65">
        <v>4110.6926329999997</v>
      </c>
      <c r="BC17" s="65">
        <v>2588.2138799999998</v>
      </c>
      <c r="BD17" s="65">
        <v>304.49575060000001</v>
      </c>
      <c r="BE17" s="65">
        <v>2872.1166499999999</v>
      </c>
      <c r="BF17" s="65">
        <v>4110.6926329999997</v>
      </c>
      <c r="BG17" s="65">
        <v>2588.2138799999998</v>
      </c>
      <c r="BH17" s="65">
        <v>304.49575060000001</v>
      </c>
      <c r="BI17" s="65">
        <v>2968.8335689999999</v>
      </c>
      <c r="BJ17" s="65">
        <v>4110.6926329999997</v>
      </c>
      <c r="BK17" s="65">
        <v>2588.2138799999998</v>
      </c>
      <c r="BL17" s="65">
        <v>311.49738930000001</v>
      </c>
      <c r="BM17" s="65">
        <v>3037.0995459999999</v>
      </c>
      <c r="BN17" s="65">
        <v>4205.2147560000003</v>
      </c>
      <c r="BO17" s="65">
        <v>2647.727809</v>
      </c>
      <c r="BP17" s="65">
        <v>370.33656130000003</v>
      </c>
      <c r="BQ17" s="65">
        <v>3610.7814720000001</v>
      </c>
      <c r="BR17" s="65">
        <v>2889.2736759999998</v>
      </c>
      <c r="BS17" s="65">
        <v>3147.8607710000001</v>
      </c>
      <c r="BT17" s="65">
        <v>631.84399059999998</v>
      </c>
      <c r="BU17" s="65">
        <v>6160.478908</v>
      </c>
      <c r="BV17" s="65">
        <v>8529.8938730000009</v>
      </c>
      <c r="BW17" s="65">
        <v>5370.6739200000002</v>
      </c>
      <c r="BX17" s="65">
        <v>631.84399059999998</v>
      </c>
      <c r="BY17" s="65">
        <v>6125.028918</v>
      </c>
      <c r="BZ17" s="65">
        <v>8128.2461389999999</v>
      </c>
      <c r="CA17" s="65">
        <v>5370.6739200000002</v>
      </c>
      <c r="CB17" s="65">
        <v>486.40775059999999</v>
      </c>
      <c r="CC17" s="65">
        <v>4587.2555689999999</v>
      </c>
      <c r="CD17" s="65">
        <v>6566.5046329999996</v>
      </c>
      <c r="CE17" s="65">
        <v>4134.4658799999997</v>
      </c>
      <c r="CF17" s="65">
        <v>486.40775059999999</v>
      </c>
      <c r="CG17" s="65">
        <v>4742.4755690000002</v>
      </c>
      <c r="CH17" s="65">
        <v>6566.5046329999996</v>
      </c>
      <c r="CI17" s="65">
        <v>4134.4658799999997</v>
      </c>
      <c r="CJ17" s="65">
        <v>486.40775059999999</v>
      </c>
      <c r="CK17" s="65">
        <v>4742.4755690000002</v>
      </c>
      <c r="CL17" s="65">
        <v>6566.5046329999996</v>
      </c>
      <c r="CM17" s="65">
        <v>4134.4658799999997</v>
      </c>
      <c r="CN17" s="65">
        <v>486.40775059999999</v>
      </c>
      <c r="CO17" s="65">
        <v>4742.4755690000002</v>
      </c>
      <c r="CP17" s="65">
        <v>6548.1446329999999</v>
      </c>
      <c r="CQ17" s="65">
        <v>4134.4658799999997</v>
      </c>
      <c r="CR17" s="65">
        <v>486.40775059999999</v>
      </c>
      <c r="CS17" s="65">
        <v>4742.4755690000002</v>
      </c>
      <c r="CT17" s="65">
        <v>6566.5046329999996</v>
      </c>
      <c r="CU17" s="65">
        <v>4134.4658799999997</v>
      </c>
      <c r="CV17" s="65">
        <v>438.05421530000001</v>
      </c>
      <c r="CW17" s="65">
        <v>4271.0285990000002</v>
      </c>
      <c r="CX17" s="65">
        <v>5913.7319070000003</v>
      </c>
      <c r="CY17" s="65">
        <v>3723.46083</v>
      </c>
      <c r="CZ17" s="65">
        <v>438.05421530000001</v>
      </c>
      <c r="DA17" s="65">
        <v>4271.0285990000002</v>
      </c>
      <c r="DB17" s="65">
        <v>5913.7319070000003</v>
      </c>
      <c r="DC17" s="65">
        <v>3723.46083</v>
      </c>
      <c r="DD17" s="65">
        <v>438.05421530000001</v>
      </c>
      <c r="DE17" s="65">
        <v>4271.0285990000002</v>
      </c>
      <c r="DF17" s="65">
        <v>5701.0794429999996</v>
      </c>
      <c r="DG17" s="65">
        <v>3723.46083</v>
      </c>
      <c r="DH17" s="65">
        <v>438.05421530000001</v>
      </c>
      <c r="DI17" s="65">
        <v>4271.0285990000002</v>
      </c>
      <c r="DJ17" s="65">
        <v>5693.4119069999997</v>
      </c>
      <c r="DK17" s="65">
        <v>3723.46083</v>
      </c>
      <c r="DL17" s="65">
        <v>438.05421530000001</v>
      </c>
      <c r="DM17" s="65">
        <v>4271.0285990000002</v>
      </c>
      <c r="DN17" s="65">
        <v>5913.7319070000003</v>
      </c>
      <c r="DO17" s="65">
        <v>3723.46083</v>
      </c>
      <c r="DP17" s="65">
        <v>438.05421530000001</v>
      </c>
      <c r="DQ17" s="65">
        <v>4271.0285990000002</v>
      </c>
      <c r="DR17" s="65">
        <v>5913.7319070000003</v>
      </c>
      <c r="DS17" s="65">
        <v>3723.46083</v>
      </c>
      <c r="DT17" s="65">
        <v>438.05421530000001</v>
      </c>
      <c r="DU17" s="65">
        <v>4271.0285990000002</v>
      </c>
      <c r="DV17" s="65">
        <v>5913.7319070000003</v>
      </c>
      <c r="DW17" s="65">
        <v>3723.46083</v>
      </c>
      <c r="DX17" s="65">
        <v>438.05421530000001</v>
      </c>
      <c r="DY17" s="65">
        <v>4271.0285990000002</v>
      </c>
      <c r="DZ17" s="65">
        <v>5913.7319070000003</v>
      </c>
      <c r="EA17" s="65">
        <v>3723.46083</v>
      </c>
      <c r="EB17" s="65">
        <v>438.05421530000001</v>
      </c>
      <c r="EC17" s="65">
        <v>4271.0285990000002</v>
      </c>
      <c r="ED17" s="65">
        <v>5913.7319070000003</v>
      </c>
      <c r="EE17" s="65">
        <v>3723.46083</v>
      </c>
      <c r="EF17" s="65">
        <v>438.05421530000001</v>
      </c>
      <c r="EG17" s="65">
        <v>4271.0285990000002</v>
      </c>
      <c r="EH17" s="65">
        <v>5913.7319070000003</v>
      </c>
      <c r="EI17" s="65">
        <v>3723.46083</v>
      </c>
      <c r="EJ17" s="65">
        <v>438.05421530000001</v>
      </c>
      <c r="EK17" s="65">
        <v>4271.0285990000002</v>
      </c>
      <c r="EL17" s="65">
        <v>5913.7319070000003</v>
      </c>
      <c r="EM17" s="65">
        <v>3723.46083</v>
      </c>
      <c r="EN17" s="65">
        <v>438.05421530000001</v>
      </c>
      <c r="EO17" s="65">
        <v>4271.0285990000002</v>
      </c>
      <c r="EP17" s="65">
        <v>5913.7319070000003</v>
      </c>
      <c r="EQ17" s="65">
        <v>3723.46083</v>
      </c>
      <c r="ER17" s="65">
        <v>438.05421530000001</v>
      </c>
      <c r="ES17" s="65">
        <v>4271.0285990000002</v>
      </c>
      <c r="ET17" s="65">
        <v>5913.7319070000003</v>
      </c>
      <c r="EU17" s="65">
        <v>3723.46083</v>
      </c>
      <c r="EV17" s="65">
        <v>438.05421530000001</v>
      </c>
      <c r="EW17" s="65">
        <v>4271.0285990000002</v>
      </c>
      <c r="EX17" s="65">
        <v>5913.7319070000003</v>
      </c>
      <c r="EY17" s="65">
        <v>3723.46083</v>
      </c>
      <c r="EZ17" s="65">
        <v>438.05421530000001</v>
      </c>
      <c r="FA17" s="65">
        <v>4271.0285990000002</v>
      </c>
      <c r="FB17" s="65">
        <v>5913.7319070000003</v>
      </c>
      <c r="FC17" s="65">
        <v>3723.46083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540.22500000000002</v>
      </c>
      <c r="E32" s="65">
        <v>540.22500000000002</v>
      </c>
      <c r="F32" s="65">
        <v>813.97500000000002</v>
      </c>
      <c r="G32" s="65">
        <v>540.22500000000002</v>
      </c>
      <c r="H32" s="65">
        <v>273.75</v>
      </c>
      <c r="I32" s="65">
        <v>813.97500000000002</v>
      </c>
      <c r="J32" s="65">
        <v>813.97500000000002</v>
      </c>
      <c r="K32" s="65">
        <v>813.97500000000002</v>
      </c>
      <c r="L32" s="65">
        <v>540.22500000000002</v>
      </c>
      <c r="M32" s="65">
        <v>273.75</v>
      </c>
      <c r="N32" s="65">
        <v>813.97500000000002</v>
      </c>
      <c r="O32" s="65">
        <v>813.97500000000002</v>
      </c>
      <c r="P32" s="65">
        <v>540.22500000000002</v>
      </c>
      <c r="Q32" s="65">
        <v>540.22500000000002</v>
      </c>
      <c r="R32" s="65">
        <v>540.22500000000002</v>
      </c>
      <c r="S32" s="65">
        <v>813.97500000000002</v>
      </c>
      <c r="U32" s="65">
        <v>813.97500000000002</v>
      </c>
      <c r="V32" s="65">
        <v>813.97500000000002</v>
      </c>
      <c r="W32" s="65">
        <v>813.97500000000002</v>
      </c>
      <c r="X32" s="65">
        <v>813.97500000000002</v>
      </c>
      <c r="Y32" s="65">
        <v>813.97500000000002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D32" s="65">
        <v>813.97500000000002</v>
      </c>
      <c r="AE32" s="65">
        <v>813.97500000000002</v>
      </c>
      <c r="AF32" s="65">
        <v>813.97500000000002</v>
      </c>
      <c r="AG32" s="65">
        <v>813.97500000000002</v>
      </c>
      <c r="AH32" s="65">
        <v>540.22500000000002</v>
      </c>
      <c r="AI32" s="65">
        <v>813.97500000000002</v>
      </c>
      <c r="AJ32" s="65">
        <v>540.22500000000002</v>
      </c>
      <c r="AK32" s="65">
        <v>540.22500000000002</v>
      </c>
      <c r="AL32" s="65">
        <v>813.97500000000002</v>
      </c>
      <c r="AM32" s="65">
        <v>813.97500000000002</v>
      </c>
      <c r="AN32" s="65">
        <v>813.97500000000002</v>
      </c>
      <c r="AO32" s="65">
        <v>540.22500000000002</v>
      </c>
      <c r="AP32" s="65">
        <v>540.22500000000002</v>
      </c>
      <c r="AQ32" s="65">
        <v>540.22500000000002</v>
      </c>
      <c r="AR32" s="65">
        <v>813.97500000000002</v>
      </c>
      <c r="AS32" s="65">
        <v>813.97500000000002</v>
      </c>
      <c r="AT32" s="65">
        <v>540.22500000000002</v>
      </c>
      <c r="AU32" s="65">
        <v>813.97500000000002</v>
      </c>
      <c r="AV32" s="65">
        <v>813.97500000000002</v>
      </c>
      <c r="AW32" s="65">
        <v>689.69175089999999</v>
      </c>
      <c r="AX32" s="65">
        <v>540.22500000000002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562.34116329999995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37.258803980000003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49.006167499999997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D33" s="65">
        <v>270.07499999999999</v>
      </c>
      <c r="AE33" s="65">
        <v>270.07499999999999</v>
      </c>
      <c r="AG33" s="65">
        <v>270.07499999999999</v>
      </c>
      <c r="AJ33" s="65">
        <v>270.07499999999999</v>
      </c>
      <c r="AK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788.73246340000003</v>
      </c>
      <c r="E41" s="65">
        <v>540.22500000000002</v>
      </c>
      <c r="F41" s="65">
        <v>1084.05</v>
      </c>
      <c r="G41" s="65">
        <v>577.48380399999996</v>
      </c>
      <c r="H41" s="65">
        <v>543.82500000000005</v>
      </c>
      <c r="I41" s="65">
        <v>1084.05</v>
      </c>
      <c r="J41" s="65">
        <v>1084.05</v>
      </c>
      <c r="K41" s="65">
        <v>1084.05</v>
      </c>
      <c r="L41" s="65">
        <v>810.3</v>
      </c>
      <c r="M41" s="65">
        <v>543.82500000000005</v>
      </c>
      <c r="N41" s="65">
        <v>1084.05</v>
      </c>
      <c r="O41" s="65">
        <v>1084.05</v>
      </c>
      <c r="P41" s="65">
        <v>810.3</v>
      </c>
      <c r="Q41" s="65">
        <v>589.23116749999997</v>
      </c>
      <c r="R41" s="65">
        <v>810.3</v>
      </c>
      <c r="S41" s="65">
        <v>1084.05</v>
      </c>
      <c r="T41" s="65">
        <v>270.07499999999999</v>
      </c>
      <c r="U41" s="65">
        <v>813.97500000000002</v>
      </c>
      <c r="V41" s="65">
        <v>813.97500000000002</v>
      </c>
      <c r="W41" s="65">
        <v>1084.05</v>
      </c>
      <c r="X41" s="65">
        <v>1084.05</v>
      </c>
      <c r="Y41" s="65">
        <v>813.97500000000002</v>
      </c>
      <c r="Z41" s="65">
        <v>813.97500000000002</v>
      </c>
      <c r="AA41" s="65">
        <v>1084.05</v>
      </c>
      <c r="AB41" s="65">
        <v>813.97500000000002</v>
      </c>
      <c r="AC41" s="65">
        <v>813.97500000000002</v>
      </c>
      <c r="AD41" s="65">
        <v>1084.05</v>
      </c>
      <c r="AE41" s="65">
        <v>1084.05</v>
      </c>
      <c r="AF41" s="65">
        <v>813.97500000000002</v>
      </c>
      <c r="AG41" s="65">
        <v>1084.05</v>
      </c>
      <c r="AH41" s="65">
        <v>540.22500000000002</v>
      </c>
      <c r="AI41" s="65">
        <v>813.97500000000002</v>
      </c>
      <c r="AJ41" s="65">
        <v>810.3</v>
      </c>
      <c r="AK41" s="65">
        <v>810.3</v>
      </c>
      <c r="AL41" s="65">
        <v>813.97500000000002</v>
      </c>
      <c r="AM41" s="65">
        <v>1084.05</v>
      </c>
      <c r="AN41" s="65">
        <v>1084.05</v>
      </c>
      <c r="AO41" s="65">
        <v>540.22500000000002</v>
      </c>
      <c r="AP41" s="65">
        <v>810.3</v>
      </c>
      <c r="AQ41" s="65">
        <v>810.3</v>
      </c>
      <c r="AR41" s="65">
        <v>1084.05</v>
      </c>
      <c r="AS41" s="65">
        <v>1084.05</v>
      </c>
      <c r="AT41" s="65">
        <v>810.3</v>
      </c>
      <c r="AU41" s="65">
        <v>1084.05</v>
      </c>
      <c r="AV41" s="65">
        <v>1084.05</v>
      </c>
      <c r="AW41" s="65">
        <v>689.69175089999999</v>
      </c>
      <c r="AX41" s="65">
        <v>810.3</v>
      </c>
      <c r="AY41" s="65">
        <v>1084.05</v>
      </c>
      <c r="AZ41" s="65">
        <v>1084.05</v>
      </c>
      <c r="BA41" s="65">
        <v>813.97500000000002</v>
      </c>
      <c r="BB41" s="65">
        <v>1084.05</v>
      </c>
      <c r="BC41" s="65">
        <v>1084.05</v>
      </c>
      <c r="BD41" s="65">
        <v>1084.05</v>
      </c>
      <c r="BE41" s="65">
        <v>832.41616329999999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813.97500000000002</v>
      </c>
      <c r="BN41" s="65">
        <v>1084.05</v>
      </c>
      <c r="BO41" s="65">
        <v>1084.05</v>
      </c>
      <c r="BP41" s="65">
        <v>1084.05</v>
      </c>
      <c r="BQ41" s="65">
        <v>813.97500000000002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813.97500000000002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621</v>
      </c>
      <c r="F55" s="65">
        <v>653.25</v>
      </c>
      <c r="G55" s="65">
        <v>961.77</v>
      </c>
      <c r="H55" s="65">
        <v>1296.27</v>
      </c>
      <c r="I55" s="65">
        <v>1296.27</v>
      </c>
      <c r="J55" s="65">
        <v>932.25</v>
      </c>
      <c r="K55" s="65">
        <v>1296.27</v>
      </c>
      <c r="L55" s="65">
        <v>1296.27</v>
      </c>
      <c r="M55" s="65">
        <v>754.02</v>
      </c>
      <c r="N55" s="65">
        <v>1281.27</v>
      </c>
      <c r="O55" s="65">
        <v>1296.27</v>
      </c>
      <c r="P55" s="65">
        <v>1296.27</v>
      </c>
      <c r="Q55" s="65">
        <v>1296.27</v>
      </c>
      <c r="R55" s="65">
        <v>1056.27</v>
      </c>
      <c r="S55" s="65">
        <v>1296.27</v>
      </c>
      <c r="T55" s="65">
        <v>1296.27</v>
      </c>
      <c r="U55" s="65">
        <v>966.27</v>
      </c>
      <c r="V55" s="65">
        <v>1281.27</v>
      </c>
      <c r="W55" s="65">
        <v>985.77</v>
      </c>
      <c r="X55" s="65">
        <v>1296.27</v>
      </c>
      <c r="Y55" s="65">
        <v>1296.27</v>
      </c>
      <c r="Z55" s="65">
        <v>1099.77</v>
      </c>
      <c r="AA55" s="65">
        <v>1296.27</v>
      </c>
      <c r="AB55" s="65">
        <v>1296.27</v>
      </c>
      <c r="AC55" s="65">
        <v>286.5</v>
      </c>
      <c r="AD55" s="65">
        <v>1296.27</v>
      </c>
      <c r="AE55" s="65">
        <v>1296.27</v>
      </c>
      <c r="AF55" s="65">
        <v>1551.27</v>
      </c>
      <c r="AG55" s="65">
        <v>1551.27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1354.77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306.95327800000001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621</v>
      </c>
      <c r="F65" s="65">
        <v>653.25</v>
      </c>
      <c r="G65" s="65">
        <v>961.77</v>
      </c>
      <c r="H65" s="65">
        <v>1296.27</v>
      </c>
      <c r="I65" s="65">
        <v>1296.27</v>
      </c>
      <c r="J65" s="65">
        <v>932.25</v>
      </c>
      <c r="K65" s="65">
        <v>1296.27</v>
      </c>
      <c r="L65" s="65">
        <v>1296.27</v>
      </c>
      <c r="M65" s="65">
        <v>754.02</v>
      </c>
      <c r="N65" s="65">
        <v>1281.27</v>
      </c>
      <c r="O65" s="65">
        <v>1296.27</v>
      </c>
      <c r="P65" s="65">
        <v>1296.27</v>
      </c>
      <c r="Q65" s="65">
        <v>1296.27</v>
      </c>
      <c r="R65" s="65">
        <v>1056.27</v>
      </c>
      <c r="S65" s="65">
        <v>1296.27</v>
      </c>
      <c r="T65" s="65">
        <v>1296.27</v>
      </c>
      <c r="U65" s="65">
        <v>966.27</v>
      </c>
      <c r="V65" s="65">
        <v>1281.27</v>
      </c>
      <c r="W65" s="65">
        <v>985.77</v>
      </c>
      <c r="X65" s="65">
        <v>1296.27</v>
      </c>
      <c r="Y65" s="65">
        <v>1296.27</v>
      </c>
      <c r="Z65" s="65">
        <v>1099.77</v>
      </c>
      <c r="AA65" s="65">
        <v>1296.27</v>
      </c>
      <c r="AB65" s="65">
        <v>1296.27</v>
      </c>
      <c r="AC65" s="65">
        <v>286.5</v>
      </c>
      <c r="AD65" s="65">
        <v>1296.27</v>
      </c>
      <c r="AE65" s="65">
        <v>1296.27</v>
      </c>
      <c r="AF65" s="65">
        <v>1551.27</v>
      </c>
      <c r="AG65" s="65">
        <v>1551.27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1354.77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306.95327800000001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4581.1146010000002</v>
      </c>
      <c r="BE90" s="65">
        <v>4581.1146010000002</v>
      </c>
      <c r="BF90" s="65">
        <v>4581.1146010000002</v>
      </c>
      <c r="BG90" s="65">
        <v>4581.1146010000002</v>
      </c>
      <c r="BH90" s="65">
        <v>5972.209973</v>
      </c>
      <c r="BI90" s="65">
        <v>5972.209973</v>
      </c>
      <c r="BJ90" s="65">
        <v>5972.209973</v>
      </c>
      <c r="BK90" s="65">
        <v>5972.209973</v>
      </c>
      <c r="BL90" s="65">
        <v>10288.180710000001</v>
      </c>
      <c r="BM90" s="65">
        <v>10288.180710000001</v>
      </c>
      <c r="BN90" s="65">
        <v>10288.180710000001</v>
      </c>
      <c r="BO90" s="65">
        <v>10288.180710000001</v>
      </c>
      <c r="BP90" s="65">
        <v>11136.970439999999</v>
      </c>
      <c r="BQ90" s="65">
        <v>11136.970439999999</v>
      </c>
      <c r="BR90" s="65">
        <v>11136.970439999999</v>
      </c>
      <c r="BS90" s="65">
        <v>11136.970439999999</v>
      </c>
      <c r="BT90" s="65">
        <v>11438.23338</v>
      </c>
      <c r="BU90" s="65">
        <v>11438.23338</v>
      </c>
      <c r="BV90" s="65">
        <v>11438.23338</v>
      </c>
      <c r="BW90" s="65">
        <v>11438.23338</v>
      </c>
      <c r="BX90" s="65">
        <v>11438.23338</v>
      </c>
      <c r="BY90" s="65">
        <v>11438.23338</v>
      </c>
      <c r="BZ90" s="65">
        <v>11438.23338</v>
      </c>
      <c r="CA90" s="65">
        <v>11438.23338</v>
      </c>
      <c r="CB90" s="65">
        <v>11438.23338</v>
      </c>
      <c r="CC90" s="65">
        <v>11438.23338</v>
      </c>
      <c r="CD90" s="65">
        <v>11438.23338</v>
      </c>
      <c r="CE90" s="65">
        <v>11438.23338</v>
      </c>
      <c r="CF90" s="65">
        <v>11438.23338</v>
      </c>
      <c r="CG90" s="65">
        <v>11438.23338</v>
      </c>
      <c r="CH90" s="65">
        <v>11438.23338</v>
      </c>
      <c r="CI90" s="65">
        <v>11438.23338</v>
      </c>
      <c r="CJ90" s="65">
        <v>11438.23338</v>
      </c>
      <c r="CK90" s="65">
        <v>11438.23338</v>
      </c>
      <c r="CL90" s="65">
        <v>11438.23338</v>
      </c>
      <c r="CM90" s="65">
        <v>11438.23338</v>
      </c>
      <c r="CN90" s="65">
        <v>11438.23338</v>
      </c>
      <c r="CO90" s="65">
        <v>11438.23338</v>
      </c>
      <c r="CP90" s="65">
        <v>11438.23338</v>
      </c>
      <c r="CQ90" s="65">
        <v>11438.23338</v>
      </c>
      <c r="CR90" s="65">
        <v>11438.23338</v>
      </c>
      <c r="CS90" s="65">
        <v>11438.23338</v>
      </c>
      <c r="CT90" s="65">
        <v>11438.23338</v>
      </c>
      <c r="CU90" s="65">
        <v>11438.23338</v>
      </c>
      <c r="CV90" s="65">
        <v>11438.23338</v>
      </c>
      <c r="CW90" s="65">
        <v>11438.23338</v>
      </c>
      <c r="CX90" s="65">
        <v>11438.23338</v>
      </c>
      <c r="CY90" s="65">
        <v>11438.23338</v>
      </c>
      <c r="CZ90" s="65">
        <v>11438.23338</v>
      </c>
      <c r="DA90" s="65">
        <v>11438.23338</v>
      </c>
      <c r="DB90" s="65">
        <v>11438.23338</v>
      </c>
      <c r="DC90" s="65">
        <v>11438.23338</v>
      </c>
      <c r="DD90" s="65">
        <v>11438.23338</v>
      </c>
      <c r="DE90" s="65">
        <v>11438.23338</v>
      </c>
      <c r="DF90" s="65">
        <v>11438.23338</v>
      </c>
      <c r="DG90" s="65">
        <v>11438.23338</v>
      </c>
      <c r="DH90" s="65">
        <v>11438.23338</v>
      </c>
      <c r="DI90" s="65">
        <v>11438.23338</v>
      </c>
      <c r="DJ90" s="65">
        <v>11438.23338</v>
      </c>
      <c r="DK90" s="65">
        <v>11438.23338</v>
      </c>
      <c r="DL90" s="65">
        <v>11438.23338</v>
      </c>
      <c r="DM90" s="65">
        <v>11438.23338</v>
      </c>
      <c r="DN90" s="65">
        <v>11438.23338</v>
      </c>
      <c r="DO90" s="65">
        <v>11438.23338</v>
      </c>
      <c r="DP90" s="65">
        <v>11438.23338</v>
      </c>
      <c r="DQ90" s="65">
        <v>11438.23338</v>
      </c>
      <c r="DR90" s="65">
        <v>11438.23338</v>
      </c>
      <c r="DS90" s="65">
        <v>11438.23338</v>
      </c>
      <c r="DT90" s="65">
        <v>11438.23338</v>
      </c>
      <c r="DU90" s="65">
        <v>11438.23338</v>
      </c>
      <c r="DV90" s="65">
        <v>11438.23338</v>
      </c>
      <c r="DW90" s="65">
        <v>11438.23338</v>
      </c>
      <c r="DX90" s="65">
        <v>11438.23338</v>
      </c>
      <c r="DY90" s="65">
        <v>11438.23338</v>
      </c>
      <c r="DZ90" s="65">
        <v>11438.23338</v>
      </c>
      <c r="EA90" s="65">
        <v>11438.23338</v>
      </c>
      <c r="EB90" s="65">
        <v>11438.23338</v>
      </c>
      <c r="EC90" s="65">
        <v>11438.23338</v>
      </c>
      <c r="ED90" s="65">
        <v>11438.23338</v>
      </c>
      <c r="EE90" s="65">
        <v>11438.23338</v>
      </c>
      <c r="EF90" s="65">
        <v>11438.23338</v>
      </c>
      <c r="EG90" s="65">
        <v>11438.23338</v>
      </c>
      <c r="EH90" s="65">
        <v>11438.23338</v>
      </c>
      <c r="EI90" s="65">
        <v>11438.23338</v>
      </c>
      <c r="EJ90" s="65">
        <v>11438.23338</v>
      </c>
      <c r="EK90" s="65">
        <v>11438.23338</v>
      </c>
      <c r="EL90" s="65">
        <v>11438.23338</v>
      </c>
      <c r="EM90" s="65">
        <v>11438.23338</v>
      </c>
      <c r="EN90" s="65">
        <v>11438.23338</v>
      </c>
      <c r="EO90" s="65">
        <v>11438.23338</v>
      </c>
      <c r="EP90" s="65">
        <v>11438.23338</v>
      </c>
      <c r="EQ90" s="65">
        <v>11438.23338</v>
      </c>
      <c r="ER90" s="65">
        <v>11438.23338</v>
      </c>
      <c r="ES90" s="65">
        <v>11438.23338</v>
      </c>
      <c r="ET90" s="65">
        <v>11438.23338</v>
      </c>
      <c r="EU90" s="65">
        <v>11438.23338</v>
      </c>
      <c r="EV90" s="65">
        <v>11438.23338</v>
      </c>
      <c r="EW90" s="65">
        <v>11438.23338</v>
      </c>
      <c r="EX90" s="65">
        <v>11438.23338</v>
      </c>
      <c r="EY90" s="65">
        <v>11438.23338</v>
      </c>
      <c r="EZ90" s="65">
        <v>11438.23338</v>
      </c>
      <c r="FA90" s="65">
        <v>11438.23338</v>
      </c>
      <c r="FB90" s="65">
        <v>11438.23338</v>
      </c>
      <c r="FC90" s="65">
        <v>11438.23338</v>
      </c>
    </row>
    <row r="91" spans="2:159" x14ac:dyDescent="0.2">
      <c r="B91" s="65" t="s">
        <v>675</v>
      </c>
      <c r="C91" s="65" t="s">
        <v>38</v>
      </c>
      <c r="BT91" s="65">
        <v>1330.964481</v>
      </c>
      <c r="BU91" s="65">
        <v>1330.964481</v>
      </c>
      <c r="BV91" s="65">
        <v>1330.964481</v>
      </c>
      <c r="BW91" s="65">
        <v>1330.964481</v>
      </c>
      <c r="BX91" s="65">
        <v>1330.964481</v>
      </c>
      <c r="BY91" s="65">
        <v>1330.964481</v>
      </c>
      <c r="BZ91" s="65">
        <v>1330.964481</v>
      </c>
      <c r="CA91" s="65">
        <v>1330.964481</v>
      </c>
      <c r="CB91" s="65">
        <v>1330.964481</v>
      </c>
      <c r="CC91" s="65">
        <v>1330.964481</v>
      </c>
      <c r="CD91" s="65">
        <v>1330.964481</v>
      </c>
      <c r="CE91" s="65">
        <v>1330.964481</v>
      </c>
      <c r="CF91" s="65">
        <v>1330.964481</v>
      </c>
      <c r="CG91" s="65">
        <v>1330.964481</v>
      </c>
      <c r="CH91" s="65">
        <v>1330.964481</v>
      </c>
      <c r="CI91" s="65">
        <v>1330.964481</v>
      </c>
      <c r="CJ91" s="65">
        <v>1330.964481</v>
      </c>
      <c r="CK91" s="65">
        <v>1330.964481</v>
      </c>
      <c r="CL91" s="65">
        <v>1330.964481</v>
      </c>
      <c r="CM91" s="65">
        <v>1330.964481</v>
      </c>
      <c r="CN91" s="65">
        <v>1330.964481</v>
      </c>
      <c r="CO91" s="65">
        <v>1330.964481</v>
      </c>
      <c r="CP91" s="65">
        <v>1330.964481</v>
      </c>
      <c r="CQ91" s="65">
        <v>1330.964481</v>
      </c>
      <c r="CR91" s="65">
        <v>1330.964481</v>
      </c>
      <c r="CS91" s="65">
        <v>1330.964481</v>
      </c>
      <c r="CT91" s="65">
        <v>1330.964481</v>
      </c>
      <c r="CU91" s="65">
        <v>1330.964481</v>
      </c>
      <c r="CV91" s="65">
        <v>1330.964481</v>
      </c>
      <c r="CW91" s="65">
        <v>1330.964481</v>
      </c>
      <c r="CX91" s="65">
        <v>1330.964481</v>
      </c>
      <c r="CY91" s="65">
        <v>1330.964481</v>
      </c>
      <c r="CZ91" s="65">
        <v>1330.964481</v>
      </c>
      <c r="DA91" s="65">
        <v>1330.964481</v>
      </c>
      <c r="DB91" s="65">
        <v>1330.964481</v>
      </c>
      <c r="DC91" s="65">
        <v>1330.964481</v>
      </c>
      <c r="DD91" s="65">
        <v>1330.964481</v>
      </c>
      <c r="DE91" s="65">
        <v>1330.964481</v>
      </c>
      <c r="DF91" s="65">
        <v>1330.964481</v>
      </c>
      <c r="DG91" s="65">
        <v>1330.964481</v>
      </c>
      <c r="DH91" s="65">
        <v>1330.964481</v>
      </c>
      <c r="DI91" s="65">
        <v>1330.964481</v>
      </c>
      <c r="DJ91" s="65">
        <v>1330.964481</v>
      </c>
      <c r="DK91" s="65">
        <v>1330.964481</v>
      </c>
      <c r="DL91" s="65">
        <v>1330.964481</v>
      </c>
      <c r="DM91" s="65">
        <v>1330.964481</v>
      </c>
      <c r="DN91" s="65">
        <v>1330.964481</v>
      </c>
      <c r="DO91" s="65">
        <v>1330.964481</v>
      </c>
      <c r="DP91" s="65">
        <v>1330.964481</v>
      </c>
      <c r="DQ91" s="65">
        <v>1330.964481</v>
      </c>
      <c r="DR91" s="65">
        <v>1330.964481</v>
      </c>
      <c r="DS91" s="65">
        <v>1330.964481</v>
      </c>
      <c r="DT91" s="65">
        <v>1330.964481</v>
      </c>
      <c r="DU91" s="65">
        <v>1330.964481</v>
      </c>
      <c r="DV91" s="65">
        <v>1330.964481</v>
      </c>
      <c r="DW91" s="65">
        <v>1330.964481</v>
      </c>
      <c r="DX91" s="65">
        <v>1330.964481</v>
      </c>
      <c r="DY91" s="65">
        <v>1330.964481</v>
      </c>
      <c r="DZ91" s="65">
        <v>1330.964481</v>
      </c>
      <c r="EA91" s="65">
        <v>1330.964481</v>
      </c>
      <c r="EB91" s="65">
        <v>1330.964481</v>
      </c>
      <c r="EC91" s="65">
        <v>1330.964481</v>
      </c>
      <c r="ED91" s="65">
        <v>1330.964481</v>
      </c>
      <c r="EE91" s="65">
        <v>1330.964481</v>
      </c>
      <c r="EF91" s="65">
        <v>1330.964481</v>
      </c>
      <c r="EG91" s="65">
        <v>1330.964481</v>
      </c>
      <c r="EH91" s="65">
        <v>1330.964481</v>
      </c>
      <c r="EI91" s="65">
        <v>1330.964481</v>
      </c>
      <c r="EJ91" s="65">
        <v>1330.964481</v>
      </c>
      <c r="EK91" s="65">
        <v>1330.964481</v>
      </c>
      <c r="EL91" s="65">
        <v>1330.964481</v>
      </c>
      <c r="EM91" s="65">
        <v>1330.964481</v>
      </c>
      <c r="EN91" s="65">
        <v>1330.964481</v>
      </c>
      <c r="EO91" s="65">
        <v>1330.964481</v>
      </c>
      <c r="EP91" s="65">
        <v>1330.964481</v>
      </c>
      <c r="EQ91" s="65">
        <v>1330.964481</v>
      </c>
      <c r="ER91" s="65">
        <v>1330.964481</v>
      </c>
      <c r="ES91" s="65">
        <v>1330.964481</v>
      </c>
      <c r="ET91" s="65">
        <v>1330.964481</v>
      </c>
      <c r="EU91" s="65">
        <v>1330.964481</v>
      </c>
      <c r="EV91" s="65">
        <v>1330.964481</v>
      </c>
      <c r="EW91" s="65">
        <v>1330.964481</v>
      </c>
      <c r="EX91" s="65">
        <v>1330.964481</v>
      </c>
      <c r="EY91" s="65">
        <v>1330.964481</v>
      </c>
      <c r="EZ91" s="65">
        <v>1330.964481</v>
      </c>
      <c r="FA91" s="65">
        <v>1330.964481</v>
      </c>
      <c r="FB91" s="65">
        <v>1330.964481</v>
      </c>
      <c r="FC91" s="65">
        <v>1330.964481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4581.1146010000002</v>
      </c>
      <c r="BE101" s="65">
        <v>4581.1146010000002</v>
      </c>
      <c r="BF101" s="65">
        <v>4581.1146010000002</v>
      </c>
      <c r="BG101" s="65">
        <v>4581.1146010000002</v>
      </c>
      <c r="BH101" s="65">
        <v>5972.209973</v>
      </c>
      <c r="BI101" s="65">
        <v>5972.209973</v>
      </c>
      <c r="BJ101" s="65">
        <v>5972.209973</v>
      </c>
      <c r="BK101" s="65">
        <v>5972.209973</v>
      </c>
      <c r="BL101" s="65">
        <v>10288.180710000001</v>
      </c>
      <c r="BM101" s="65">
        <v>10288.180710000001</v>
      </c>
      <c r="BN101" s="65">
        <v>10288.180710000001</v>
      </c>
      <c r="BO101" s="65">
        <v>10288.180710000001</v>
      </c>
      <c r="BP101" s="65">
        <v>11136.970439999999</v>
      </c>
      <c r="BQ101" s="65">
        <v>11136.970439999999</v>
      </c>
      <c r="BR101" s="65">
        <v>11136.970439999999</v>
      </c>
      <c r="BS101" s="65">
        <v>11136.970439999999</v>
      </c>
      <c r="BT101" s="65">
        <v>12769.19786</v>
      </c>
      <c r="BU101" s="65">
        <v>12769.19786</v>
      </c>
      <c r="BV101" s="65">
        <v>12769.19786</v>
      </c>
      <c r="BW101" s="65">
        <v>12769.19786</v>
      </c>
      <c r="BX101" s="65">
        <v>12769.19786</v>
      </c>
      <c r="BY101" s="65">
        <v>12769.19786</v>
      </c>
      <c r="BZ101" s="65">
        <v>12769.19786</v>
      </c>
      <c r="CA101" s="65">
        <v>12769.19786</v>
      </c>
      <c r="CB101" s="65">
        <v>12769.19786</v>
      </c>
      <c r="CC101" s="65">
        <v>12769.19786</v>
      </c>
      <c r="CD101" s="65">
        <v>12769.19786</v>
      </c>
      <c r="CE101" s="65">
        <v>12769.19786</v>
      </c>
      <c r="CF101" s="65">
        <v>12769.19786</v>
      </c>
      <c r="CG101" s="65">
        <v>12769.19786</v>
      </c>
      <c r="CH101" s="65">
        <v>12769.19786</v>
      </c>
      <c r="CI101" s="65">
        <v>12769.19786</v>
      </c>
      <c r="CJ101" s="65">
        <v>12769.19786</v>
      </c>
      <c r="CK101" s="65">
        <v>12769.19786</v>
      </c>
      <c r="CL101" s="65">
        <v>12769.19786</v>
      </c>
      <c r="CM101" s="65">
        <v>12769.19786</v>
      </c>
      <c r="CN101" s="65">
        <v>12769.19786</v>
      </c>
      <c r="CO101" s="65">
        <v>12769.19786</v>
      </c>
      <c r="CP101" s="65">
        <v>12769.19786</v>
      </c>
      <c r="CQ101" s="65">
        <v>12769.19786</v>
      </c>
      <c r="CR101" s="65">
        <v>12769.19786</v>
      </c>
      <c r="CS101" s="65">
        <v>12769.19786</v>
      </c>
      <c r="CT101" s="65">
        <v>12769.19786</v>
      </c>
      <c r="CU101" s="65">
        <v>12769.19786</v>
      </c>
      <c r="CV101" s="65">
        <v>12769.19786</v>
      </c>
      <c r="CW101" s="65">
        <v>12769.19786</v>
      </c>
      <c r="CX101" s="65">
        <v>12769.19786</v>
      </c>
      <c r="CY101" s="65">
        <v>12769.19786</v>
      </c>
      <c r="CZ101" s="65">
        <v>12769.19786</v>
      </c>
      <c r="DA101" s="65">
        <v>12769.19786</v>
      </c>
      <c r="DB101" s="65">
        <v>12769.19786</v>
      </c>
      <c r="DC101" s="65">
        <v>12769.19786</v>
      </c>
      <c r="DD101" s="65">
        <v>12769.19786</v>
      </c>
      <c r="DE101" s="65">
        <v>12769.19786</v>
      </c>
      <c r="DF101" s="65">
        <v>12769.19786</v>
      </c>
      <c r="DG101" s="65">
        <v>12769.19786</v>
      </c>
      <c r="DH101" s="65">
        <v>12769.19786</v>
      </c>
      <c r="DI101" s="65">
        <v>12769.19786</v>
      </c>
      <c r="DJ101" s="65">
        <v>12769.19786</v>
      </c>
      <c r="DK101" s="65">
        <v>12769.19786</v>
      </c>
      <c r="DL101" s="65">
        <v>12769.19786</v>
      </c>
      <c r="DM101" s="65">
        <v>12769.19786</v>
      </c>
      <c r="DN101" s="65">
        <v>12769.19786</v>
      </c>
      <c r="DO101" s="65">
        <v>12769.19786</v>
      </c>
      <c r="DP101" s="65">
        <v>12769.19786</v>
      </c>
      <c r="DQ101" s="65">
        <v>12769.19786</v>
      </c>
      <c r="DR101" s="65">
        <v>12769.19786</v>
      </c>
      <c r="DS101" s="65">
        <v>12769.19786</v>
      </c>
      <c r="DT101" s="65">
        <v>12769.19786</v>
      </c>
      <c r="DU101" s="65">
        <v>12769.19786</v>
      </c>
      <c r="DV101" s="65">
        <v>12769.19786</v>
      </c>
      <c r="DW101" s="65">
        <v>12769.19786</v>
      </c>
      <c r="DX101" s="65">
        <v>12769.19786</v>
      </c>
      <c r="DY101" s="65">
        <v>12769.19786</v>
      </c>
      <c r="DZ101" s="65">
        <v>12769.19786</v>
      </c>
      <c r="EA101" s="65">
        <v>12769.19786</v>
      </c>
      <c r="EB101" s="65">
        <v>12769.19786</v>
      </c>
      <c r="EC101" s="65">
        <v>12769.19786</v>
      </c>
      <c r="ED101" s="65">
        <v>12769.19786</v>
      </c>
      <c r="EE101" s="65">
        <v>12769.19786</v>
      </c>
      <c r="EF101" s="65">
        <v>12769.19786</v>
      </c>
      <c r="EG101" s="65">
        <v>12769.19786</v>
      </c>
      <c r="EH101" s="65">
        <v>12769.19786</v>
      </c>
      <c r="EI101" s="65">
        <v>12769.19786</v>
      </c>
      <c r="EJ101" s="65">
        <v>12769.19786</v>
      </c>
      <c r="EK101" s="65">
        <v>12769.19786</v>
      </c>
      <c r="EL101" s="65">
        <v>12769.19786</v>
      </c>
      <c r="EM101" s="65">
        <v>12769.19786</v>
      </c>
      <c r="EN101" s="65">
        <v>12769.19786</v>
      </c>
      <c r="EO101" s="65">
        <v>12769.19786</v>
      </c>
      <c r="EP101" s="65">
        <v>12769.19786</v>
      </c>
      <c r="EQ101" s="65">
        <v>12769.19786</v>
      </c>
      <c r="ER101" s="65">
        <v>12769.19786</v>
      </c>
      <c r="ES101" s="65">
        <v>12769.19786</v>
      </c>
      <c r="ET101" s="65">
        <v>12769.19786</v>
      </c>
      <c r="EU101" s="65">
        <v>12769.19786</v>
      </c>
      <c r="EV101" s="65">
        <v>12769.19786</v>
      </c>
      <c r="EW101" s="65">
        <v>12769.19786</v>
      </c>
      <c r="EX101" s="65">
        <v>12769.19786</v>
      </c>
      <c r="EY101" s="65">
        <v>12769.19786</v>
      </c>
      <c r="EZ101" s="65">
        <v>12769.19786</v>
      </c>
      <c r="FA101" s="65">
        <v>12769.19786</v>
      </c>
      <c r="FB101" s="65">
        <v>12769.19786</v>
      </c>
      <c r="FC101" s="65">
        <v>12769.19786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3033.4249460000001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3219.1293719999999</v>
      </c>
      <c r="AA102" s="65">
        <v>3412.4135700000002</v>
      </c>
      <c r="AB102" s="65">
        <v>3412.4135700000002</v>
      </c>
      <c r="AC102" s="65">
        <v>278.08290290000002</v>
      </c>
      <c r="AD102" s="65">
        <v>502.15992679999999</v>
      </c>
      <c r="AE102" s="65">
        <v>2267.6997390000001</v>
      </c>
      <c r="AF102" s="65">
        <v>3412.4135700000002</v>
      </c>
      <c r="AG102" s="65">
        <v>3412.4135700000002</v>
      </c>
      <c r="AH102" s="65">
        <v>618.79367579999996</v>
      </c>
      <c r="AI102" s="65">
        <v>3412.4135700000002</v>
      </c>
      <c r="AJ102" s="65">
        <v>3412.4135700000002</v>
      </c>
      <c r="AK102" s="65">
        <v>3412.4135700000002</v>
      </c>
      <c r="AL102" s="65">
        <v>3412.4135700000002</v>
      </c>
      <c r="AM102" s="65">
        <v>3412.4135700000002</v>
      </c>
      <c r="AN102" s="65">
        <v>2348.3082610000001</v>
      </c>
      <c r="AO102" s="65">
        <v>2936.199987</v>
      </c>
      <c r="AP102" s="65">
        <v>1979.362836</v>
      </c>
      <c r="AQ102" s="65">
        <v>3412.4135700000002</v>
      </c>
      <c r="AR102" s="65">
        <v>3412.4135700000002</v>
      </c>
      <c r="AS102" s="65">
        <v>2102.5341389999999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P103" s="65">
        <v>235.5414298</v>
      </c>
      <c r="AQ103" s="65">
        <v>235.5414298</v>
      </c>
      <c r="AV103" s="65">
        <v>60.722096999999998</v>
      </c>
      <c r="AW103" s="65">
        <v>60.722096999999998</v>
      </c>
      <c r="AX103" s="65">
        <v>60.722096999999998</v>
      </c>
      <c r="AY103" s="65">
        <v>60.722096999999998</v>
      </c>
      <c r="AZ103" s="65">
        <v>744.51736740000001</v>
      </c>
      <c r="BA103" s="65">
        <v>744.51736740000001</v>
      </c>
      <c r="BB103" s="65">
        <v>744.51736740000001</v>
      </c>
      <c r="BC103" s="65">
        <v>744.51736740000001</v>
      </c>
      <c r="BD103" s="65">
        <v>825.99330380000004</v>
      </c>
      <c r="BE103" s="65">
        <v>825.99330380000004</v>
      </c>
      <c r="BF103" s="65">
        <v>825.99330380000004</v>
      </c>
      <c r="BG103" s="65">
        <v>825.99330380000004</v>
      </c>
      <c r="BH103" s="65">
        <v>1385.2863950000001</v>
      </c>
      <c r="BI103" s="65">
        <v>1385.2863950000001</v>
      </c>
      <c r="BJ103" s="65">
        <v>1385.2863950000001</v>
      </c>
      <c r="BK103" s="65">
        <v>1385.2863950000001</v>
      </c>
      <c r="BL103" s="65">
        <v>2088.8061809999999</v>
      </c>
      <c r="BM103" s="65">
        <v>2088.8061809999999</v>
      </c>
      <c r="BN103" s="65">
        <v>1875.464127</v>
      </c>
      <c r="BO103" s="65">
        <v>2088.8061809999999</v>
      </c>
      <c r="BP103" s="65">
        <v>2372.1597489999999</v>
      </c>
      <c r="BQ103" s="65">
        <v>2372.1597489999999</v>
      </c>
      <c r="BR103" s="65">
        <v>2372.1597489999999</v>
      </c>
      <c r="BS103" s="65">
        <v>2372.1597489999999</v>
      </c>
      <c r="BT103" s="65">
        <v>2372.1597489999999</v>
      </c>
      <c r="BU103" s="65">
        <v>2372.1597489999999</v>
      </c>
      <c r="BV103" s="65">
        <v>2372.1597489999999</v>
      </c>
      <c r="BW103" s="65">
        <v>2372.1597489999999</v>
      </c>
      <c r="BX103" s="65">
        <v>2372.1597489999999</v>
      </c>
      <c r="BY103" s="65">
        <v>2372.1597489999999</v>
      </c>
      <c r="BZ103" s="65">
        <v>30.032526919999999</v>
      </c>
      <c r="CA103" s="65">
        <v>2372.1597489999999</v>
      </c>
      <c r="CB103" s="65">
        <v>2372.1597489999999</v>
      </c>
      <c r="CC103" s="65">
        <v>2372.1597489999999</v>
      </c>
      <c r="CD103" s="65">
        <v>2372.1597489999999</v>
      </c>
      <c r="CE103" s="65">
        <v>2372.1597489999999</v>
      </c>
      <c r="CF103" s="65">
        <v>2372.1597489999999</v>
      </c>
      <c r="CG103" s="65">
        <v>2372.1597489999999</v>
      </c>
      <c r="CH103" s="65">
        <v>2372.1597489999999</v>
      </c>
      <c r="CI103" s="65">
        <v>2372.1597489999999</v>
      </c>
      <c r="CJ103" s="65">
        <v>2372.1597489999999</v>
      </c>
      <c r="CK103" s="65">
        <v>2372.1597489999999</v>
      </c>
      <c r="CL103" s="65">
        <v>2372.1597489999999</v>
      </c>
      <c r="CM103" s="65">
        <v>2372.1597489999999</v>
      </c>
      <c r="CN103" s="65">
        <v>2372.1597489999999</v>
      </c>
      <c r="CO103" s="65">
        <v>2372.1597489999999</v>
      </c>
      <c r="CP103" s="65">
        <v>2372.1597489999999</v>
      </c>
      <c r="CQ103" s="65">
        <v>2372.1597489999999</v>
      </c>
      <c r="CR103" s="65">
        <v>2372.1597489999999</v>
      </c>
      <c r="CS103" s="65">
        <v>2372.1597489999999</v>
      </c>
      <c r="CT103" s="65">
        <v>2372.1597489999999</v>
      </c>
      <c r="CU103" s="65">
        <v>2372.1597489999999</v>
      </c>
      <c r="CV103" s="65">
        <v>2372.1597489999999</v>
      </c>
      <c r="CW103" s="65">
        <v>2372.1597489999999</v>
      </c>
      <c r="CX103" s="65">
        <v>2372.1597489999999</v>
      </c>
      <c r="CY103" s="65">
        <v>2372.1597489999999</v>
      </c>
      <c r="CZ103" s="65">
        <v>2372.1597489999999</v>
      </c>
      <c r="DA103" s="65">
        <v>2372.1597489999999</v>
      </c>
      <c r="DB103" s="65">
        <v>2372.1597489999999</v>
      </c>
      <c r="DC103" s="65">
        <v>2372.1597489999999</v>
      </c>
      <c r="DD103" s="65">
        <v>2372.1597489999999</v>
      </c>
      <c r="DE103" s="65">
        <v>2372.1597489999999</v>
      </c>
      <c r="DF103" s="65">
        <v>2372.1597489999999</v>
      </c>
      <c r="DG103" s="65">
        <v>2372.1597489999999</v>
      </c>
      <c r="DH103" s="65">
        <v>2372.1597489999999</v>
      </c>
      <c r="DI103" s="65">
        <v>2372.1597489999999</v>
      </c>
      <c r="DJ103" s="65">
        <v>2372.1597489999999</v>
      </c>
      <c r="DK103" s="65">
        <v>2372.1597489999999</v>
      </c>
      <c r="DL103" s="65">
        <v>2372.1597489999999</v>
      </c>
      <c r="DM103" s="65">
        <v>2372.1597489999999</v>
      </c>
      <c r="DN103" s="65">
        <v>2372.1597489999999</v>
      </c>
      <c r="DO103" s="65">
        <v>2372.1597489999999</v>
      </c>
      <c r="DP103" s="65">
        <v>2372.1597489999999</v>
      </c>
      <c r="DQ103" s="65">
        <v>2372.1597489999999</v>
      </c>
      <c r="DR103" s="65">
        <v>2372.1597489999999</v>
      </c>
      <c r="DS103" s="65">
        <v>2372.1597489999999</v>
      </c>
      <c r="DT103" s="65">
        <v>2372.1597489999999</v>
      </c>
      <c r="DU103" s="65">
        <v>2372.1597489999999</v>
      </c>
      <c r="DV103" s="65">
        <v>2372.1597489999999</v>
      </c>
      <c r="DW103" s="65">
        <v>2372.1597489999999</v>
      </c>
      <c r="DX103" s="65">
        <v>2372.1597489999999</v>
      </c>
      <c r="DY103" s="65">
        <v>2372.1597489999999</v>
      </c>
      <c r="DZ103" s="65">
        <v>2372.1597489999999</v>
      </c>
      <c r="EA103" s="65">
        <v>2372.1597489999999</v>
      </c>
      <c r="EB103" s="65">
        <v>2372.1597489999999</v>
      </c>
      <c r="EC103" s="65">
        <v>2372.1597489999999</v>
      </c>
      <c r="ED103" s="65">
        <v>2372.1597489999999</v>
      </c>
      <c r="EE103" s="65">
        <v>2372.1597489999999</v>
      </c>
      <c r="EF103" s="65">
        <v>2372.1597489999999</v>
      </c>
      <c r="EG103" s="65">
        <v>2372.1597489999999</v>
      </c>
      <c r="EH103" s="65">
        <v>2372.1597489999999</v>
      </c>
      <c r="EI103" s="65">
        <v>2372.1597489999999</v>
      </c>
      <c r="EJ103" s="65">
        <v>2372.1597489999999</v>
      </c>
      <c r="EK103" s="65">
        <v>2372.1597489999999</v>
      </c>
      <c r="EL103" s="65">
        <v>2372.1597489999999</v>
      </c>
      <c r="EM103" s="65">
        <v>2372.1597489999999</v>
      </c>
      <c r="EN103" s="65">
        <v>2372.1597489999999</v>
      </c>
      <c r="EO103" s="65">
        <v>2372.1597489999999</v>
      </c>
      <c r="EP103" s="65">
        <v>1418.449521</v>
      </c>
      <c r="EQ103" s="65">
        <v>2372.1597489999999</v>
      </c>
      <c r="ER103" s="65">
        <v>2372.1597489999999</v>
      </c>
      <c r="ES103" s="65">
        <v>2372.1597489999999</v>
      </c>
      <c r="ET103" s="65">
        <v>2372.1597489999999</v>
      </c>
      <c r="EU103" s="65">
        <v>2372.1597489999999</v>
      </c>
      <c r="EV103" s="65">
        <v>2372.1597489999999</v>
      </c>
      <c r="EW103" s="65">
        <v>2372.1597489999999</v>
      </c>
      <c r="EX103" s="65">
        <v>2372.1597489999999</v>
      </c>
      <c r="EY103" s="65">
        <v>2372.1597489999999</v>
      </c>
      <c r="EZ103" s="65">
        <v>2372.1597489999999</v>
      </c>
      <c r="FA103" s="65">
        <v>2372.1597489999999</v>
      </c>
      <c r="FB103" s="65">
        <v>2372.1597489999999</v>
      </c>
      <c r="FC103" s="65">
        <v>2372.1597489999999</v>
      </c>
    </row>
    <row r="104" spans="2:159" x14ac:dyDescent="0.2">
      <c r="B104" s="65" t="s">
        <v>699</v>
      </c>
      <c r="C104" s="65" t="s">
        <v>39</v>
      </c>
      <c r="D104" s="65">
        <v>130.7510753</v>
      </c>
      <c r="E104" s="65">
        <v>788.77007370000001</v>
      </c>
      <c r="F104" s="65">
        <v>479.32586220000002</v>
      </c>
      <c r="G104" s="65">
        <v>658.01899839999999</v>
      </c>
      <c r="H104" s="65">
        <v>788.77007370000001</v>
      </c>
      <c r="I104" s="65">
        <v>1313.5410429999999</v>
      </c>
      <c r="J104" s="65">
        <v>853.38763410000001</v>
      </c>
      <c r="K104" s="65">
        <v>984.13870940000004</v>
      </c>
      <c r="L104" s="65">
        <v>524.70974990000002</v>
      </c>
      <c r="M104" s="65">
        <v>658.01899839999999</v>
      </c>
      <c r="N104" s="65">
        <v>1469.7178839999999</v>
      </c>
      <c r="O104" s="65">
        <v>984.13870940000004</v>
      </c>
      <c r="P104" s="65">
        <v>964.90503669999998</v>
      </c>
      <c r="Q104" s="65">
        <v>853.38763410000001</v>
      </c>
      <c r="R104" s="65">
        <v>788.77007370000001</v>
      </c>
      <c r="S104" s="65">
        <v>1293.5829209999999</v>
      </c>
      <c r="T104" s="65">
        <v>1469.7178839999999</v>
      </c>
      <c r="U104" s="65">
        <v>524.70974990000002</v>
      </c>
      <c r="V104" s="65">
        <v>1193.602433</v>
      </c>
      <c r="W104" s="65">
        <v>788.77007370000001</v>
      </c>
      <c r="X104" s="65">
        <v>1469.7178839999999</v>
      </c>
      <c r="Y104" s="65">
        <v>984.13870940000004</v>
      </c>
      <c r="Z104" s="65">
        <v>1469.7178839999999</v>
      </c>
      <c r="AA104" s="65">
        <v>1469.7178839999999</v>
      </c>
      <c r="AB104" s="65">
        <v>504.81284720000002</v>
      </c>
      <c r="AC104" s="65">
        <v>879.91683780000005</v>
      </c>
      <c r="AD104" s="65">
        <v>309.44421149999999</v>
      </c>
      <c r="AE104" s="65">
        <v>1496.2470880000001</v>
      </c>
      <c r="AF104" s="65">
        <v>1147.6723010000001</v>
      </c>
      <c r="AG104" s="65">
        <v>1496.2470880000001</v>
      </c>
      <c r="AH104" s="65">
        <v>840.78626229999998</v>
      </c>
      <c r="AI104" s="65">
        <v>991.43424040000002</v>
      </c>
      <c r="AJ104" s="65">
        <v>2331.5380150000001</v>
      </c>
      <c r="AL104" s="65">
        <v>26.529203679999998</v>
      </c>
      <c r="AN104" s="65">
        <v>2640.9822260000001</v>
      </c>
      <c r="AO104" s="65">
        <v>348.57478689999999</v>
      </c>
      <c r="AP104" s="65">
        <v>1826.7251679999999</v>
      </c>
      <c r="AQ104" s="65">
        <v>2640.9822260000001</v>
      </c>
      <c r="AR104" s="65">
        <v>2116.2724760000001</v>
      </c>
      <c r="AT104" s="65">
        <v>2116.2724760000001</v>
      </c>
      <c r="AU104" s="65">
        <v>1378.3537100000001</v>
      </c>
      <c r="AV104" s="65">
        <v>2116.2724760000001</v>
      </c>
      <c r="AW104" s="65">
        <v>1144.7351389999999</v>
      </c>
      <c r="AX104" s="65">
        <v>466.7244905</v>
      </c>
      <c r="AY104" s="65">
        <v>1649.547986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1144.7351389999999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1144.7351389999999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1144.7351389999999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U105" s="65">
        <v>1310.619183</v>
      </c>
      <c r="W105" s="65">
        <v>1353.463123</v>
      </c>
      <c r="X105" s="65">
        <v>1353.463123</v>
      </c>
      <c r="AA105" s="65">
        <v>1353.463123</v>
      </c>
      <c r="AB105" s="65">
        <v>1353.463123</v>
      </c>
      <c r="AC105" s="65">
        <v>168.83943199999999</v>
      </c>
      <c r="AD105" s="65">
        <v>1353.463123</v>
      </c>
      <c r="AE105" s="65">
        <v>1353.463123</v>
      </c>
      <c r="AF105" s="65">
        <v>693.07544610000002</v>
      </c>
      <c r="AG105" s="65">
        <v>1271.547975</v>
      </c>
      <c r="AH105" s="65">
        <v>1184.623691</v>
      </c>
      <c r="AI105" s="65">
        <v>1184.623691</v>
      </c>
      <c r="AJ105" s="65">
        <v>1358.674217</v>
      </c>
      <c r="AK105" s="65">
        <v>1184.623691</v>
      </c>
      <c r="AM105" s="65">
        <v>861.91487810000001</v>
      </c>
      <c r="AN105" s="65">
        <v>1358.674217</v>
      </c>
      <c r="AO105" s="65">
        <v>861.91487810000001</v>
      </c>
      <c r="AP105" s="65">
        <v>1358.674217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1353.463123</v>
      </c>
      <c r="AV105" s="65">
        <v>1358.674217</v>
      </c>
      <c r="AW105" s="65">
        <v>1189.834785</v>
      </c>
      <c r="AX105" s="65">
        <v>1358.674217</v>
      </c>
      <c r="AY105" s="65">
        <v>1358.674217</v>
      </c>
      <c r="AZ105" s="65">
        <v>1702.7958880000001</v>
      </c>
      <c r="BA105" s="65">
        <v>1211.247642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1468.5372970000001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168.83943199999999</v>
      </c>
      <c r="BN105" s="65">
        <v>1702.7958880000001</v>
      </c>
      <c r="BO105" s="65">
        <v>1702.7958880000001</v>
      </c>
      <c r="BP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215.73927420000001</v>
      </c>
      <c r="J108" s="65">
        <v>366.3872523</v>
      </c>
      <c r="K108" s="65">
        <v>366.3872523</v>
      </c>
      <c r="L108" s="65">
        <v>366.3872523</v>
      </c>
      <c r="M108" s="65">
        <v>247.61949490000001</v>
      </c>
      <c r="N108" s="65">
        <v>366.3872523</v>
      </c>
      <c r="O108" s="65">
        <v>366.3872523</v>
      </c>
      <c r="P108" s="65">
        <v>366.3872523</v>
      </c>
      <c r="Q108" s="65">
        <v>262.74210310000001</v>
      </c>
      <c r="R108" s="65">
        <v>366.3872523</v>
      </c>
      <c r="S108" s="65">
        <v>366.3872523</v>
      </c>
      <c r="T108" s="65">
        <v>591.73389520000001</v>
      </c>
      <c r="U108" s="65">
        <v>612.48396739999998</v>
      </c>
      <c r="V108" s="65">
        <v>926.15344990000006</v>
      </c>
      <c r="W108" s="65">
        <v>613.52205570000001</v>
      </c>
      <c r="X108" s="65">
        <v>838.03859480000006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632.78464980000001</v>
      </c>
      <c r="AP108" s="65">
        <v>926.15344990000006</v>
      </c>
      <c r="AQ108" s="65">
        <v>845.23937869999997</v>
      </c>
      <c r="AR108" s="65">
        <v>926.15344990000006</v>
      </c>
      <c r="AS108" s="65">
        <v>926.15344990000006</v>
      </c>
      <c r="AT108" s="65">
        <v>926.15344990000006</v>
      </c>
      <c r="AU108" s="65">
        <v>729.24208439999995</v>
      </c>
      <c r="AV108" s="65">
        <v>1454.994694</v>
      </c>
      <c r="AW108" s="65">
        <v>1454.994694</v>
      </c>
      <c r="AX108" s="65">
        <v>1454.994694</v>
      </c>
      <c r="AY108" s="65">
        <v>939.76601600000004</v>
      </c>
      <c r="AZ108" s="65">
        <v>1475.7694349999999</v>
      </c>
      <c r="BA108" s="65">
        <v>927.1909594</v>
      </c>
      <c r="BB108" s="65">
        <v>1475.7694349999999</v>
      </c>
      <c r="BC108" s="65">
        <v>1475.7694349999999</v>
      </c>
      <c r="BD108" s="65">
        <v>1475.7694349999999</v>
      </c>
      <c r="BE108" s="65">
        <v>1475.7694349999999</v>
      </c>
      <c r="BF108" s="65">
        <v>1475.7694349999999</v>
      </c>
      <c r="BG108" s="65">
        <v>1027.333566</v>
      </c>
      <c r="BH108" s="65">
        <v>1475.7694349999999</v>
      </c>
      <c r="BI108" s="65">
        <v>1475.7694349999999</v>
      </c>
      <c r="BJ108" s="65">
        <v>1475.7694349999999</v>
      </c>
      <c r="BK108" s="65">
        <v>1475.7694349999999</v>
      </c>
      <c r="BL108" s="65">
        <v>1475.7694349999999</v>
      </c>
      <c r="BM108" s="65">
        <v>1475.7694349999999</v>
      </c>
      <c r="BN108" s="65">
        <v>1475.7694349999999</v>
      </c>
      <c r="BO108" s="65">
        <v>1475.7694349999999</v>
      </c>
      <c r="BP108" s="65">
        <v>1475.7694349999999</v>
      </c>
      <c r="BQ108" s="65">
        <v>1475.7694349999999</v>
      </c>
      <c r="BR108" s="65">
        <v>1475.7694349999999</v>
      </c>
      <c r="BS108" s="65">
        <v>1475.7694349999999</v>
      </c>
      <c r="BT108" s="65">
        <v>1475.7694349999999</v>
      </c>
      <c r="BU108" s="65">
        <v>1475.7694349999999</v>
      </c>
      <c r="BV108" s="65">
        <v>1475.7694349999999</v>
      </c>
      <c r="BW108" s="65">
        <v>1475.7694349999999</v>
      </c>
      <c r="BX108" s="65">
        <v>1475.7694349999999</v>
      </c>
      <c r="BY108" s="65">
        <v>1475.7694349999999</v>
      </c>
      <c r="BZ108" s="65">
        <v>1475.7694349999999</v>
      </c>
      <c r="CA108" s="65">
        <v>1475.7694349999999</v>
      </c>
      <c r="CB108" s="65">
        <v>1109.3821829999999</v>
      </c>
      <c r="CC108" s="65">
        <v>1109.3821829999999</v>
      </c>
      <c r="CD108" s="65">
        <v>1109.3821829999999</v>
      </c>
      <c r="CE108" s="65">
        <v>1109.3821829999999</v>
      </c>
      <c r="CF108" s="65">
        <v>1109.3821829999999</v>
      </c>
      <c r="CG108" s="65">
        <v>1109.3821829999999</v>
      </c>
      <c r="CH108" s="65">
        <v>1109.3821829999999</v>
      </c>
      <c r="CI108" s="65">
        <v>1109.3821829999999</v>
      </c>
      <c r="CJ108" s="65">
        <v>1109.3821829999999</v>
      </c>
      <c r="CK108" s="65">
        <v>1109.3821829999999</v>
      </c>
      <c r="CL108" s="65">
        <v>1109.3821829999999</v>
      </c>
      <c r="CM108" s="65">
        <v>1109.3821829999999</v>
      </c>
      <c r="CN108" s="65">
        <v>1109.3821829999999</v>
      </c>
      <c r="CO108" s="65">
        <v>1109.3821829999999</v>
      </c>
      <c r="CP108" s="65">
        <v>1109.3821829999999</v>
      </c>
      <c r="CQ108" s="65">
        <v>1109.3821829999999</v>
      </c>
      <c r="CR108" s="65">
        <v>1109.3821829999999</v>
      </c>
      <c r="CS108" s="65">
        <v>1109.3821829999999</v>
      </c>
      <c r="CT108" s="65">
        <v>1109.3821829999999</v>
      </c>
      <c r="CU108" s="65">
        <v>1109.3821829999999</v>
      </c>
      <c r="CV108" s="65">
        <v>1109.3821829999999</v>
      </c>
      <c r="CW108" s="65">
        <v>1109.3821829999999</v>
      </c>
      <c r="CX108" s="65">
        <v>1109.3821829999999</v>
      </c>
      <c r="CY108" s="65">
        <v>1109.3821829999999</v>
      </c>
      <c r="CZ108" s="65">
        <v>549.61598530000003</v>
      </c>
      <c r="DA108" s="65">
        <v>549.61598530000003</v>
      </c>
      <c r="DB108" s="65">
        <v>549.61598530000003</v>
      </c>
      <c r="DC108" s="65">
        <v>549.61598530000003</v>
      </c>
      <c r="DD108" s="65">
        <v>549.61598530000003</v>
      </c>
      <c r="DE108" s="65">
        <v>549.61598530000003</v>
      </c>
      <c r="DF108" s="65">
        <v>549.61598530000003</v>
      </c>
      <c r="DG108" s="65">
        <v>549.61598530000003</v>
      </c>
      <c r="DH108" s="65">
        <v>549.61598530000003</v>
      </c>
      <c r="DI108" s="65">
        <v>549.61598530000003</v>
      </c>
      <c r="DJ108" s="65">
        <v>549.61598530000003</v>
      </c>
      <c r="DK108" s="65">
        <v>549.61598530000003</v>
      </c>
      <c r="DL108" s="65">
        <v>549.61598530000003</v>
      </c>
      <c r="DM108" s="65">
        <v>549.61598530000003</v>
      </c>
      <c r="DN108" s="65">
        <v>549.61598530000003</v>
      </c>
      <c r="DO108" s="65">
        <v>549.61598530000003</v>
      </c>
      <c r="DP108" s="65">
        <v>549.61598530000003</v>
      </c>
      <c r="DQ108" s="65">
        <v>549.61598530000003</v>
      </c>
      <c r="DR108" s="65">
        <v>549.61598530000003</v>
      </c>
      <c r="DS108" s="65">
        <v>549.61598530000003</v>
      </c>
      <c r="DT108" s="65">
        <v>549.61598530000003</v>
      </c>
      <c r="DU108" s="65">
        <v>549.61598530000003</v>
      </c>
      <c r="DV108" s="65">
        <v>549.61598530000003</v>
      </c>
      <c r="DW108" s="65">
        <v>549.61598530000003</v>
      </c>
      <c r="DX108" s="65">
        <v>549.61598530000003</v>
      </c>
      <c r="DY108" s="65">
        <v>549.61598530000003</v>
      </c>
      <c r="DZ108" s="65">
        <v>549.61598530000003</v>
      </c>
      <c r="EA108" s="65">
        <v>549.61598530000003</v>
      </c>
      <c r="EB108" s="65">
        <v>549.61598530000003</v>
      </c>
      <c r="EC108" s="65">
        <v>549.61598530000003</v>
      </c>
      <c r="ED108" s="65">
        <v>549.61598530000003</v>
      </c>
      <c r="EE108" s="65">
        <v>549.61598530000003</v>
      </c>
      <c r="EF108" s="65">
        <v>549.61598530000003</v>
      </c>
      <c r="EG108" s="65">
        <v>549.61598530000003</v>
      </c>
      <c r="EH108" s="65">
        <v>549.61598530000003</v>
      </c>
      <c r="EI108" s="65">
        <v>549.61598530000003</v>
      </c>
      <c r="EJ108" s="65">
        <v>549.61598530000003</v>
      </c>
      <c r="EK108" s="65">
        <v>549.61598530000003</v>
      </c>
      <c r="EL108" s="65">
        <v>549.61598530000003</v>
      </c>
      <c r="EM108" s="65">
        <v>549.61598530000003</v>
      </c>
      <c r="EN108" s="65">
        <v>549.61598530000003</v>
      </c>
      <c r="EO108" s="65">
        <v>549.61598530000003</v>
      </c>
      <c r="EP108" s="65">
        <v>549.61598530000003</v>
      </c>
      <c r="EQ108" s="65">
        <v>549.61598530000003</v>
      </c>
      <c r="ER108" s="65">
        <v>549.61598530000003</v>
      </c>
      <c r="ES108" s="65">
        <v>549.61598530000003</v>
      </c>
      <c r="ET108" s="65">
        <v>549.61598530000003</v>
      </c>
      <c r="EU108" s="65">
        <v>549.61598530000003</v>
      </c>
      <c r="EV108" s="65">
        <v>549.61598530000003</v>
      </c>
      <c r="EW108" s="65">
        <v>549.61598530000003</v>
      </c>
      <c r="EX108" s="65">
        <v>549.61598530000003</v>
      </c>
      <c r="EY108" s="65">
        <v>549.61598530000003</v>
      </c>
      <c r="EZ108" s="65">
        <v>549.61598530000003</v>
      </c>
      <c r="FA108" s="65">
        <v>549.61598530000003</v>
      </c>
      <c r="FB108" s="65">
        <v>549.61598530000003</v>
      </c>
      <c r="FC108" s="65">
        <v>549.61598530000003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4640.620954</v>
      </c>
      <c r="E113" s="65">
        <v>4472.6010230000002</v>
      </c>
      <c r="F113" s="65">
        <v>5355.582993</v>
      </c>
      <c r="G113" s="65">
        <v>5534.2761289999999</v>
      </c>
      <c r="H113" s="65">
        <v>5665.027204</v>
      </c>
      <c r="I113" s="65">
        <v>6039.1501959999996</v>
      </c>
      <c r="J113" s="65">
        <v>5729.644765</v>
      </c>
      <c r="K113" s="65">
        <v>5860.3958400000001</v>
      </c>
      <c r="L113" s="65">
        <v>5400.9668810000003</v>
      </c>
      <c r="M113" s="65">
        <v>5415.5083720000002</v>
      </c>
      <c r="N113" s="65">
        <v>6345.975015</v>
      </c>
      <c r="O113" s="65">
        <v>5860.3958400000001</v>
      </c>
      <c r="P113" s="65">
        <v>5841.1621670000004</v>
      </c>
      <c r="Q113" s="65">
        <v>5625.9996160000001</v>
      </c>
      <c r="R113" s="65">
        <v>5665.027204</v>
      </c>
      <c r="S113" s="65">
        <v>6169.8400519999996</v>
      </c>
      <c r="T113" s="65">
        <v>7062.8699029999998</v>
      </c>
      <c r="U113" s="65">
        <v>6095.7678999999998</v>
      </c>
      <c r="V113" s="65">
        <v>5767.7108829999997</v>
      </c>
      <c r="W113" s="65">
        <v>6403.7102530000002</v>
      </c>
      <c r="X113" s="65">
        <v>7309.174602</v>
      </c>
      <c r="Y113" s="65">
        <v>5558.2471599999999</v>
      </c>
      <c r="Z113" s="65">
        <v>5850.542136</v>
      </c>
      <c r="AA113" s="65">
        <v>7397.2894580000002</v>
      </c>
      <c r="AB113" s="65">
        <v>6432.3844209999997</v>
      </c>
      <c r="AC113" s="65">
        <v>2488.534052</v>
      </c>
      <c r="AD113" s="65">
        <v>3326.7621410000002</v>
      </c>
      <c r="AE113" s="65">
        <v>6279.1048300000002</v>
      </c>
      <c r="AF113" s="65">
        <v>6414.8561970000001</v>
      </c>
      <c r="AG113" s="65">
        <v>7341.9035119999999</v>
      </c>
      <c r="AH113" s="65">
        <v>3805.8985090000001</v>
      </c>
      <c r="AI113" s="65">
        <v>6750.1663820000003</v>
      </c>
      <c r="AJ113" s="65">
        <v>8264.3206819999996</v>
      </c>
      <c r="AK113" s="65">
        <v>5758.7321419999998</v>
      </c>
      <c r="AL113" s="65">
        <v>4600.6376540000001</v>
      </c>
      <c r="AM113" s="65">
        <v>5436.0233280000002</v>
      </c>
      <c r="AN113" s="65">
        <v>7509.6595850000003</v>
      </c>
      <c r="AO113" s="65">
        <v>5015.0157319999998</v>
      </c>
      <c r="AP113" s="65">
        <v>6326.4570999999996</v>
      </c>
      <c r="AQ113" s="65">
        <v>8492.8508220000003</v>
      </c>
      <c r="AR113" s="65">
        <v>7813.5137139999997</v>
      </c>
      <c r="AS113" s="65">
        <v>4387.3618059999999</v>
      </c>
      <c r="AT113" s="65">
        <v>7813.5137139999997</v>
      </c>
      <c r="AU113" s="65">
        <v>6873.4724880000003</v>
      </c>
      <c r="AV113" s="65">
        <v>8320.5522820000006</v>
      </c>
      <c r="AW113" s="65">
        <v>7180.1755119999998</v>
      </c>
      <c r="AX113" s="65">
        <v>6671.0042960000001</v>
      </c>
      <c r="AY113" s="65">
        <v>7338.5991139999996</v>
      </c>
      <c r="AZ113" s="65">
        <v>8597.4336320000002</v>
      </c>
      <c r="BA113" s="65">
        <v>7557.3069100000002</v>
      </c>
      <c r="BB113" s="65">
        <v>8597.4336320000002</v>
      </c>
      <c r="BC113" s="65">
        <v>8597.4336320000002</v>
      </c>
      <c r="BD113" s="65">
        <v>6066.8252240000002</v>
      </c>
      <c r="BE113" s="65">
        <v>4895.5608819999998</v>
      </c>
      <c r="BF113" s="65">
        <v>6066.8252240000002</v>
      </c>
      <c r="BG113" s="65">
        <v>5384.1307649999999</v>
      </c>
      <c r="BH113" s="65">
        <v>6432.8341170000003</v>
      </c>
      <c r="BI113" s="65">
        <v>6432.8341170000003</v>
      </c>
      <c r="BJ113" s="65">
        <v>6432.8341170000003</v>
      </c>
      <c r="BK113" s="65">
        <v>6432.8341170000003</v>
      </c>
      <c r="BL113" s="65">
        <v>7136.3539030000002</v>
      </c>
      <c r="BM113" s="65">
        <v>5602.3974479999997</v>
      </c>
      <c r="BN113" s="65">
        <v>6923.0118490000004</v>
      </c>
      <c r="BO113" s="65">
        <v>7136.3539030000002</v>
      </c>
      <c r="BP113" s="65">
        <v>7250.8680400000003</v>
      </c>
      <c r="BQ113" s="65">
        <v>5716.9115840000004</v>
      </c>
      <c r="BR113" s="65">
        <v>7224.3388359999999</v>
      </c>
      <c r="BS113" s="65">
        <v>7250.8680400000003</v>
      </c>
      <c r="BT113" s="65">
        <v>7250.8680400000003</v>
      </c>
      <c r="BU113" s="65">
        <v>7250.8680400000003</v>
      </c>
      <c r="BV113" s="65">
        <v>5716.9115840000004</v>
      </c>
      <c r="BW113" s="65">
        <v>7250.8680400000003</v>
      </c>
      <c r="BX113" s="65">
        <v>7250.8680400000003</v>
      </c>
      <c r="BY113" s="65">
        <v>7250.8680400000003</v>
      </c>
      <c r="BZ113" s="65">
        <v>4908.7408169999999</v>
      </c>
      <c r="CA113" s="65">
        <v>7250.8680400000003</v>
      </c>
      <c r="CB113" s="65">
        <v>5995.8472110000002</v>
      </c>
      <c r="CC113" s="65">
        <v>5995.8472110000002</v>
      </c>
      <c r="CD113" s="65">
        <v>5995.8472110000002</v>
      </c>
      <c r="CE113" s="65">
        <v>5995.8472110000002</v>
      </c>
      <c r="CF113" s="65">
        <v>5995.8472110000002</v>
      </c>
      <c r="CG113" s="65">
        <v>5969.3180069999999</v>
      </c>
      <c r="CH113" s="65">
        <v>5154.9662019999996</v>
      </c>
      <c r="CI113" s="65">
        <v>5995.8472110000002</v>
      </c>
      <c r="CJ113" s="65">
        <v>5995.8472110000002</v>
      </c>
      <c r="CK113" s="65">
        <v>5995.8472110000002</v>
      </c>
      <c r="CL113" s="65">
        <v>5995.8472110000002</v>
      </c>
      <c r="CM113" s="65">
        <v>5995.8472110000002</v>
      </c>
      <c r="CN113" s="65">
        <v>5002.1390389999997</v>
      </c>
      <c r="CO113" s="65">
        <v>5002.1390389999997</v>
      </c>
      <c r="CP113" s="65">
        <v>4975.6098350000002</v>
      </c>
      <c r="CQ113" s="65">
        <v>5002.1390389999997</v>
      </c>
      <c r="CR113" s="65">
        <v>5002.1390389999997</v>
      </c>
      <c r="CS113" s="65">
        <v>5002.1390389999997</v>
      </c>
      <c r="CT113" s="65">
        <v>5002.1390389999997</v>
      </c>
      <c r="CU113" s="65">
        <v>5002.1390389999997</v>
      </c>
      <c r="CV113" s="65">
        <v>5002.1390389999997</v>
      </c>
      <c r="CW113" s="65">
        <v>5002.1390389999997</v>
      </c>
      <c r="CX113" s="65">
        <v>5002.1390389999997</v>
      </c>
      <c r="CY113" s="65">
        <v>5002.1390389999997</v>
      </c>
      <c r="CZ113" s="65">
        <v>4442.3728410000003</v>
      </c>
      <c r="DA113" s="65">
        <v>4442.3728410000003</v>
      </c>
      <c r="DB113" s="65">
        <v>4442.3728410000003</v>
      </c>
      <c r="DC113" s="65">
        <v>4442.3728410000003</v>
      </c>
      <c r="DD113" s="65">
        <v>4442.3728410000003</v>
      </c>
      <c r="DE113" s="65">
        <v>4442.3728410000003</v>
      </c>
      <c r="DF113" s="65">
        <v>4442.3728410000003</v>
      </c>
      <c r="DG113" s="65">
        <v>4442.3728410000003</v>
      </c>
      <c r="DH113" s="65">
        <v>4415.8436380000003</v>
      </c>
      <c r="DI113" s="65">
        <v>4415.8436380000003</v>
      </c>
      <c r="DJ113" s="65">
        <v>4415.8436380000003</v>
      </c>
      <c r="DK113" s="65">
        <v>4415.8436380000003</v>
      </c>
      <c r="DL113" s="65">
        <v>4415.8436380000003</v>
      </c>
      <c r="DM113" s="65">
        <v>4415.8436380000003</v>
      </c>
      <c r="DN113" s="65">
        <v>4415.8436380000003</v>
      </c>
      <c r="DO113" s="65">
        <v>4415.8436380000003</v>
      </c>
      <c r="DP113" s="65">
        <v>3265.8974050000002</v>
      </c>
      <c r="DQ113" s="65">
        <v>3265.8974050000002</v>
      </c>
      <c r="DR113" s="65">
        <v>3265.8974050000002</v>
      </c>
      <c r="DS113" s="65">
        <v>3265.8974050000002</v>
      </c>
      <c r="DT113" s="65">
        <v>3265.8974050000002</v>
      </c>
      <c r="DU113" s="65">
        <v>3265.8974050000002</v>
      </c>
      <c r="DV113" s="65">
        <v>3265.8974050000002</v>
      </c>
      <c r="DW113" s="65">
        <v>3265.8974050000002</v>
      </c>
      <c r="DX113" s="65">
        <v>3265.8974050000002</v>
      </c>
      <c r="DY113" s="65">
        <v>3265.8974050000002</v>
      </c>
      <c r="DZ113" s="65">
        <v>3265.8974050000002</v>
      </c>
      <c r="EA113" s="65">
        <v>3265.8974050000002</v>
      </c>
      <c r="EB113" s="65">
        <v>3265.8974050000002</v>
      </c>
      <c r="EC113" s="65">
        <v>3265.8974050000002</v>
      </c>
      <c r="ED113" s="65">
        <v>3265.8974050000002</v>
      </c>
      <c r="EE113" s="65">
        <v>3265.8974050000002</v>
      </c>
      <c r="EF113" s="65">
        <v>2921.7757350000002</v>
      </c>
      <c r="EG113" s="65">
        <v>2921.7757350000002</v>
      </c>
      <c r="EH113" s="65">
        <v>2921.7757350000002</v>
      </c>
      <c r="EI113" s="65">
        <v>2921.7757350000002</v>
      </c>
      <c r="EJ113" s="65">
        <v>2921.7757350000002</v>
      </c>
      <c r="EK113" s="65">
        <v>2921.7757350000002</v>
      </c>
      <c r="EL113" s="65">
        <v>2921.7757350000002</v>
      </c>
      <c r="EM113" s="65">
        <v>2921.7757350000002</v>
      </c>
      <c r="EN113" s="65">
        <v>2921.7757350000002</v>
      </c>
      <c r="EO113" s="65">
        <v>2921.7757350000002</v>
      </c>
      <c r="EP113" s="65">
        <v>1968.0655059999999</v>
      </c>
      <c r="EQ113" s="65">
        <v>2921.7757350000002</v>
      </c>
      <c r="ER113" s="65">
        <v>2921.7757350000002</v>
      </c>
      <c r="ES113" s="65">
        <v>2921.7757350000002</v>
      </c>
      <c r="ET113" s="65">
        <v>2921.7757350000002</v>
      </c>
      <c r="EU113" s="65">
        <v>2921.7757350000002</v>
      </c>
      <c r="EV113" s="65">
        <v>2921.7757350000002</v>
      </c>
      <c r="EW113" s="65">
        <v>2921.7757350000002</v>
      </c>
      <c r="EX113" s="65">
        <v>2921.7757350000002</v>
      </c>
      <c r="EY113" s="65">
        <v>2921.7757350000002</v>
      </c>
      <c r="EZ113" s="65">
        <v>2921.7757350000002</v>
      </c>
      <c r="FA113" s="65">
        <v>2921.7757350000002</v>
      </c>
      <c r="FB113" s="65">
        <v>2921.7757350000002</v>
      </c>
      <c r="FC113" s="65">
        <v>2921.7757350000002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4562.0755609999997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1080.1175780000001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1620.1763679999999</v>
      </c>
      <c r="DJ128" s="65">
        <v>1620.1763679999999</v>
      </c>
      <c r="DK128" s="65">
        <v>1620.1763679999999</v>
      </c>
      <c r="DL128" s="65">
        <v>1620.1763679999999</v>
      </c>
      <c r="DM128" s="65">
        <v>1620.1763679999999</v>
      </c>
      <c r="DN128" s="65">
        <v>1620.1763679999999</v>
      </c>
      <c r="DO128" s="65">
        <v>1620.1763679999999</v>
      </c>
      <c r="DP128" s="65">
        <v>1620.1763679999999</v>
      </c>
      <c r="DQ128" s="65">
        <v>1620.1763679999999</v>
      </c>
      <c r="DR128" s="65">
        <v>1620.1763679999999</v>
      </c>
      <c r="DS128" s="65">
        <v>1620.1763679999999</v>
      </c>
      <c r="DT128" s="65">
        <v>1620.1763679999999</v>
      </c>
      <c r="DU128" s="65">
        <v>1620.1763679999999</v>
      </c>
      <c r="DV128" s="65">
        <v>1620.1763679999999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1620.1763679999999</v>
      </c>
      <c r="EE128" s="65">
        <v>1620.1763679999999</v>
      </c>
      <c r="EF128" s="65">
        <v>1620.1763679999999</v>
      </c>
      <c r="EG128" s="65">
        <v>1620.1763679999999</v>
      </c>
      <c r="EH128" s="65">
        <v>1620.1763679999999</v>
      </c>
      <c r="EI128" s="65">
        <v>1620.1763679999999</v>
      </c>
      <c r="EJ128" s="65">
        <v>1620.1763679999999</v>
      </c>
      <c r="EK128" s="65">
        <v>1620.1763679999999</v>
      </c>
      <c r="EL128" s="65">
        <v>1620.1763679999999</v>
      </c>
      <c r="EM128" s="65">
        <v>1620.1763679999999</v>
      </c>
      <c r="EN128" s="65">
        <v>1620.1763679999999</v>
      </c>
      <c r="EO128" s="65">
        <v>1620.1763679999999</v>
      </c>
      <c r="EP128" s="65">
        <v>1620.1763679999999</v>
      </c>
      <c r="EQ128" s="65">
        <v>1620.1763679999999</v>
      </c>
      <c r="ER128" s="65">
        <v>1620.1763679999999</v>
      </c>
      <c r="ES128" s="65">
        <v>1620.1763679999999</v>
      </c>
      <c r="ET128" s="65">
        <v>900.097982</v>
      </c>
      <c r="EU128" s="65">
        <v>1620.1763679999999</v>
      </c>
      <c r="EV128" s="65">
        <v>1620.1763679999999</v>
      </c>
      <c r="EW128" s="65">
        <v>1620.1763679999999</v>
      </c>
      <c r="EX128" s="65">
        <v>720.07838560000005</v>
      </c>
      <c r="EY128" s="65">
        <v>1620.1763679999999</v>
      </c>
      <c r="EZ128" s="65">
        <v>1620.1763679999999</v>
      </c>
      <c r="FA128" s="65">
        <v>1620.1763679999999</v>
      </c>
      <c r="FB128" s="65">
        <v>1620.1763679999999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3254.564809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4628.3985709999997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6182.251929</v>
      </c>
      <c r="DJ137" s="65">
        <v>6182.251929</v>
      </c>
      <c r="DK137" s="65">
        <v>6182.251929</v>
      </c>
      <c r="DL137" s="65">
        <v>6182.251929</v>
      </c>
      <c r="DM137" s="65">
        <v>6182.251929</v>
      </c>
      <c r="DN137" s="65">
        <v>6182.251929</v>
      </c>
      <c r="DO137" s="65">
        <v>6182.251929</v>
      </c>
      <c r="DP137" s="65">
        <v>6182.251929</v>
      </c>
      <c r="DQ137" s="65">
        <v>6182.251929</v>
      </c>
      <c r="DR137" s="65">
        <v>6182.251929</v>
      </c>
      <c r="DS137" s="65">
        <v>6182.251929</v>
      </c>
      <c r="DT137" s="65">
        <v>6182.251929</v>
      </c>
      <c r="DU137" s="65">
        <v>6182.251929</v>
      </c>
      <c r="DV137" s="65">
        <v>6182.251929</v>
      </c>
      <c r="DW137" s="65">
        <v>6182.251929</v>
      </c>
      <c r="DX137" s="65">
        <v>6182.251929</v>
      </c>
      <c r="DY137" s="65">
        <v>6182.251929</v>
      </c>
      <c r="DZ137" s="65">
        <v>6182.251929</v>
      </c>
      <c r="EA137" s="65">
        <v>6182.251929</v>
      </c>
      <c r="EB137" s="65">
        <v>6182.251929</v>
      </c>
      <c r="EC137" s="65">
        <v>6182.251929</v>
      </c>
      <c r="ED137" s="65">
        <v>6182.251929</v>
      </c>
      <c r="EE137" s="65">
        <v>6182.251929</v>
      </c>
      <c r="EF137" s="65">
        <v>6182.251929</v>
      </c>
      <c r="EG137" s="65">
        <v>6182.251929</v>
      </c>
      <c r="EH137" s="65">
        <v>6182.251929</v>
      </c>
      <c r="EI137" s="65">
        <v>6182.251929</v>
      </c>
      <c r="EJ137" s="65">
        <v>6182.251929</v>
      </c>
      <c r="EK137" s="65">
        <v>6182.251929</v>
      </c>
      <c r="EL137" s="65">
        <v>6182.251929</v>
      </c>
      <c r="EM137" s="65">
        <v>6182.251929</v>
      </c>
      <c r="EN137" s="65">
        <v>6182.251929</v>
      </c>
      <c r="EO137" s="65">
        <v>6182.251929</v>
      </c>
      <c r="EP137" s="65">
        <v>6182.251929</v>
      </c>
      <c r="EQ137" s="65">
        <v>6182.251929</v>
      </c>
      <c r="ER137" s="65">
        <v>6182.251929</v>
      </c>
      <c r="ES137" s="65">
        <v>6182.251929</v>
      </c>
      <c r="ET137" s="65">
        <v>5462.1735429999999</v>
      </c>
      <c r="EU137" s="65">
        <v>6182.251929</v>
      </c>
      <c r="EV137" s="65">
        <v>6182.251929</v>
      </c>
      <c r="EW137" s="65">
        <v>6182.251929</v>
      </c>
      <c r="EX137" s="65">
        <v>5282.1539469999998</v>
      </c>
      <c r="EY137" s="65">
        <v>6182.251929</v>
      </c>
      <c r="EZ137" s="65">
        <v>6182.251929</v>
      </c>
      <c r="FA137" s="65">
        <v>6182.251929</v>
      </c>
      <c r="FB137" s="65">
        <v>6182.251929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2662.8688189999998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1936.25288</v>
      </c>
      <c r="AD138" s="65">
        <v>1245.5461130000001</v>
      </c>
      <c r="AE138" s="65">
        <v>2151.1394300000002</v>
      </c>
      <c r="AF138" s="65">
        <v>3028.498094</v>
      </c>
      <c r="AG138" s="65">
        <v>3028.498094</v>
      </c>
      <c r="AH138" s="65">
        <v>406.49196280000001</v>
      </c>
      <c r="AI138" s="65">
        <v>3028.498094</v>
      </c>
      <c r="AJ138" s="65">
        <v>3028.498094</v>
      </c>
      <c r="AK138" s="65">
        <v>3028.498094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593.87517379999997</v>
      </c>
      <c r="AQ138" s="65">
        <v>3028.498094</v>
      </c>
      <c r="AR138" s="65">
        <v>3028.498094</v>
      </c>
      <c r="AS138" s="65">
        <v>1719.2818930000001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459.52370660000003</v>
      </c>
      <c r="F139" s="65">
        <v>865.94121250000001</v>
      </c>
      <c r="G139" s="65">
        <v>1065.9055049999999</v>
      </c>
      <c r="H139" s="65">
        <v>1065.9055049999999</v>
      </c>
      <c r="I139" s="65">
        <v>1065.9055049999999</v>
      </c>
      <c r="J139" s="65">
        <v>606.38179839999998</v>
      </c>
      <c r="K139" s="65">
        <v>1065.9055049999999</v>
      </c>
      <c r="L139" s="65">
        <v>1065.9055049999999</v>
      </c>
      <c r="M139" s="65">
        <v>1065.9055049999999</v>
      </c>
      <c r="N139" s="65">
        <v>459.52370660000003</v>
      </c>
      <c r="O139" s="65">
        <v>1065.9055049999999</v>
      </c>
      <c r="P139" s="65">
        <v>1065.9055049999999</v>
      </c>
      <c r="Q139" s="65">
        <v>1065.9055049999999</v>
      </c>
      <c r="R139" s="65">
        <v>606.38179839999998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C139" s="65">
        <v>1065.9055049999999</v>
      </c>
      <c r="AD139" s="65">
        <v>1065.9055049999999</v>
      </c>
      <c r="AE139" s="65">
        <v>606.38179839999998</v>
      </c>
      <c r="AF139" s="65">
        <v>1065.9055049999999</v>
      </c>
      <c r="AI139" s="65">
        <v>300.34924919999997</v>
      </c>
      <c r="AJ139" s="65">
        <v>1065.9055049999999</v>
      </c>
      <c r="AL139" s="65">
        <v>1065.9055049999999</v>
      </c>
      <c r="AM139" s="65">
        <v>1065.9055049999999</v>
      </c>
      <c r="AN139" s="65">
        <v>1065.9055049999999</v>
      </c>
      <c r="AP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606.38179839999998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L140" s="65">
        <v>211.28615790000001</v>
      </c>
      <c r="N140" s="65">
        <v>211.28615790000001</v>
      </c>
      <c r="O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C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N140" s="65">
        <v>211.28615790000001</v>
      </c>
      <c r="AQ140" s="65">
        <v>211.28615790000001</v>
      </c>
      <c r="AR140" s="65">
        <v>211.28615790000001</v>
      </c>
      <c r="AT140" s="65">
        <v>211.28615790000001</v>
      </c>
      <c r="AV140" s="65">
        <v>211.28615790000001</v>
      </c>
      <c r="AW140" s="65">
        <v>211.28615790000001</v>
      </c>
      <c r="AY140" s="65">
        <v>33.90912178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3699.3079590000002</v>
      </c>
      <c r="F149" s="65">
        <v>3894.4393070000001</v>
      </c>
      <c r="G149" s="65">
        <v>4094.4035990000002</v>
      </c>
      <c r="H149" s="65">
        <v>4305.6897570000001</v>
      </c>
      <c r="I149" s="65">
        <v>4305.6897570000001</v>
      </c>
      <c r="J149" s="65">
        <v>3480.5367759999999</v>
      </c>
      <c r="K149" s="65">
        <v>4094.4035990000002</v>
      </c>
      <c r="L149" s="65">
        <v>4305.6897570000001</v>
      </c>
      <c r="M149" s="65">
        <v>4094.4035990000002</v>
      </c>
      <c r="N149" s="65">
        <v>3699.3079590000002</v>
      </c>
      <c r="O149" s="65">
        <v>4305.6897570000001</v>
      </c>
      <c r="P149" s="65">
        <v>4094.4035990000002</v>
      </c>
      <c r="Q149" s="65">
        <v>4305.6897570000001</v>
      </c>
      <c r="R149" s="65">
        <v>3846.1660510000002</v>
      </c>
      <c r="S149" s="65">
        <v>4305.6897570000001</v>
      </c>
      <c r="T149" s="65">
        <v>4305.6897570000001</v>
      </c>
      <c r="U149" s="65">
        <v>4305.6897570000001</v>
      </c>
      <c r="V149" s="65">
        <v>4305.6897570000001</v>
      </c>
      <c r="W149" s="65">
        <v>4094.4035990000002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3028.498094</v>
      </c>
      <c r="AC149" s="65">
        <v>3213.4445430000001</v>
      </c>
      <c r="AD149" s="65">
        <v>2522.7377759999999</v>
      </c>
      <c r="AE149" s="65">
        <v>2968.807386</v>
      </c>
      <c r="AF149" s="65">
        <v>4094.4035990000002</v>
      </c>
      <c r="AG149" s="65">
        <v>3239.7842519999999</v>
      </c>
      <c r="AH149" s="65">
        <v>406.49196280000001</v>
      </c>
      <c r="AI149" s="65">
        <v>3328.8473439999998</v>
      </c>
      <c r="AJ149" s="65">
        <v>4094.4035990000002</v>
      </c>
      <c r="AK149" s="65">
        <v>3028.498094</v>
      </c>
      <c r="AL149" s="65">
        <v>4094.4035990000002</v>
      </c>
      <c r="AM149" s="65">
        <v>4094.4035990000002</v>
      </c>
      <c r="AN149" s="65">
        <v>4305.6897570000001</v>
      </c>
      <c r="AO149" s="65">
        <v>3028.498094</v>
      </c>
      <c r="AP149" s="65">
        <v>1659.780679</v>
      </c>
      <c r="AQ149" s="65">
        <v>4305.6897570000001</v>
      </c>
      <c r="AR149" s="65">
        <v>4305.6897570000001</v>
      </c>
      <c r="AS149" s="65">
        <v>2785.187398</v>
      </c>
      <c r="AT149" s="65">
        <v>4305.6897570000001</v>
      </c>
      <c r="AU149" s="65">
        <v>4094.4035990000002</v>
      </c>
      <c r="AV149" s="65">
        <v>4091.561185</v>
      </c>
      <c r="AW149" s="65">
        <v>4091.561185</v>
      </c>
      <c r="AX149" s="65">
        <v>3880.2750270000001</v>
      </c>
      <c r="AY149" s="65">
        <v>3914.1841490000002</v>
      </c>
      <c r="AZ149" s="65">
        <v>3725.9319099999998</v>
      </c>
      <c r="BA149" s="65">
        <v>3725.9319099999998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1770.8243460000001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583.12</v>
      </c>
      <c r="F150" s="65">
        <v>1813.1387500000001</v>
      </c>
      <c r="G150" s="65">
        <v>1813.1387500000001</v>
      </c>
      <c r="H150" s="65">
        <v>1813.1387500000001</v>
      </c>
      <c r="I150" s="65">
        <v>1583.79863</v>
      </c>
      <c r="J150" s="65">
        <v>1813.1387500000001</v>
      </c>
      <c r="K150" s="65">
        <v>1813.1387500000001</v>
      </c>
      <c r="L150" s="65">
        <v>1813.1387500000001</v>
      </c>
      <c r="M150" s="65">
        <v>1813.1387500000001</v>
      </c>
      <c r="N150" s="65">
        <v>1813.1387500000001</v>
      </c>
      <c r="O150" s="65">
        <v>1813.1387500000001</v>
      </c>
      <c r="P150" s="65">
        <v>1813.1387500000001</v>
      </c>
      <c r="Q150" s="65">
        <v>1813.1387500000001</v>
      </c>
      <c r="R150" s="65">
        <v>1813.1387500000001</v>
      </c>
      <c r="S150" s="65">
        <v>1813.1387500000001</v>
      </c>
      <c r="T150" s="65">
        <v>1813.1387500000001</v>
      </c>
      <c r="U150" s="65">
        <v>1813.1387500000001</v>
      </c>
      <c r="V150" s="65">
        <v>1813.1387500000001</v>
      </c>
      <c r="W150" s="65">
        <v>1813.1387500000001</v>
      </c>
      <c r="X150" s="65">
        <v>1813.1387500000001</v>
      </c>
      <c r="Y150" s="65">
        <v>1813.1387500000001</v>
      </c>
      <c r="Z150" s="65">
        <v>1813.1387500000001</v>
      </c>
      <c r="AA150" s="65">
        <v>1813.1387500000001</v>
      </c>
      <c r="AB150" s="65">
        <v>1813.1387500000001</v>
      </c>
      <c r="AC150" s="65">
        <v>1813.1387500000001</v>
      </c>
      <c r="AD150" s="65">
        <v>1230.01875</v>
      </c>
      <c r="AE150" s="65">
        <v>1813.1387500000001</v>
      </c>
      <c r="AF150" s="65">
        <v>1813.1387500000001</v>
      </c>
      <c r="AG150" s="65">
        <v>1813.1387500000001</v>
      </c>
      <c r="AH150" s="65">
        <v>1813.1387500000001</v>
      </c>
      <c r="AI150" s="65">
        <v>1813.1387500000001</v>
      </c>
      <c r="AJ150" s="65">
        <v>1813.1387500000001</v>
      </c>
      <c r="AK150" s="65">
        <v>1813.1387500000001</v>
      </c>
      <c r="AL150" s="65">
        <v>1813.1387500000001</v>
      </c>
      <c r="AM150" s="65">
        <v>1813.1387500000001</v>
      </c>
      <c r="AN150" s="65">
        <v>1813.1387500000001</v>
      </c>
      <c r="AO150" s="65">
        <v>1813.1387500000001</v>
      </c>
      <c r="AP150" s="65">
        <v>903.96127379999996</v>
      </c>
      <c r="AQ150" s="65">
        <v>1813.1387500000001</v>
      </c>
      <c r="AR150" s="65">
        <v>1813.1387500000001</v>
      </c>
      <c r="AS150" s="65">
        <v>583.12</v>
      </c>
      <c r="AT150" s="65">
        <v>1813.1387500000001</v>
      </c>
      <c r="AU150" s="65">
        <v>1813.1387500000001</v>
      </c>
      <c r="AV150" s="65">
        <v>1813.1387500000001</v>
      </c>
      <c r="AW150" s="65">
        <v>1813.1387500000001</v>
      </c>
      <c r="AX150" s="65">
        <v>1813.1387500000001</v>
      </c>
      <c r="AY150" s="65">
        <v>1813.1387500000001</v>
      </c>
      <c r="AZ150" s="65">
        <v>1813.1387500000001</v>
      </c>
      <c r="BA150" s="65">
        <v>1813.1387500000001</v>
      </c>
      <c r="BB150" s="65">
        <v>1813.1387500000001</v>
      </c>
      <c r="BC150" s="65">
        <v>1813.1387500000001</v>
      </c>
      <c r="BD150" s="65">
        <v>1813.1387500000001</v>
      </c>
      <c r="BE150" s="65">
        <v>1813.1387500000001</v>
      </c>
      <c r="BF150" s="65">
        <v>1813.1387500000001</v>
      </c>
      <c r="BG150" s="65">
        <v>1813.1387500000001</v>
      </c>
      <c r="BH150" s="65">
        <v>3144.336292</v>
      </c>
      <c r="BI150" s="65">
        <v>3144.336292</v>
      </c>
      <c r="BJ150" s="65">
        <v>3144.336292</v>
      </c>
      <c r="BK150" s="65">
        <v>3144.336292</v>
      </c>
      <c r="BL150" s="65">
        <v>3144.336292</v>
      </c>
      <c r="BM150" s="65">
        <v>3144.336292</v>
      </c>
      <c r="BN150" s="65">
        <v>3144.336292</v>
      </c>
      <c r="BO150" s="65">
        <v>3144.336292</v>
      </c>
      <c r="BP150" s="65">
        <v>3144.336292</v>
      </c>
      <c r="BQ150" s="65">
        <v>3144.336292</v>
      </c>
      <c r="BR150" s="65">
        <v>3144.336292</v>
      </c>
      <c r="BS150" s="65">
        <v>3144.336292</v>
      </c>
      <c r="BT150" s="65">
        <v>3144.336292</v>
      </c>
      <c r="BU150" s="65">
        <v>3144.336292</v>
      </c>
      <c r="BV150" s="65">
        <v>3144.336292</v>
      </c>
      <c r="BW150" s="65">
        <v>3144.336292</v>
      </c>
      <c r="BX150" s="65">
        <v>3144.336292</v>
      </c>
      <c r="BY150" s="65">
        <v>3144.336292</v>
      </c>
      <c r="BZ150" s="65">
        <v>3144.336292</v>
      </c>
      <c r="CA150" s="65">
        <v>3144.336292</v>
      </c>
      <c r="CB150" s="65">
        <v>3144.336292</v>
      </c>
      <c r="CC150" s="65">
        <v>3144.336292</v>
      </c>
      <c r="CD150" s="65">
        <v>3144.336292</v>
      </c>
      <c r="CE150" s="65">
        <v>3144.336292</v>
      </c>
      <c r="CF150" s="65">
        <v>3144.336292</v>
      </c>
      <c r="CG150" s="65">
        <v>3144.336292</v>
      </c>
      <c r="CH150" s="65">
        <v>3144.336292</v>
      </c>
      <c r="CI150" s="65">
        <v>3144.336292</v>
      </c>
      <c r="CJ150" s="65">
        <v>3144.336292</v>
      </c>
      <c r="CK150" s="65">
        <v>3144.336292</v>
      </c>
      <c r="CL150" s="65">
        <v>3144.336292</v>
      </c>
      <c r="CM150" s="65">
        <v>3144.336292</v>
      </c>
      <c r="CN150" s="65">
        <v>3144.336292</v>
      </c>
      <c r="CO150" s="65">
        <v>3144.336292</v>
      </c>
      <c r="CP150" s="65">
        <v>3144.336292</v>
      </c>
      <c r="CQ150" s="65">
        <v>3144.336292</v>
      </c>
      <c r="CR150" s="65">
        <v>3144.336292</v>
      </c>
      <c r="CS150" s="65">
        <v>3144.336292</v>
      </c>
      <c r="CT150" s="65">
        <v>3144.336292</v>
      </c>
      <c r="CU150" s="65">
        <v>3144.336292</v>
      </c>
      <c r="CV150" s="65">
        <v>3144.336292</v>
      </c>
      <c r="CW150" s="65">
        <v>3144.336292</v>
      </c>
      <c r="CX150" s="65">
        <v>3144.336292</v>
      </c>
      <c r="CY150" s="65">
        <v>3144.336292</v>
      </c>
      <c r="CZ150" s="65">
        <v>3144.336292</v>
      </c>
      <c r="DA150" s="65">
        <v>3144.336292</v>
      </c>
      <c r="DB150" s="65">
        <v>3144.336292</v>
      </c>
      <c r="DC150" s="65">
        <v>3144.336292</v>
      </c>
      <c r="DD150" s="65">
        <v>3144.336292</v>
      </c>
      <c r="DE150" s="65">
        <v>3144.336292</v>
      </c>
      <c r="DF150" s="65">
        <v>3144.336292</v>
      </c>
      <c r="DG150" s="65">
        <v>3144.336292</v>
      </c>
      <c r="DH150" s="65">
        <v>3144.336292</v>
      </c>
      <c r="DI150" s="65">
        <v>3144.336292</v>
      </c>
      <c r="DJ150" s="65">
        <v>3144.336292</v>
      </c>
      <c r="DK150" s="65">
        <v>3144.336292</v>
      </c>
      <c r="DL150" s="65">
        <v>3144.336292</v>
      </c>
      <c r="DM150" s="65">
        <v>3144.336292</v>
      </c>
      <c r="DN150" s="65">
        <v>3144.336292</v>
      </c>
      <c r="DO150" s="65">
        <v>3144.336292</v>
      </c>
      <c r="DP150" s="65">
        <v>3144.336292</v>
      </c>
      <c r="DQ150" s="65">
        <v>3144.336292</v>
      </c>
      <c r="DR150" s="65">
        <v>3144.336292</v>
      </c>
      <c r="DS150" s="65">
        <v>3144.336292</v>
      </c>
      <c r="DT150" s="65">
        <v>3144.336292</v>
      </c>
      <c r="DU150" s="65">
        <v>3144.336292</v>
      </c>
      <c r="DV150" s="65">
        <v>3144.336292</v>
      </c>
      <c r="DW150" s="65">
        <v>3144.336292</v>
      </c>
      <c r="DX150" s="65">
        <v>3144.336292</v>
      </c>
      <c r="DY150" s="65">
        <v>3144.336292</v>
      </c>
      <c r="DZ150" s="65">
        <v>3144.336292</v>
      </c>
      <c r="EA150" s="65">
        <v>3144.336292</v>
      </c>
      <c r="EB150" s="65">
        <v>3144.336292</v>
      </c>
      <c r="EC150" s="65">
        <v>3144.336292</v>
      </c>
      <c r="ED150" s="65">
        <v>3144.336292</v>
      </c>
      <c r="EE150" s="65">
        <v>3144.336292</v>
      </c>
      <c r="EF150" s="65">
        <v>3144.336292</v>
      </c>
      <c r="EG150" s="65">
        <v>3144.336292</v>
      </c>
      <c r="EH150" s="65">
        <v>3144.336292</v>
      </c>
      <c r="EI150" s="65">
        <v>3144.336292</v>
      </c>
      <c r="EJ150" s="65">
        <v>3144.336292</v>
      </c>
      <c r="EK150" s="65">
        <v>3144.336292</v>
      </c>
      <c r="EL150" s="65">
        <v>3144.336292</v>
      </c>
      <c r="EM150" s="65">
        <v>3144.336292</v>
      </c>
      <c r="EN150" s="65">
        <v>3144.336292</v>
      </c>
      <c r="EO150" s="65">
        <v>3144.336292</v>
      </c>
      <c r="EP150" s="65">
        <v>3144.336292</v>
      </c>
      <c r="EQ150" s="65">
        <v>3144.336292</v>
      </c>
      <c r="ER150" s="65">
        <v>3144.336292</v>
      </c>
      <c r="ES150" s="65">
        <v>3144.336292</v>
      </c>
      <c r="ET150" s="65">
        <v>3144.336292</v>
      </c>
      <c r="EU150" s="65">
        <v>3144.336292</v>
      </c>
      <c r="EV150" s="65">
        <v>3144.336292</v>
      </c>
      <c r="EW150" s="65">
        <v>3144.336292</v>
      </c>
      <c r="EX150" s="65">
        <v>3144.336292</v>
      </c>
      <c r="EY150" s="65">
        <v>3144.336292</v>
      </c>
      <c r="EZ150" s="65">
        <v>3144.336292</v>
      </c>
      <c r="FA150" s="65">
        <v>3144.336292</v>
      </c>
      <c r="FB150" s="65">
        <v>3144.336292</v>
      </c>
      <c r="FC150" s="65">
        <v>3144.336292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583.12</v>
      </c>
      <c r="F161" s="65">
        <v>1813.1387500000001</v>
      </c>
      <c r="G161" s="65">
        <v>1813.1387500000001</v>
      </c>
      <c r="H161" s="65">
        <v>1813.1387500000001</v>
      </c>
      <c r="I161" s="65">
        <v>1583.79863</v>
      </c>
      <c r="J161" s="65">
        <v>1813.1387500000001</v>
      </c>
      <c r="K161" s="65">
        <v>1813.1387500000001</v>
      </c>
      <c r="L161" s="65">
        <v>1813.1387500000001</v>
      </c>
      <c r="M161" s="65">
        <v>1813.1387500000001</v>
      </c>
      <c r="N161" s="65">
        <v>1813.1387500000001</v>
      </c>
      <c r="O161" s="65">
        <v>1813.1387500000001</v>
      </c>
      <c r="P161" s="65">
        <v>1813.1387500000001</v>
      </c>
      <c r="Q161" s="65">
        <v>1813.1387500000001</v>
      </c>
      <c r="R161" s="65">
        <v>1813.1387500000001</v>
      </c>
      <c r="S161" s="65">
        <v>1813.1387500000001</v>
      </c>
      <c r="T161" s="65">
        <v>1813.1387500000001</v>
      </c>
      <c r="U161" s="65">
        <v>1813.1387500000001</v>
      </c>
      <c r="V161" s="65">
        <v>1813.1387500000001</v>
      </c>
      <c r="W161" s="65">
        <v>1813.1387500000001</v>
      </c>
      <c r="X161" s="65">
        <v>1813.1387500000001</v>
      </c>
      <c r="Y161" s="65">
        <v>1813.1387500000001</v>
      </c>
      <c r="Z161" s="65">
        <v>1813.1387500000001</v>
      </c>
      <c r="AA161" s="65">
        <v>1813.1387500000001</v>
      </c>
      <c r="AB161" s="65">
        <v>1813.1387500000001</v>
      </c>
      <c r="AC161" s="65">
        <v>1813.1387500000001</v>
      </c>
      <c r="AD161" s="65">
        <v>1230.01875</v>
      </c>
      <c r="AE161" s="65">
        <v>1813.1387500000001</v>
      </c>
      <c r="AF161" s="65">
        <v>1813.1387500000001</v>
      </c>
      <c r="AG161" s="65">
        <v>1813.1387500000001</v>
      </c>
      <c r="AH161" s="65">
        <v>1813.1387500000001</v>
      </c>
      <c r="AI161" s="65">
        <v>1813.1387500000001</v>
      </c>
      <c r="AJ161" s="65">
        <v>1813.1387500000001</v>
      </c>
      <c r="AK161" s="65">
        <v>1813.1387500000001</v>
      </c>
      <c r="AL161" s="65">
        <v>1813.1387500000001</v>
      </c>
      <c r="AM161" s="65">
        <v>1813.1387500000001</v>
      </c>
      <c r="AN161" s="65">
        <v>1813.1387500000001</v>
      </c>
      <c r="AO161" s="65">
        <v>1813.1387500000001</v>
      </c>
      <c r="AP161" s="65">
        <v>903.96127379999996</v>
      </c>
      <c r="AQ161" s="65">
        <v>1813.1387500000001</v>
      </c>
      <c r="AR161" s="65">
        <v>1813.1387500000001</v>
      </c>
      <c r="AS161" s="65">
        <v>583.12</v>
      </c>
      <c r="AT161" s="65">
        <v>1813.1387500000001</v>
      </c>
      <c r="AU161" s="65">
        <v>1813.1387500000001</v>
      </c>
      <c r="AV161" s="65">
        <v>1813.1387500000001</v>
      </c>
      <c r="AW161" s="65">
        <v>1813.1387500000001</v>
      </c>
      <c r="AX161" s="65">
        <v>1813.1387500000001</v>
      </c>
      <c r="AY161" s="65">
        <v>1813.1387500000001</v>
      </c>
      <c r="AZ161" s="65">
        <v>1813.1387500000001</v>
      </c>
      <c r="BA161" s="65">
        <v>1813.1387500000001</v>
      </c>
      <c r="BB161" s="65">
        <v>1813.1387500000001</v>
      </c>
      <c r="BC161" s="65">
        <v>1813.1387500000001</v>
      </c>
      <c r="BD161" s="65">
        <v>1813.1387500000001</v>
      </c>
      <c r="BE161" s="65">
        <v>1813.1387500000001</v>
      </c>
      <c r="BF161" s="65">
        <v>1813.1387500000001</v>
      </c>
      <c r="BG161" s="65">
        <v>1813.1387500000001</v>
      </c>
      <c r="BH161" s="65">
        <v>3144.336292</v>
      </c>
      <c r="BI161" s="65">
        <v>3144.336292</v>
      </c>
      <c r="BJ161" s="65">
        <v>3144.336292</v>
      </c>
      <c r="BK161" s="65">
        <v>3144.336292</v>
      </c>
      <c r="BL161" s="65">
        <v>3144.336292</v>
      </c>
      <c r="BM161" s="65">
        <v>3144.336292</v>
      </c>
      <c r="BN161" s="65">
        <v>3144.336292</v>
      </c>
      <c r="BO161" s="65">
        <v>3144.336292</v>
      </c>
      <c r="BP161" s="65">
        <v>3144.336292</v>
      </c>
      <c r="BQ161" s="65">
        <v>3144.336292</v>
      </c>
      <c r="BR161" s="65">
        <v>3144.336292</v>
      </c>
      <c r="BS161" s="65">
        <v>3144.336292</v>
      </c>
      <c r="BT161" s="65">
        <v>3144.336292</v>
      </c>
      <c r="BU161" s="65">
        <v>3144.336292</v>
      </c>
      <c r="BV161" s="65">
        <v>3144.336292</v>
      </c>
      <c r="BW161" s="65">
        <v>3144.336292</v>
      </c>
      <c r="BX161" s="65">
        <v>3144.336292</v>
      </c>
      <c r="BY161" s="65">
        <v>3144.336292</v>
      </c>
      <c r="BZ161" s="65">
        <v>3144.336292</v>
      </c>
      <c r="CA161" s="65">
        <v>3144.336292</v>
      </c>
      <c r="CB161" s="65">
        <v>3144.336292</v>
      </c>
      <c r="CC161" s="65">
        <v>3144.336292</v>
      </c>
      <c r="CD161" s="65">
        <v>3144.336292</v>
      </c>
      <c r="CE161" s="65">
        <v>3144.336292</v>
      </c>
      <c r="CF161" s="65">
        <v>3144.336292</v>
      </c>
      <c r="CG161" s="65">
        <v>3144.336292</v>
      </c>
      <c r="CH161" s="65">
        <v>3144.336292</v>
      </c>
      <c r="CI161" s="65">
        <v>3144.336292</v>
      </c>
      <c r="CJ161" s="65">
        <v>3144.336292</v>
      </c>
      <c r="CK161" s="65">
        <v>3144.336292</v>
      </c>
      <c r="CL161" s="65">
        <v>3144.336292</v>
      </c>
      <c r="CM161" s="65">
        <v>3144.336292</v>
      </c>
      <c r="CN161" s="65">
        <v>3144.336292</v>
      </c>
      <c r="CO161" s="65">
        <v>3144.336292</v>
      </c>
      <c r="CP161" s="65">
        <v>3144.336292</v>
      </c>
      <c r="CQ161" s="65">
        <v>3144.336292</v>
      </c>
      <c r="CR161" s="65">
        <v>3144.336292</v>
      </c>
      <c r="CS161" s="65">
        <v>3144.336292</v>
      </c>
      <c r="CT161" s="65">
        <v>3144.336292</v>
      </c>
      <c r="CU161" s="65">
        <v>3144.336292</v>
      </c>
      <c r="CV161" s="65">
        <v>3144.336292</v>
      </c>
      <c r="CW161" s="65">
        <v>3144.336292</v>
      </c>
      <c r="CX161" s="65">
        <v>3144.336292</v>
      </c>
      <c r="CY161" s="65">
        <v>3144.336292</v>
      </c>
      <c r="CZ161" s="65">
        <v>3144.336292</v>
      </c>
      <c r="DA161" s="65">
        <v>3144.336292</v>
      </c>
      <c r="DB161" s="65">
        <v>3144.336292</v>
      </c>
      <c r="DC161" s="65">
        <v>3144.336292</v>
      </c>
      <c r="DD161" s="65">
        <v>3144.336292</v>
      </c>
      <c r="DE161" s="65">
        <v>3144.336292</v>
      </c>
      <c r="DF161" s="65">
        <v>3144.336292</v>
      </c>
      <c r="DG161" s="65">
        <v>3144.336292</v>
      </c>
      <c r="DH161" s="65">
        <v>3144.336292</v>
      </c>
      <c r="DI161" s="65">
        <v>3144.336292</v>
      </c>
      <c r="DJ161" s="65">
        <v>3144.336292</v>
      </c>
      <c r="DK161" s="65">
        <v>3144.336292</v>
      </c>
      <c r="DL161" s="65">
        <v>3144.336292</v>
      </c>
      <c r="DM161" s="65">
        <v>3144.336292</v>
      </c>
      <c r="DN161" s="65">
        <v>3144.336292</v>
      </c>
      <c r="DO161" s="65">
        <v>3144.336292</v>
      </c>
      <c r="DP161" s="65">
        <v>3144.336292</v>
      </c>
      <c r="DQ161" s="65">
        <v>3144.336292</v>
      </c>
      <c r="DR161" s="65">
        <v>3144.336292</v>
      </c>
      <c r="DS161" s="65">
        <v>3144.336292</v>
      </c>
      <c r="DT161" s="65">
        <v>3144.336292</v>
      </c>
      <c r="DU161" s="65">
        <v>3144.336292</v>
      </c>
      <c r="DV161" s="65">
        <v>3144.336292</v>
      </c>
      <c r="DW161" s="65">
        <v>3144.336292</v>
      </c>
      <c r="DX161" s="65">
        <v>3144.336292</v>
      </c>
      <c r="DY161" s="65">
        <v>3144.336292</v>
      </c>
      <c r="DZ161" s="65">
        <v>3144.336292</v>
      </c>
      <c r="EA161" s="65">
        <v>3144.336292</v>
      </c>
      <c r="EB161" s="65">
        <v>3144.336292</v>
      </c>
      <c r="EC161" s="65">
        <v>3144.336292</v>
      </c>
      <c r="ED161" s="65">
        <v>3144.336292</v>
      </c>
      <c r="EE161" s="65">
        <v>3144.336292</v>
      </c>
      <c r="EF161" s="65">
        <v>3144.336292</v>
      </c>
      <c r="EG161" s="65">
        <v>3144.336292</v>
      </c>
      <c r="EH161" s="65">
        <v>3144.336292</v>
      </c>
      <c r="EI161" s="65">
        <v>3144.336292</v>
      </c>
      <c r="EJ161" s="65">
        <v>3144.336292</v>
      </c>
      <c r="EK161" s="65">
        <v>3144.336292</v>
      </c>
      <c r="EL161" s="65">
        <v>3144.336292</v>
      </c>
      <c r="EM161" s="65">
        <v>3144.336292</v>
      </c>
      <c r="EN161" s="65">
        <v>3144.336292</v>
      </c>
      <c r="EO161" s="65">
        <v>3144.336292</v>
      </c>
      <c r="EP161" s="65">
        <v>3144.336292</v>
      </c>
      <c r="EQ161" s="65">
        <v>3144.336292</v>
      </c>
      <c r="ER161" s="65">
        <v>3144.336292</v>
      </c>
      <c r="ES161" s="65">
        <v>3144.336292</v>
      </c>
      <c r="ET161" s="65">
        <v>3144.336292</v>
      </c>
      <c r="EU161" s="65">
        <v>3144.336292</v>
      </c>
      <c r="EV161" s="65">
        <v>3144.336292</v>
      </c>
      <c r="EW161" s="65">
        <v>3144.336292</v>
      </c>
      <c r="EX161" s="65">
        <v>3144.336292</v>
      </c>
      <c r="EY161" s="65">
        <v>3144.336292</v>
      </c>
      <c r="EZ161" s="65">
        <v>3144.336292</v>
      </c>
      <c r="FA161" s="65">
        <v>3144.336292</v>
      </c>
      <c r="FB161" s="65">
        <v>3144.336292</v>
      </c>
      <c r="FC161" s="65">
        <v>3144.336292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571.32535069999994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323.6562849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795.41259709999997</v>
      </c>
      <c r="E164" s="65">
        <v>955.74005539999996</v>
      </c>
      <c r="F164" s="65">
        <v>983.57022640000002</v>
      </c>
      <c r="G164" s="65">
        <v>1229.354572</v>
      </c>
      <c r="H164" s="65">
        <v>1182.8337180000001</v>
      </c>
      <c r="I164" s="65">
        <v>1962.697559</v>
      </c>
      <c r="J164" s="65">
        <v>1134.228427</v>
      </c>
      <c r="K164" s="65">
        <v>1207.1040350000001</v>
      </c>
      <c r="L164" s="65">
        <v>821.56281220000005</v>
      </c>
      <c r="M164" s="65">
        <v>1123.0380399999999</v>
      </c>
      <c r="N164" s="65">
        <v>1692.6681639999999</v>
      </c>
      <c r="O164" s="65">
        <v>1281.8444959999999</v>
      </c>
      <c r="P164" s="65">
        <v>1426.712898</v>
      </c>
      <c r="Q164" s="65">
        <v>1157.309577</v>
      </c>
      <c r="R164" s="65">
        <v>838.92355689999999</v>
      </c>
      <c r="S164" s="65">
        <v>1080.9805249999999</v>
      </c>
      <c r="T164" s="65">
        <v>961.03062580000005</v>
      </c>
      <c r="U164" s="65">
        <v>1360.2951410000001</v>
      </c>
      <c r="V164" s="65">
        <v>1962.697559</v>
      </c>
      <c r="W164" s="65">
        <v>1610.5223800000001</v>
      </c>
      <c r="X164" s="65">
        <v>1962.697559</v>
      </c>
      <c r="Y164" s="65">
        <v>1962.697559</v>
      </c>
      <c r="Z164" s="65">
        <v>1918.136571</v>
      </c>
      <c r="AA164" s="65">
        <v>1047.7640719999999</v>
      </c>
      <c r="AB164" s="65">
        <v>1962.697559</v>
      </c>
      <c r="AC164" s="65">
        <v>1173.737991</v>
      </c>
      <c r="AD164" s="65">
        <v>1502.321128</v>
      </c>
      <c r="AE164" s="65">
        <v>1295.014351</v>
      </c>
      <c r="AF164" s="65">
        <v>1613.2700480000001</v>
      </c>
      <c r="AG164" s="65">
        <v>1437.1350849999999</v>
      </c>
      <c r="AH164" s="65">
        <v>1296.1513170000001</v>
      </c>
      <c r="AI164" s="65">
        <v>1613.2700480000001</v>
      </c>
      <c r="AJ164" s="65">
        <v>1740.3979879999999</v>
      </c>
      <c r="AK164" s="65">
        <v>1276.6564980000001</v>
      </c>
      <c r="AL164" s="65">
        <v>1962.697559</v>
      </c>
      <c r="AM164" s="65">
        <v>1674.476711</v>
      </c>
      <c r="AN164" s="65">
        <v>1962.697559</v>
      </c>
      <c r="AO164" s="65">
        <v>1583.235199</v>
      </c>
      <c r="AP164" s="65">
        <v>1962.697559</v>
      </c>
      <c r="AQ164" s="65">
        <v>1503.93183</v>
      </c>
      <c r="AR164" s="65">
        <v>1962.697559</v>
      </c>
      <c r="AS164" s="65">
        <v>1915.608223</v>
      </c>
      <c r="AT164" s="65">
        <v>1803.5223370000001</v>
      </c>
      <c r="AU164" s="65">
        <v>1962.697559</v>
      </c>
      <c r="AV164" s="65">
        <v>1962.697559</v>
      </c>
      <c r="AW164" s="65">
        <v>1095.5715869999999</v>
      </c>
      <c r="AX164" s="65">
        <v>1472.3810269999999</v>
      </c>
      <c r="AY164" s="65">
        <v>1962.697559</v>
      </c>
      <c r="AZ164" s="65">
        <v>1552.0633849999999</v>
      </c>
      <c r="BA164" s="65">
        <v>1552.0633849999999</v>
      </c>
      <c r="BB164" s="65">
        <v>1552.0633849999999</v>
      </c>
      <c r="BC164" s="65">
        <v>1552.0633849999999</v>
      </c>
      <c r="BD164" s="65">
        <v>579.76807010000005</v>
      </c>
      <c r="BE164" s="65">
        <v>389.51578080000002</v>
      </c>
      <c r="BF164" s="65">
        <v>579.76807010000005</v>
      </c>
      <c r="BG164" s="65">
        <v>579.76807010000005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234.2953267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W165" s="65">
        <v>314.37106360000001</v>
      </c>
      <c r="X165" s="65">
        <v>314.37106360000001</v>
      </c>
      <c r="AA165" s="65">
        <v>314.37106360000001</v>
      </c>
      <c r="AD165" s="65">
        <v>314.37106360000001</v>
      </c>
      <c r="AE165" s="65">
        <v>314.37106360000001</v>
      </c>
      <c r="AG165" s="65">
        <v>314.37106360000001</v>
      </c>
      <c r="AJ165" s="65">
        <v>314.37106360000001</v>
      </c>
      <c r="AK165" s="65">
        <v>314.37106360000001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288.03953109999998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E167" s="65">
        <v>296.0548928</v>
      </c>
      <c r="AF167" s="65">
        <v>322.14033039999998</v>
      </c>
      <c r="AG167" s="65">
        <v>322.14033039999998</v>
      </c>
      <c r="AH167" s="65">
        <v>114.8095531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39.906476490000003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1712.0913310000001</v>
      </c>
      <c r="E173" s="65">
        <v>2037.3735879999999</v>
      </c>
      <c r="F173" s="65">
        <v>2388.4628889999999</v>
      </c>
      <c r="G173" s="65">
        <v>2610.2943700000001</v>
      </c>
      <c r="H173" s="65">
        <v>2398.818718</v>
      </c>
      <c r="I173" s="65">
        <v>3358.7021559999998</v>
      </c>
      <c r="J173" s="65">
        <v>2672.3537569999999</v>
      </c>
      <c r="K173" s="65">
        <v>2745.229366</v>
      </c>
      <c r="L173" s="65">
        <v>2037.547812</v>
      </c>
      <c r="M173" s="65">
        <v>2581.087634</v>
      </c>
      <c r="N173" s="65">
        <v>3230.7934949999999</v>
      </c>
      <c r="O173" s="65">
        <v>2819.9698269999999</v>
      </c>
      <c r="P173" s="65">
        <v>2642.6978979999999</v>
      </c>
      <c r="Q173" s="65">
        <v>2538.2493749999999</v>
      </c>
      <c r="R173" s="65">
        <v>2377.0488869999999</v>
      </c>
      <c r="S173" s="65">
        <v>2619.1058560000001</v>
      </c>
      <c r="T173" s="65">
        <v>2465.0551569999998</v>
      </c>
      <c r="U173" s="65">
        <v>2575.8064060000002</v>
      </c>
      <c r="V173" s="65">
        <v>3186.451826</v>
      </c>
      <c r="W173" s="65">
        <v>3148.6477110000001</v>
      </c>
      <c r="X173" s="65">
        <v>3500.8228899999999</v>
      </c>
      <c r="Y173" s="65">
        <v>3186.451826</v>
      </c>
      <c r="Z173" s="65">
        <v>3119.1515209999998</v>
      </c>
      <c r="AA173" s="65">
        <v>2585.8894030000001</v>
      </c>
      <c r="AB173" s="65">
        <v>2864.3114959999998</v>
      </c>
      <c r="AC173" s="65">
        <v>2397.4922580000002</v>
      </c>
      <c r="AD173" s="65">
        <v>2627.3488579999998</v>
      </c>
      <c r="AE173" s="65">
        <v>2807.0542439999999</v>
      </c>
      <c r="AF173" s="65">
        <v>2837.0243150000001</v>
      </c>
      <c r="AG173" s="65">
        <v>2952.5210980000002</v>
      </c>
      <c r="AH173" s="65">
        <v>2312.5748060000001</v>
      </c>
      <c r="AI173" s="65">
        <v>2837.0243150000001</v>
      </c>
      <c r="AJ173" s="65">
        <v>3278.5233189999999</v>
      </c>
      <c r="AK173" s="65">
        <v>2814.781829</v>
      </c>
      <c r="AL173" s="65">
        <v>3186.451826</v>
      </c>
      <c r="AM173" s="65">
        <v>3212.6020410000001</v>
      </c>
      <c r="AN173" s="65">
        <v>3178.6825589999999</v>
      </c>
      <c r="AO173" s="65">
        <v>2806.989466</v>
      </c>
      <c r="AP173" s="65">
        <v>3500.8228899999999</v>
      </c>
      <c r="AQ173" s="65">
        <v>2939.8429030000002</v>
      </c>
      <c r="AR173" s="65">
        <v>3500.8228899999999</v>
      </c>
      <c r="AS173" s="65">
        <v>3453.733553</v>
      </c>
      <c r="AT173" s="65">
        <v>3341.6476670000002</v>
      </c>
      <c r="AU173" s="65">
        <v>3500.8228899999999</v>
      </c>
      <c r="AV173" s="65">
        <v>3500.8228899999999</v>
      </c>
      <c r="AW173" s="65">
        <v>2319.3258540000002</v>
      </c>
      <c r="AX173" s="65">
        <v>3010.5063570000002</v>
      </c>
      <c r="AY173" s="65">
        <v>3500.8228899999999</v>
      </c>
      <c r="AZ173" s="65">
        <v>3090.1887149999998</v>
      </c>
      <c r="BA173" s="65">
        <v>2775.8176520000002</v>
      </c>
      <c r="BB173" s="65">
        <v>3090.1887149999998</v>
      </c>
      <c r="BC173" s="65">
        <v>3090.1887149999998</v>
      </c>
      <c r="BD173" s="65">
        <v>1638.093803</v>
      </c>
      <c r="BE173" s="65">
        <v>1447.8415130000001</v>
      </c>
      <c r="BF173" s="65">
        <v>1638.093803</v>
      </c>
      <c r="BG173" s="65">
        <v>1638.093803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366.6729469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403.90712600000001</v>
      </c>
      <c r="E176" s="65">
        <v>162.9651083</v>
      </c>
      <c r="F176" s="65">
        <v>165.6326114</v>
      </c>
      <c r="G176" s="65">
        <v>430.34158259999998</v>
      </c>
      <c r="H176" s="65">
        <v>504.05486990000003</v>
      </c>
      <c r="I176" s="65">
        <v>791.05858820000003</v>
      </c>
      <c r="J176" s="65">
        <v>37.534456519999999</v>
      </c>
      <c r="K176" s="65">
        <v>298.18388270000003</v>
      </c>
      <c r="L176" s="65">
        <v>211.39548780000001</v>
      </c>
      <c r="M176" s="65">
        <v>257.42802289999997</v>
      </c>
      <c r="N176" s="65">
        <v>740.74784839999995</v>
      </c>
      <c r="O176" s="65">
        <v>164.007327</v>
      </c>
      <c r="P176" s="65">
        <v>440.68360530000001</v>
      </c>
      <c r="Q176" s="65">
        <v>115.78102459999999</v>
      </c>
      <c r="R176" s="65">
        <v>136.16624590000001</v>
      </c>
      <c r="S176" s="65">
        <v>436.0409947</v>
      </c>
      <c r="T176" s="65">
        <v>385.54076049999998</v>
      </c>
      <c r="U176" s="65">
        <v>261.97588630000001</v>
      </c>
      <c r="V176" s="65">
        <v>740.55835400000001</v>
      </c>
      <c r="W176" s="65">
        <v>475.64530589999998</v>
      </c>
      <c r="X176" s="65">
        <v>740.74784839999995</v>
      </c>
      <c r="Y176" s="65">
        <v>462.47545120000001</v>
      </c>
      <c r="Z176" s="65">
        <v>803.47046560000001</v>
      </c>
      <c r="AA176" s="65">
        <v>475.64530589999998</v>
      </c>
      <c r="AB176" s="65">
        <v>621.61618940000005</v>
      </c>
      <c r="AC176" s="65">
        <v>288.59983720000002</v>
      </c>
      <c r="AD176" s="65">
        <v>480.38266370000002</v>
      </c>
      <c r="AE176" s="65">
        <v>251.7577762</v>
      </c>
      <c r="AF176" s="65">
        <v>740.74784839999995</v>
      </c>
      <c r="AG176" s="65">
        <v>123.7543685</v>
      </c>
      <c r="AH176" s="65">
        <v>322.7233961</v>
      </c>
      <c r="AI176" s="65">
        <v>579.99942469999996</v>
      </c>
      <c r="AJ176" s="65">
        <v>777.0360091</v>
      </c>
      <c r="AK176" s="65">
        <v>49.742256900000001</v>
      </c>
      <c r="AL176" s="65">
        <v>791.05858820000003</v>
      </c>
      <c r="AM176" s="65">
        <v>623.54561639999997</v>
      </c>
      <c r="AN176" s="65">
        <v>803.47046560000001</v>
      </c>
      <c r="AO176" s="65">
        <v>528.16859480000005</v>
      </c>
      <c r="AP176" s="65">
        <v>462.47545120000001</v>
      </c>
      <c r="AQ176" s="65">
        <v>309.55354139999997</v>
      </c>
      <c r="AR176" s="65">
        <v>803.47046560000001</v>
      </c>
      <c r="AS176" s="65">
        <v>367.96463829999999</v>
      </c>
      <c r="AT176" s="65">
        <v>480.19316939999999</v>
      </c>
      <c r="AU176" s="65">
        <v>803.47046560000001</v>
      </c>
      <c r="AV176" s="65">
        <v>666.45149530000003</v>
      </c>
      <c r="AW176" s="65">
        <v>248.7112845</v>
      </c>
      <c r="AX176" s="65">
        <v>248.7112845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I180" s="65">
        <v>70.389655000000005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178.12465330000001</v>
      </c>
      <c r="Q180" s="65">
        <v>111.8016441</v>
      </c>
      <c r="R180" s="65">
        <v>178.12465330000001</v>
      </c>
      <c r="S180" s="65">
        <v>178.12465330000001</v>
      </c>
      <c r="T180" s="65">
        <v>111.8016441</v>
      </c>
      <c r="U180" s="65">
        <v>111.8016441</v>
      </c>
      <c r="V180" s="65">
        <v>178.12465330000001</v>
      </c>
      <c r="W180" s="65">
        <v>111.8016441</v>
      </c>
      <c r="X180" s="65">
        <v>159.1675515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140.22579089999999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794.26686189999998</v>
      </c>
      <c r="E185" s="65">
        <v>529.63805520000005</v>
      </c>
      <c r="F185" s="65">
        <v>734.11700059999998</v>
      </c>
      <c r="G185" s="65">
        <v>998.82597169999997</v>
      </c>
      <c r="H185" s="65">
        <v>1072.5392589999999</v>
      </c>
      <c r="I185" s="65">
        <v>1251.8079789999999</v>
      </c>
      <c r="J185" s="65">
        <v>606.01884570000004</v>
      </c>
      <c r="K185" s="65">
        <v>866.66827179999996</v>
      </c>
      <c r="L185" s="65">
        <v>779.8798769</v>
      </c>
      <c r="M185" s="65">
        <v>759.58940280000002</v>
      </c>
      <c r="N185" s="65">
        <v>1309.2322380000001</v>
      </c>
      <c r="O185" s="65">
        <v>732.49171620000004</v>
      </c>
      <c r="P185" s="65">
        <v>1009.167994</v>
      </c>
      <c r="Q185" s="65">
        <v>617.94240460000003</v>
      </c>
      <c r="R185" s="65">
        <v>704.65063510000004</v>
      </c>
      <c r="S185" s="65">
        <v>1004.525384</v>
      </c>
      <c r="T185" s="65">
        <v>887.70214050000004</v>
      </c>
      <c r="U185" s="65">
        <v>764.13726629999996</v>
      </c>
      <c r="V185" s="65">
        <v>1309.042743</v>
      </c>
      <c r="W185" s="65">
        <v>977.80668579999997</v>
      </c>
      <c r="X185" s="65">
        <v>1290.275136</v>
      </c>
      <c r="Y185" s="65">
        <v>1030.95984</v>
      </c>
      <c r="Z185" s="65">
        <v>1371.954855</v>
      </c>
      <c r="AA185" s="65">
        <v>1044.1296950000001</v>
      </c>
      <c r="AB185" s="65">
        <v>1190.1005789999999</v>
      </c>
      <c r="AC185" s="65">
        <v>857.08422629999995</v>
      </c>
      <c r="AD185" s="65">
        <v>1048.8670529999999</v>
      </c>
      <c r="AE185" s="65">
        <v>820.24216539999998</v>
      </c>
      <c r="AF185" s="65">
        <v>1309.2322380000001</v>
      </c>
      <c r="AG185" s="65">
        <v>692.23875759999999</v>
      </c>
      <c r="AH185" s="65">
        <v>891.20778519999999</v>
      </c>
      <c r="AI185" s="65">
        <v>1148.4838139999999</v>
      </c>
      <c r="AJ185" s="65">
        <v>1345.5203979999999</v>
      </c>
      <c r="AK185" s="65">
        <v>618.22664610000004</v>
      </c>
      <c r="AL185" s="65">
        <v>1359.5429770000001</v>
      </c>
      <c r="AM185" s="65">
        <v>1192.030006</v>
      </c>
      <c r="AN185" s="65">
        <v>1371.954855</v>
      </c>
      <c r="AO185" s="65">
        <v>1096.6529840000001</v>
      </c>
      <c r="AP185" s="65">
        <v>1030.95984</v>
      </c>
      <c r="AQ185" s="65">
        <v>840.1390682</v>
      </c>
      <c r="AR185" s="65">
        <v>1371.954855</v>
      </c>
      <c r="AS185" s="65">
        <v>936.44902750000006</v>
      </c>
      <c r="AT185" s="65">
        <v>1048.677559</v>
      </c>
      <c r="AU185" s="65">
        <v>1371.954855</v>
      </c>
      <c r="AV185" s="65">
        <v>1192.8681469999999</v>
      </c>
      <c r="AW185" s="65">
        <v>775.12793639999995</v>
      </c>
      <c r="AX185" s="65">
        <v>775.12793639999995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31152.392940000002</v>
      </c>
      <c r="F234" s="65">
        <v>29047.276409999999</v>
      </c>
      <c r="G234" s="65">
        <v>30068.736280000001</v>
      </c>
      <c r="H234" s="65">
        <v>30103.822319999999</v>
      </c>
      <c r="I234" s="65">
        <v>29814.666639999999</v>
      </c>
      <c r="J234" s="65">
        <v>28847.746719999999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31314.457200000001</v>
      </c>
      <c r="V234" s="65">
        <v>28073.962889999999</v>
      </c>
      <c r="W234" s="65">
        <v>30068.736280000001</v>
      </c>
      <c r="X234" s="65">
        <v>30103.822319999999</v>
      </c>
      <c r="Y234" s="65">
        <v>31612.52204</v>
      </c>
      <c r="Z234" s="65">
        <v>30063.671590000002</v>
      </c>
      <c r="AA234" s="65">
        <v>30068.736280000001</v>
      </c>
      <c r="AB234" s="65">
        <v>30554.27232</v>
      </c>
      <c r="AC234" s="65">
        <v>31630.227080000001</v>
      </c>
      <c r="AD234" s="65">
        <v>25343.421549999999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30506.996520000001</v>
      </c>
      <c r="AO234" s="65">
        <v>32220.697039999999</v>
      </c>
      <c r="AP234" s="65">
        <v>30233.483100000001</v>
      </c>
      <c r="AQ234" s="65">
        <v>30647.21128</v>
      </c>
      <c r="AR234" s="65">
        <v>30682.972320000001</v>
      </c>
      <c r="AS234" s="65">
        <v>30101.994579999999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31182.574799999999</v>
      </c>
      <c r="BK234" s="65">
        <v>30823.753280000001</v>
      </c>
      <c r="BL234" s="65">
        <v>30859.72032</v>
      </c>
      <c r="BM234" s="65">
        <v>32406.303039999999</v>
      </c>
      <c r="BN234" s="65">
        <v>31182.574799999999</v>
      </c>
      <c r="BO234" s="65">
        <v>30823.753280000001</v>
      </c>
      <c r="BP234" s="65">
        <v>31864.17596</v>
      </c>
      <c r="BQ234" s="65">
        <v>33348.839139999996</v>
      </c>
      <c r="BR234" s="65">
        <v>32257.5468</v>
      </c>
      <c r="BS234" s="65">
        <v>31827.038219999999</v>
      </c>
      <c r="BT234" s="65">
        <v>32696.166359999999</v>
      </c>
      <c r="BU234" s="65">
        <v>34334.78542</v>
      </c>
      <c r="BV234" s="65">
        <v>32728.547399999999</v>
      </c>
      <c r="BW234" s="65">
        <v>31969.030940000001</v>
      </c>
      <c r="BX234" s="65">
        <v>34025.637360000001</v>
      </c>
      <c r="BY234" s="65">
        <v>35657.903919999997</v>
      </c>
      <c r="BZ234" s="65">
        <v>33425.765399999997</v>
      </c>
      <c r="CA234" s="65">
        <v>33985.980439999999</v>
      </c>
      <c r="CB234" s="65">
        <v>34133.745360000001</v>
      </c>
      <c r="CC234" s="65">
        <v>35431.752919999999</v>
      </c>
      <c r="CD234" s="65">
        <v>33993.440399999999</v>
      </c>
      <c r="CE234" s="65">
        <v>34093.962440000003</v>
      </c>
      <c r="CF234" s="65">
        <v>34669.137360000001</v>
      </c>
      <c r="CG234" s="65">
        <v>35928.041740000001</v>
      </c>
      <c r="CH234" s="65">
        <v>34658.1204</v>
      </c>
      <c r="CI234" s="65">
        <v>34628.730439999999</v>
      </c>
      <c r="CJ234" s="65">
        <v>34705.001759999999</v>
      </c>
      <c r="CK234" s="65">
        <v>36305.272420000001</v>
      </c>
      <c r="CL234" s="65">
        <v>34262.270400000001</v>
      </c>
      <c r="CM234" s="65">
        <v>34664.553039999999</v>
      </c>
      <c r="CN234" s="65">
        <v>34705.001759999999</v>
      </c>
      <c r="CO234" s="65">
        <v>36444.296719999998</v>
      </c>
      <c r="CP234" s="65">
        <v>34903.912799999998</v>
      </c>
      <c r="CQ234" s="65">
        <v>34664.553039999999</v>
      </c>
      <c r="CR234" s="65">
        <v>34705.001759999999</v>
      </c>
      <c r="CS234" s="65">
        <v>36444.296719999998</v>
      </c>
      <c r="CT234" s="65">
        <v>35190.386400000003</v>
      </c>
      <c r="CU234" s="65">
        <v>34664.553039999999</v>
      </c>
      <c r="CV234" s="65">
        <v>34705.001759999999</v>
      </c>
      <c r="CW234" s="65">
        <v>36444.296719999998</v>
      </c>
      <c r="CX234" s="65">
        <v>35126.876400000001</v>
      </c>
      <c r="CY234" s="65">
        <v>34664.553039999999</v>
      </c>
      <c r="CZ234" s="65">
        <v>34705.001759999999</v>
      </c>
      <c r="DA234" s="65">
        <v>36444.296719999998</v>
      </c>
      <c r="DB234" s="65">
        <v>35190.386400000003</v>
      </c>
      <c r="DC234" s="65">
        <v>34664.553039999999</v>
      </c>
      <c r="DD234" s="65">
        <v>35064.543310000001</v>
      </c>
      <c r="DE234" s="65">
        <v>36632.695820000001</v>
      </c>
      <c r="DF234" s="65">
        <v>34642.8485</v>
      </c>
      <c r="DG234" s="65">
        <v>35023.675539999997</v>
      </c>
      <c r="DH234" s="65">
        <v>35187.455159999998</v>
      </c>
      <c r="DI234" s="65">
        <v>36760.818019999999</v>
      </c>
      <c r="DJ234" s="65">
        <v>35646.527399999999</v>
      </c>
      <c r="DK234" s="65">
        <v>35146.44414</v>
      </c>
      <c r="DL234" s="65">
        <v>35187.455159999998</v>
      </c>
      <c r="DM234" s="65">
        <v>36950.929020000003</v>
      </c>
      <c r="DN234" s="65">
        <v>35679.587399999997</v>
      </c>
      <c r="DO234" s="65">
        <v>35146.44414</v>
      </c>
      <c r="DP234" s="65">
        <v>35187.455159999998</v>
      </c>
      <c r="DQ234" s="65">
        <v>36950.929020000003</v>
      </c>
      <c r="DR234" s="65">
        <v>35679.587399999997</v>
      </c>
      <c r="DS234" s="65">
        <v>35146.44414</v>
      </c>
      <c r="DT234" s="65">
        <v>35187.455159999998</v>
      </c>
      <c r="DU234" s="65">
        <v>36950.929020000003</v>
      </c>
      <c r="DV234" s="65">
        <v>35679.587399999997</v>
      </c>
      <c r="DW234" s="65">
        <v>35146.44414</v>
      </c>
      <c r="DX234" s="65">
        <v>35187.455159999998</v>
      </c>
      <c r="DY234" s="65">
        <v>36950.929020000003</v>
      </c>
      <c r="DZ234" s="65">
        <v>35679.587399999997</v>
      </c>
      <c r="EA234" s="65">
        <v>35146.44414</v>
      </c>
      <c r="EB234" s="65">
        <v>35187.455159999998</v>
      </c>
      <c r="EC234" s="65">
        <v>36950.929020000003</v>
      </c>
      <c r="ED234" s="65">
        <v>35679.587399999997</v>
      </c>
      <c r="EE234" s="65">
        <v>35146.44414</v>
      </c>
      <c r="EF234" s="65">
        <v>35187.455159999998</v>
      </c>
      <c r="EG234" s="65">
        <v>36950.929020000003</v>
      </c>
      <c r="EH234" s="65">
        <v>35679.587399999997</v>
      </c>
      <c r="EI234" s="65">
        <v>35146.44414</v>
      </c>
      <c r="EJ234" s="65">
        <v>35236.103759999998</v>
      </c>
      <c r="EK234" s="65">
        <v>37002.015720000003</v>
      </c>
      <c r="EL234" s="65">
        <v>35728.916400000002</v>
      </c>
      <c r="EM234" s="65">
        <v>35195.036039999999</v>
      </c>
      <c r="EN234" s="65">
        <v>35236.103759999998</v>
      </c>
      <c r="EO234" s="65">
        <v>37002.015720000003</v>
      </c>
      <c r="EP234" s="65">
        <v>34034.086799999997</v>
      </c>
      <c r="EQ234" s="65">
        <v>35195.036039999999</v>
      </c>
      <c r="ER234" s="65">
        <v>35236.103759999998</v>
      </c>
      <c r="ES234" s="65">
        <v>37002.015720000003</v>
      </c>
      <c r="ET234" s="65">
        <v>35728.916400000002</v>
      </c>
      <c r="EU234" s="65">
        <v>35195.036039999999</v>
      </c>
      <c r="EV234" s="65">
        <v>35555.525739999997</v>
      </c>
      <c r="EW234" s="65">
        <v>37337.446029999999</v>
      </c>
      <c r="EX234" s="65">
        <v>36052.805820000001</v>
      </c>
      <c r="EY234" s="65">
        <v>35514.085729999999</v>
      </c>
      <c r="EZ234" s="65">
        <v>35609.247960000001</v>
      </c>
      <c r="FA234" s="65">
        <v>37393.860619999999</v>
      </c>
      <c r="FB234" s="65">
        <v>36107.279399999999</v>
      </c>
      <c r="FC234" s="65">
        <v>35567.745340000001</v>
      </c>
    </row>
    <row r="235" spans="2:159" x14ac:dyDescent="0.2">
      <c r="B235" s="65" t="s">
        <v>1</v>
      </c>
      <c r="C235" s="65" t="s">
        <v>38</v>
      </c>
      <c r="D235" s="65">
        <v>13185.13832</v>
      </c>
      <c r="E235" s="65">
        <v>10965.481949999999</v>
      </c>
      <c r="F235" s="65">
        <v>11483.177</v>
      </c>
      <c r="G235" s="65">
        <v>13157.06307</v>
      </c>
      <c r="H235" s="65">
        <v>13314.749659999999</v>
      </c>
      <c r="I235" s="65">
        <v>11371.179</v>
      </c>
      <c r="J235" s="65">
        <v>10348.60022</v>
      </c>
      <c r="K235" s="65">
        <v>13373.536899999999</v>
      </c>
      <c r="L235" s="65">
        <v>13314.749659999999</v>
      </c>
      <c r="M235" s="65">
        <v>12534.362090000001</v>
      </c>
      <c r="N235" s="65">
        <v>11936.961670000001</v>
      </c>
      <c r="O235" s="65">
        <v>13510.5548</v>
      </c>
      <c r="P235" s="65">
        <v>13314.749659999999</v>
      </c>
      <c r="Q235" s="65">
        <v>11223.217409999999</v>
      </c>
      <c r="R235" s="65">
        <v>11167.66071</v>
      </c>
      <c r="S235" s="65">
        <v>13510.5548</v>
      </c>
      <c r="T235" s="65">
        <v>12230.205480000001</v>
      </c>
      <c r="U235" s="65">
        <v>11908.41885</v>
      </c>
      <c r="V235" s="65">
        <v>9627.6862789999996</v>
      </c>
      <c r="W235" s="65">
        <v>12192.61334</v>
      </c>
      <c r="X235" s="65">
        <v>13314.749659999999</v>
      </c>
      <c r="Y235" s="65">
        <v>11253.092989999999</v>
      </c>
      <c r="Z235" s="65">
        <v>11006.910550000001</v>
      </c>
      <c r="AA235" s="65">
        <v>13510.5548</v>
      </c>
      <c r="AB235" s="65">
        <v>13314.749659999999</v>
      </c>
      <c r="AC235" s="65">
        <v>11229.085300000001</v>
      </c>
      <c r="AD235" s="65">
        <v>13465.369000000001</v>
      </c>
      <c r="AE235" s="65">
        <v>12941.943439999999</v>
      </c>
      <c r="AF235" s="65">
        <v>13679.13357</v>
      </c>
      <c r="AG235" s="65">
        <v>12491.90547</v>
      </c>
      <c r="AH235" s="65">
        <v>13718.51705</v>
      </c>
      <c r="AI235" s="65">
        <v>13880.2973</v>
      </c>
      <c r="AJ235" s="65">
        <v>13679.13357</v>
      </c>
      <c r="AK235" s="65">
        <v>13143.58977</v>
      </c>
      <c r="AL235" s="65">
        <v>13833.874900000001</v>
      </c>
      <c r="AM235" s="65">
        <v>13880.2973</v>
      </c>
      <c r="AN235" s="65">
        <v>13679.13357</v>
      </c>
      <c r="AO235" s="65">
        <v>12097.88243</v>
      </c>
      <c r="AP235" s="65">
        <v>13833.874900000001</v>
      </c>
      <c r="AQ235" s="65">
        <v>13880.2973</v>
      </c>
      <c r="AR235" s="65">
        <v>13804.57317</v>
      </c>
      <c r="AS235" s="65">
        <v>13757.72507</v>
      </c>
      <c r="AT235" s="65">
        <v>13960.7335</v>
      </c>
      <c r="AU235" s="65">
        <v>14007.5816</v>
      </c>
      <c r="AV235" s="65">
        <v>13908.88517</v>
      </c>
      <c r="AW235" s="65">
        <v>13861.683069999999</v>
      </c>
      <c r="AX235" s="65">
        <v>14066.2255</v>
      </c>
      <c r="AY235" s="65">
        <v>14113.427600000001</v>
      </c>
      <c r="AZ235" s="65">
        <v>14114.14997</v>
      </c>
      <c r="BA235" s="65">
        <v>14066.251270000001</v>
      </c>
      <c r="BB235" s="65">
        <v>13960.7335</v>
      </c>
      <c r="BC235" s="65">
        <v>14321.710999999999</v>
      </c>
      <c r="BD235" s="65">
        <v>14191.14637</v>
      </c>
      <c r="BE235" s="65">
        <v>14142.986370000001</v>
      </c>
      <c r="BF235" s="65">
        <v>14351.679700000001</v>
      </c>
      <c r="BG235" s="65">
        <v>14399.8397</v>
      </c>
      <c r="BH235" s="65">
        <v>14832.04637</v>
      </c>
      <c r="BI235" s="65">
        <v>13822.6016</v>
      </c>
      <c r="BJ235" s="65">
        <v>14278.75121</v>
      </c>
      <c r="BK235" s="65">
        <v>14170.53225</v>
      </c>
      <c r="BL235" s="65">
        <v>14832.04637</v>
      </c>
      <c r="BM235" s="65">
        <v>13879.27504</v>
      </c>
      <c r="BN235" s="65">
        <v>13960.7335</v>
      </c>
      <c r="BO235" s="65">
        <v>15050.164699999999</v>
      </c>
      <c r="BP235" s="65">
        <v>16268.033649999999</v>
      </c>
      <c r="BQ235" s="65">
        <v>14029.95407</v>
      </c>
      <c r="BR235" s="65">
        <v>15192.5314</v>
      </c>
      <c r="BS235" s="65">
        <v>15171.14309</v>
      </c>
      <c r="BT235" s="65">
        <v>16391.784810000001</v>
      </c>
      <c r="BU235" s="65">
        <v>14847.872939999999</v>
      </c>
      <c r="BV235" s="65">
        <v>14240.707479999999</v>
      </c>
      <c r="BW235" s="65">
        <v>16632.840469999999</v>
      </c>
      <c r="BX235" s="65">
        <v>16842.35961</v>
      </c>
      <c r="BY235" s="65">
        <v>14121.87938</v>
      </c>
      <c r="BZ235" s="65">
        <v>16837.992040000001</v>
      </c>
      <c r="CA235" s="65">
        <v>17090.041369999999</v>
      </c>
      <c r="CB235" s="65">
        <v>16842.35961</v>
      </c>
      <c r="CC235" s="65">
        <v>16785.202280000001</v>
      </c>
      <c r="CD235" s="65">
        <v>16651.582259999999</v>
      </c>
      <c r="CE235" s="65">
        <v>17090.041369999999</v>
      </c>
      <c r="CF235" s="65">
        <v>16842.35961</v>
      </c>
      <c r="CG235" s="65">
        <v>16785.202280000001</v>
      </c>
      <c r="CH235" s="65">
        <v>17032.884040000001</v>
      </c>
      <c r="CI235" s="65">
        <v>17090.041369999999</v>
      </c>
      <c r="CJ235" s="65">
        <v>16842.35961</v>
      </c>
      <c r="CK235" s="65">
        <v>16785.202280000001</v>
      </c>
      <c r="CL235" s="65">
        <v>14873.27463</v>
      </c>
      <c r="CM235" s="65">
        <v>17090.041369999999</v>
      </c>
      <c r="CN235" s="65">
        <v>16842.35961</v>
      </c>
      <c r="CO235" s="65">
        <v>16785.202280000001</v>
      </c>
      <c r="CP235" s="65">
        <v>17032.884040000001</v>
      </c>
      <c r="CQ235" s="65">
        <v>17090.041369999999</v>
      </c>
      <c r="CR235" s="65">
        <v>16875.95161</v>
      </c>
      <c r="CS235" s="65">
        <v>16818.68028</v>
      </c>
      <c r="CT235" s="65">
        <v>17010.355240000001</v>
      </c>
      <c r="CU235" s="65">
        <v>17124.127369999998</v>
      </c>
      <c r="CV235" s="65">
        <v>16875.95161</v>
      </c>
      <c r="CW235" s="65">
        <v>16818.68028</v>
      </c>
      <c r="CX235" s="65">
        <v>15903.76204</v>
      </c>
      <c r="CY235" s="65">
        <v>17124.127369999998</v>
      </c>
      <c r="CZ235" s="65">
        <v>16875.95161</v>
      </c>
      <c r="DA235" s="65">
        <v>16818.68028</v>
      </c>
      <c r="DB235" s="65">
        <v>17066.856039999999</v>
      </c>
      <c r="DC235" s="65">
        <v>17124.127369999998</v>
      </c>
      <c r="DD235" s="65">
        <v>16875.95161</v>
      </c>
      <c r="DE235" s="65">
        <v>16687.874169999999</v>
      </c>
      <c r="DF235" s="65">
        <v>16162.932640000001</v>
      </c>
      <c r="DG235" s="65">
        <v>17124.127369999998</v>
      </c>
      <c r="DH235" s="65">
        <v>16875.95161</v>
      </c>
      <c r="DI235" s="65">
        <v>16818.68028</v>
      </c>
      <c r="DJ235" s="65">
        <v>15016.020479999999</v>
      </c>
      <c r="DK235" s="65">
        <v>17124.127369999998</v>
      </c>
      <c r="DL235" s="65">
        <v>16875.95161</v>
      </c>
      <c r="DM235" s="65">
        <v>15452.76907</v>
      </c>
      <c r="DN235" s="65">
        <v>17066.856039999999</v>
      </c>
      <c r="DO235" s="65">
        <v>17124.127369999998</v>
      </c>
      <c r="DP235" s="65">
        <v>16875.95161</v>
      </c>
      <c r="DQ235" s="65">
        <v>16269.817279999999</v>
      </c>
      <c r="DR235" s="65">
        <v>14120.0443</v>
      </c>
      <c r="DS235" s="65">
        <v>17124.127369999998</v>
      </c>
      <c r="DT235" s="65">
        <v>16875.95161</v>
      </c>
      <c r="DU235" s="65">
        <v>14301.366120000001</v>
      </c>
      <c r="DV235" s="65">
        <v>17066.856039999999</v>
      </c>
      <c r="DW235" s="65">
        <v>17124.127369999998</v>
      </c>
      <c r="DX235" s="65">
        <v>16875.95161</v>
      </c>
      <c r="DY235" s="65">
        <v>16818.68028</v>
      </c>
      <c r="DZ235" s="65">
        <v>14163.683569999999</v>
      </c>
      <c r="EA235" s="65">
        <v>17124.127369999998</v>
      </c>
      <c r="EB235" s="65">
        <v>16875.95161</v>
      </c>
      <c r="EC235" s="65">
        <v>16818.68028</v>
      </c>
      <c r="ED235" s="65">
        <v>14248.79818</v>
      </c>
      <c r="EE235" s="65">
        <v>17124.127369999998</v>
      </c>
      <c r="EF235" s="65">
        <v>16875.95161</v>
      </c>
      <c r="EG235" s="65">
        <v>16818.68028</v>
      </c>
      <c r="EH235" s="65">
        <v>16770.942040000002</v>
      </c>
      <c r="EI235" s="65">
        <v>17124.127369999998</v>
      </c>
      <c r="EJ235" s="65">
        <v>16875.95161</v>
      </c>
      <c r="EK235" s="65">
        <v>16818.68028</v>
      </c>
      <c r="EL235" s="65">
        <v>15250.7755</v>
      </c>
      <c r="EM235" s="65">
        <v>17124.127369999998</v>
      </c>
      <c r="EN235" s="65">
        <v>16875.95161</v>
      </c>
      <c r="EO235" s="65">
        <v>16818.68028</v>
      </c>
      <c r="EP235" s="65">
        <v>15787.2202</v>
      </c>
      <c r="EQ235" s="65">
        <v>17124.127369999998</v>
      </c>
      <c r="ER235" s="65">
        <v>16875.95161</v>
      </c>
      <c r="ES235" s="65">
        <v>16818.68028</v>
      </c>
      <c r="ET235" s="65">
        <v>17066.856039999999</v>
      </c>
      <c r="EU235" s="65">
        <v>17124.127369999998</v>
      </c>
      <c r="EV235" s="65">
        <v>16875.95161</v>
      </c>
      <c r="EW235" s="65">
        <v>16818.68028</v>
      </c>
      <c r="EX235" s="65">
        <v>15704.706829999999</v>
      </c>
      <c r="EY235" s="65">
        <v>17124.127369999998</v>
      </c>
      <c r="EZ235" s="65">
        <v>16875.95161</v>
      </c>
      <c r="FA235" s="65">
        <v>16818.68028</v>
      </c>
      <c r="FB235" s="65">
        <v>15115.379199999999</v>
      </c>
      <c r="FC235" s="65">
        <v>17124.127369999998</v>
      </c>
    </row>
    <row r="236" spans="2:159" x14ac:dyDescent="0.2">
      <c r="B236" s="65" t="s">
        <v>1</v>
      </c>
      <c r="C236" s="65" t="s">
        <v>39</v>
      </c>
      <c r="D236" s="65">
        <v>8883.7325980000005</v>
      </c>
      <c r="E236" s="65">
        <v>8687.3964479999995</v>
      </c>
      <c r="F236" s="65">
        <v>7995.8946139999998</v>
      </c>
      <c r="G236" s="65">
        <v>8335.9146469999996</v>
      </c>
      <c r="H236" s="65">
        <v>8713.8463250000004</v>
      </c>
      <c r="I236" s="65">
        <v>5732.2667520000005</v>
      </c>
      <c r="J236" s="65">
        <v>8596.9027349999997</v>
      </c>
      <c r="K236" s="65">
        <v>7681.6778000000004</v>
      </c>
      <c r="L236" s="65">
        <v>8786.6594260000002</v>
      </c>
      <c r="M236" s="65">
        <v>8885.1321430000007</v>
      </c>
      <c r="N236" s="65">
        <v>4902.0388069999999</v>
      </c>
      <c r="O236" s="65">
        <v>7817.6778000000004</v>
      </c>
      <c r="P236" s="65">
        <v>8845.7824729999993</v>
      </c>
      <c r="Q236" s="65">
        <v>9086.5739520000006</v>
      </c>
      <c r="R236" s="65">
        <v>9194.8136400000003</v>
      </c>
      <c r="S236" s="65">
        <v>7817.6778000000004</v>
      </c>
      <c r="T236" s="65">
        <v>8790.3617969999996</v>
      </c>
      <c r="U236" s="65">
        <v>7498.2023609999997</v>
      </c>
      <c r="V236" s="65">
        <v>9331.6136399999996</v>
      </c>
      <c r="W236" s="65">
        <v>8212.0503389999994</v>
      </c>
      <c r="X236" s="65">
        <v>7620.211816</v>
      </c>
      <c r="Y236" s="65">
        <v>9429.8411520000009</v>
      </c>
      <c r="Z236" s="65">
        <v>9331.6136399999996</v>
      </c>
      <c r="AA236" s="65">
        <v>7610.5693499999998</v>
      </c>
      <c r="AB236" s="65">
        <v>9182.1064800000004</v>
      </c>
      <c r="AC236" s="65">
        <v>7020.3525529999997</v>
      </c>
      <c r="AD236" s="65">
        <v>7833.0481730000001</v>
      </c>
      <c r="AE236" s="65">
        <v>5129.9777999999997</v>
      </c>
      <c r="AF236" s="65">
        <v>6458.2575040000002</v>
      </c>
      <c r="AG236" s="65">
        <v>8318.8324759999996</v>
      </c>
      <c r="AH236" s="65">
        <v>8715.7484320000003</v>
      </c>
      <c r="AI236" s="65">
        <v>6589.3428000000004</v>
      </c>
      <c r="AJ236" s="65">
        <v>8069.5614599999999</v>
      </c>
      <c r="AK236" s="65">
        <v>9152.5343040000007</v>
      </c>
      <c r="AL236" s="65">
        <v>5921.6663339999996</v>
      </c>
      <c r="AM236" s="65">
        <v>9075.3377999999993</v>
      </c>
      <c r="AN236" s="65">
        <v>9386.1844799999999</v>
      </c>
      <c r="AO236" s="65">
        <v>9224.8139520000004</v>
      </c>
      <c r="AP236" s="65">
        <v>9128.7221399999999</v>
      </c>
      <c r="AQ236" s="65">
        <v>8799.9994060000008</v>
      </c>
      <c r="AR236" s="65">
        <v>9044.50648</v>
      </c>
      <c r="AS236" s="65">
        <v>9224.8139520000004</v>
      </c>
      <c r="AT236" s="65">
        <v>7963.1067750000002</v>
      </c>
      <c r="AU236" s="65">
        <v>9277.0427999999993</v>
      </c>
      <c r="AV236" s="65">
        <v>9386.1844799999999</v>
      </c>
      <c r="AW236" s="65">
        <v>9224.8139520000004</v>
      </c>
      <c r="AX236" s="65">
        <v>8655.4828899999993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9679.4444800000001</v>
      </c>
      <c r="BQ236" s="65">
        <v>9608.6891520000008</v>
      </c>
      <c r="BR236" s="65">
        <v>6261.1142220000002</v>
      </c>
      <c r="BS236" s="65">
        <v>9566.8927999999996</v>
      </c>
      <c r="BT236" s="65">
        <v>9782.6444800000008</v>
      </c>
      <c r="BU236" s="65">
        <v>9828.1451519999991</v>
      </c>
      <c r="BV236" s="65">
        <v>9725.7686400000002</v>
      </c>
      <c r="BW236" s="65">
        <v>9277.0427999999993</v>
      </c>
      <c r="BX236" s="65">
        <v>9782.6444800000008</v>
      </c>
      <c r="BY236" s="65">
        <v>9637.2011519999996</v>
      </c>
      <c r="BZ236" s="65">
        <v>6569.2064110000001</v>
      </c>
      <c r="CA236" s="65">
        <v>9668.8927999999996</v>
      </c>
      <c r="CB236" s="65">
        <v>9782.6444800000008</v>
      </c>
      <c r="CC236" s="65">
        <v>9828.1451519999991</v>
      </c>
      <c r="CD236" s="65">
        <v>9514.5836400000007</v>
      </c>
      <c r="CE236" s="65">
        <v>9668.8927999999996</v>
      </c>
      <c r="CF236" s="65">
        <v>9782.6444800000008</v>
      </c>
      <c r="CG236" s="65">
        <v>9429.8411520000009</v>
      </c>
      <c r="CH236" s="65">
        <v>9331.6136399999996</v>
      </c>
      <c r="CI236" s="65">
        <v>9668.8927999999996</v>
      </c>
      <c r="CJ236" s="65">
        <v>9782.6444800000008</v>
      </c>
      <c r="CK236" s="65">
        <v>9429.8411520000009</v>
      </c>
      <c r="CL236" s="65">
        <v>9331.6136399999996</v>
      </c>
      <c r="CM236" s="65">
        <v>9668.8927999999996</v>
      </c>
      <c r="CN236" s="65">
        <v>9782.6444800000008</v>
      </c>
      <c r="CO236" s="65">
        <v>9429.8411520000009</v>
      </c>
      <c r="CP236" s="65">
        <v>5770.7565839999997</v>
      </c>
      <c r="CQ236" s="65">
        <v>9668.8927999999996</v>
      </c>
      <c r="CR236" s="65">
        <v>9782.6444800000008</v>
      </c>
      <c r="CS236" s="65">
        <v>9429.8411520000009</v>
      </c>
      <c r="CT236" s="65">
        <v>9331.6136399999996</v>
      </c>
      <c r="CU236" s="65">
        <v>9668.8927999999996</v>
      </c>
      <c r="CV236" s="65">
        <v>9782.6444800000008</v>
      </c>
      <c r="CW236" s="65">
        <v>9828.1451519999991</v>
      </c>
      <c r="CX236" s="65">
        <v>9331.6136399999996</v>
      </c>
      <c r="CY236" s="65">
        <v>9668.8927999999996</v>
      </c>
      <c r="CZ236" s="65">
        <v>9822.2904799999997</v>
      </c>
      <c r="DA236" s="65">
        <v>9867.9755519999999</v>
      </c>
      <c r="DB236" s="65">
        <v>9331.6136399999996</v>
      </c>
      <c r="DC236" s="65">
        <v>9708.0777999999991</v>
      </c>
      <c r="DD236" s="65">
        <v>9822.2904799999997</v>
      </c>
      <c r="DE236" s="65">
        <v>9429.8411520000009</v>
      </c>
      <c r="DF236" s="65">
        <v>9765.1841399999994</v>
      </c>
      <c r="DG236" s="65">
        <v>9708.0777999999991</v>
      </c>
      <c r="DH236" s="65">
        <v>9822.2904799999997</v>
      </c>
      <c r="DI236" s="65">
        <v>9429.8411520000009</v>
      </c>
      <c r="DJ236" s="65">
        <v>9331.6136399999996</v>
      </c>
      <c r="DK236" s="65">
        <v>9708.0777999999991</v>
      </c>
      <c r="DL236" s="65">
        <v>9822.2904799999997</v>
      </c>
      <c r="DM236" s="65">
        <v>9867.9755519999999</v>
      </c>
      <c r="DN236" s="65">
        <v>9331.6136399999996</v>
      </c>
      <c r="DO236" s="65">
        <v>9708.0777999999991</v>
      </c>
      <c r="DP236" s="65">
        <v>9822.2904799999997</v>
      </c>
      <c r="DQ236" s="65">
        <v>9867.9755519999999</v>
      </c>
      <c r="DR236" s="65">
        <v>6693.2888569999996</v>
      </c>
      <c r="DS236" s="65">
        <v>9415.9088940000001</v>
      </c>
      <c r="DT236" s="65">
        <v>9822.2904799999997</v>
      </c>
      <c r="DU236" s="65">
        <v>9746.9291520000006</v>
      </c>
      <c r="DV236" s="65">
        <v>9331.6136399999996</v>
      </c>
      <c r="DW236" s="65">
        <v>9277.0427999999993</v>
      </c>
      <c r="DX236" s="65">
        <v>9822.2904799999997</v>
      </c>
      <c r="DY236" s="65">
        <v>9429.8411520000009</v>
      </c>
      <c r="DZ236" s="65">
        <v>9331.6136399999996</v>
      </c>
      <c r="EA236" s="65">
        <v>9708.0777999999991</v>
      </c>
      <c r="EB236" s="65">
        <v>9822.2904799999997</v>
      </c>
      <c r="EC236" s="65">
        <v>9867.9755519999999</v>
      </c>
      <c r="ED236" s="65">
        <v>9679.6841399999994</v>
      </c>
      <c r="EE236" s="65">
        <v>9134.1155529999996</v>
      </c>
      <c r="EF236" s="65">
        <v>9822.2904799999997</v>
      </c>
      <c r="EG236" s="65">
        <v>9867.9755519999999</v>
      </c>
      <c r="EH236" s="65">
        <v>9331.6136399999996</v>
      </c>
      <c r="EI236" s="65">
        <v>9277.0427999999993</v>
      </c>
      <c r="EJ236" s="65">
        <v>9822.2904799999997</v>
      </c>
      <c r="EK236" s="65">
        <v>9867.9755519999999</v>
      </c>
      <c r="EL236" s="65">
        <v>9331.6136399999996</v>
      </c>
      <c r="EM236" s="65">
        <v>9591.2322910000003</v>
      </c>
      <c r="EN236" s="65">
        <v>9822.2904799999997</v>
      </c>
      <c r="EO236" s="65">
        <v>9867.9755519999999</v>
      </c>
      <c r="EP236" s="65">
        <v>9765.1841399999994</v>
      </c>
      <c r="EQ236" s="65">
        <v>9277.0427999999993</v>
      </c>
      <c r="ER236" s="65">
        <v>9822.2904799999997</v>
      </c>
      <c r="ES236" s="65">
        <v>9867.9755519999999</v>
      </c>
      <c r="ET236" s="65">
        <v>9331.6136399999996</v>
      </c>
      <c r="EU236" s="65">
        <v>9708.0777999999991</v>
      </c>
      <c r="EV236" s="65">
        <v>9663.4292540000006</v>
      </c>
      <c r="EW236" s="65">
        <v>9867.9755519999999</v>
      </c>
      <c r="EX236" s="65">
        <v>9331.6136399999996</v>
      </c>
      <c r="EY236" s="65">
        <v>9708.0777999999991</v>
      </c>
      <c r="EZ236" s="65">
        <v>9822.2904799999997</v>
      </c>
      <c r="FA236" s="65">
        <v>9867.9755519999999</v>
      </c>
      <c r="FB236" s="65">
        <v>6151.9535999999998</v>
      </c>
      <c r="FC236" s="65">
        <v>9708.0777999999991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2563.70793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3370.9089049999998</v>
      </c>
      <c r="Q237" s="65">
        <v>4242.2110460000004</v>
      </c>
      <c r="R237" s="65">
        <v>2361.3814280000001</v>
      </c>
      <c r="S237" s="65">
        <v>2639.1988470000001</v>
      </c>
      <c r="T237" s="65">
        <v>3470.1686549999999</v>
      </c>
      <c r="U237" s="65">
        <v>4242.2110460000004</v>
      </c>
      <c r="V237" s="65">
        <v>1313.2660350000001</v>
      </c>
      <c r="W237" s="65">
        <v>2639.1988470000001</v>
      </c>
      <c r="X237" s="65">
        <v>3470.1686549999999</v>
      </c>
      <c r="Z237" s="65">
        <v>1355.6238639999999</v>
      </c>
      <c r="AA237" s="65">
        <v>2639.1988470000001</v>
      </c>
      <c r="AB237" s="65">
        <v>3885.2657749999998</v>
      </c>
      <c r="AC237" s="65">
        <v>5079.1345600000004</v>
      </c>
      <c r="AD237" s="65">
        <v>3157.2687580000002</v>
      </c>
      <c r="AE237" s="65">
        <v>3528.7226230000001</v>
      </c>
      <c r="AF237" s="65">
        <v>4563.244377</v>
      </c>
      <c r="AG237" s="65">
        <v>7630.3128059999999</v>
      </c>
      <c r="AH237" s="65">
        <v>4045.8934720000002</v>
      </c>
      <c r="AI237" s="65">
        <v>4082.3078460000002</v>
      </c>
      <c r="AJ237" s="65">
        <v>7252.3422170000003</v>
      </c>
      <c r="AK237" s="65">
        <v>9001.9891700000007</v>
      </c>
      <c r="AL237" s="65">
        <v>1701.801721</v>
      </c>
      <c r="AM237" s="65">
        <v>5466.4141339999996</v>
      </c>
      <c r="AN237" s="65">
        <v>7252.3422170000003</v>
      </c>
      <c r="AO237" s="65">
        <v>6357.0188539999999</v>
      </c>
      <c r="AP237" s="65">
        <v>4935.0760520000003</v>
      </c>
      <c r="AQ237" s="65">
        <v>5515.6896180000003</v>
      </c>
      <c r="AR237" s="65">
        <v>7252.3422170000003</v>
      </c>
      <c r="AS237" s="65">
        <v>9126.9052740000006</v>
      </c>
      <c r="AT237" s="65">
        <v>4935.0760520000003</v>
      </c>
      <c r="AU237" s="65">
        <v>5446.274171</v>
      </c>
      <c r="AV237" s="65">
        <v>7252.3422170000003</v>
      </c>
      <c r="AW237" s="65">
        <v>5794.6230649999998</v>
      </c>
      <c r="AX237" s="65">
        <v>4935.0760520000003</v>
      </c>
      <c r="AY237" s="65">
        <v>5515.6896180000003</v>
      </c>
      <c r="AZ237" s="65">
        <v>7252.3422170000003</v>
      </c>
      <c r="BA237" s="65">
        <v>7043.0874519999998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8475.5454169999994</v>
      </c>
      <c r="BN237" s="65">
        <v>4935.0760520000003</v>
      </c>
      <c r="BO237" s="65">
        <v>5515.6896180000003</v>
      </c>
      <c r="BP237" s="65">
        <v>7252.3422170000003</v>
      </c>
      <c r="BQ237" s="65">
        <v>8691.7808320000004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2475.4176640000001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7479.1440400000001</v>
      </c>
      <c r="CC237" s="65">
        <v>9412.3301319999991</v>
      </c>
      <c r="CD237" s="65">
        <v>5089.410226</v>
      </c>
      <c r="CE237" s="65">
        <v>5688.1812659999996</v>
      </c>
      <c r="CF237" s="65">
        <v>7699.482473</v>
      </c>
      <c r="CG237" s="65">
        <v>9126.9052740000006</v>
      </c>
      <c r="CH237" s="65">
        <v>2897.09638</v>
      </c>
      <c r="CI237" s="65">
        <v>5855.7572529999998</v>
      </c>
      <c r="CJ237" s="65">
        <v>8065.4775460000001</v>
      </c>
      <c r="CK237" s="65">
        <v>9653.5867849999995</v>
      </c>
      <c r="CL237" s="65">
        <v>5239.3461900000002</v>
      </c>
      <c r="CM237" s="65">
        <v>6134.110807</v>
      </c>
      <c r="CN237" s="65">
        <v>8065.4775460000001</v>
      </c>
      <c r="CO237" s="65">
        <v>10150.21732</v>
      </c>
      <c r="CP237" s="65">
        <v>5488.3986299999997</v>
      </c>
      <c r="CQ237" s="65">
        <v>6134.110807</v>
      </c>
      <c r="CR237" s="65">
        <v>8065.4775460000001</v>
      </c>
      <c r="CS237" s="65">
        <v>10150.21732</v>
      </c>
      <c r="CT237" s="65">
        <v>4935.0760520000003</v>
      </c>
      <c r="CU237" s="65">
        <v>6134.110807</v>
      </c>
      <c r="CV237" s="65">
        <v>8065.4775460000001</v>
      </c>
      <c r="CW237" s="65">
        <v>9596.1087879999995</v>
      </c>
      <c r="CX237" s="65">
        <v>4935.0760520000003</v>
      </c>
      <c r="CY237" s="65">
        <v>6134.110807</v>
      </c>
      <c r="CZ237" s="65">
        <v>8065.4775460000001</v>
      </c>
      <c r="DA237" s="65">
        <v>10150.21732</v>
      </c>
      <c r="DB237" s="65">
        <v>5488.3986299999997</v>
      </c>
      <c r="DC237" s="65">
        <v>6134.110807</v>
      </c>
      <c r="DD237" s="65">
        <v>8065.4775460000001</v>
      </c>
      <c r="DE237" s="65">
        <v>10150.21732</v>
      </c>
      <c r="DF237" s="65">
        <v>5488.3986299999997</v>
      </c>
      <c r="DG237" s="65">
        <v>6134.110807</v>
      </c>
      <c r="DH237" s="65">
        <v>8065.4775460000001</v>
      </c>
      <c r="DI237" s="65">
        <v>10150.21732</v>
      </c>
      <c r="DJ237" s="65">
        <v>5488.3986299999997</v>
      </c>
      <c r="DK237" s="65">
        <v>6134.110807</v>
      </c>
      <c r="DL237" s="65">
        <v>8065.4775460000001</v>
      </c>
      <c r="DM237" s="65">
        <v>10150.21732</v>
      </c>
      <c r="DN237" s="65">
        <v>5488.3986299999997</v>
      </c>
      <c r="DO237" s="65">
        <v>6134.110807</v>
      </c>
      <c r="DP237" s="65">
        <v>8065.4775460000001</v>
      </c>
      <c r="DQ237" s="65">
        <v>10150.21732</v>
      </c>
      <c r="DR237" s="65">
        <v>5488.3986299999997</v>
      </c>
      <c r="DS237" s="65">
        <v>6134.110807</v>
      </c>
      <c r="DT237" s="65">
        <v>8065.4775460000001</v>
      </c>
      <c r="DU237" s="65">
        <v>10150.21732</v>
      </c>
      <c r="DV237" s="65">
        <v>4935.0760520000003</v>
      </c>
      <c r="DW237" s="65">
        <v>6134.110807</v>
      </c>
      <c r="DX237" s="65">
        <v>8065.4775460000001</v>
      </c>
      <c r="DY237" s="65">
        <v>9126.9052740000006</v>
      </c>
      <c r="DZ237" s="65">
        <v>5488.3986299999997</v>
      </c>
      <c r="EA237" s="65">
        <v>6134.110807</v>
      </c>
      <c r="EB237" s="65">
        <v>8065.4775460000001</v>
      </c>
      <c r="EC237" s="65">
        <v>10150.21732</v>
      </c>
      <c r="ED237" s="65">
        <v>5488.3986299999997</v>
      </c>
      <c r="EE237" s="65">
        <v>6134.110807</v>
      </c>
      <c r="EF237" s="65">
        <v>8065.4775460000001</v>
      </c>
      <c r="EG237" s="65">
        <v>9823.3964809999998</v>
      </c>
      <c r="EH237" s="65">
        <v>5488.3986299999997</v>
      </c>
      <c r="EI237" s="65">
        <v>6134.110807</v>
      </c>
      <c r="EJ237" s="65">
        <v>8065.4775460000001</v>
      </c>
      <c r="EK237" s="65">
        <v>10150.21732</v>
      </c>
      <c r="EL237" s="65">
        <v>5488.3986299999997</v>
      </c>
      <c r="EM237" s="65">
        <v>6134.110807</v>
      </c>
      <c r="EN237" s="65">
        <v>8065.4775460000001</v>
      </c>
      <c r="EO237" s="65">
        <v>10150.21732</v>
      </c>
      <c r="EP237" s="65">
        <v>5488.3986299999997</v>
      </c>
      <c r="EQ237" s="65">
        <v>6134.110807</v>
      </c>
      <c r="ER237" s="65">
        <v>8065.4775460000001</v>
      </c>
      <c r="ES237" s="65">
        <v>10150.21732</v>
      </c>
      <c r="ET237" s="65">
        <v>5488.3986299999997</v>
      </c>
      <c r="EU237" s="65">
        <v>6134.110807</v>
      </c>
      <c r="EV237" s="65">
        <v>8358.5429669999994</v>
      </c>
      <c r="EW237" s="65">
        <v>10519.033380000001</v>
      </c>
      <c r="EX237" s="65">
        <v>5687.8238769999998</v>
      </c>
      <c r="EY237" s="65">
        <v>6356.998509</v>
      </c>
      <c r="EZ237" s="65">
        <v>9337.2683400000005</v>
      </c>
      <c r="FA237" s="65">
        <v>11750.73667</v>
      </c>
      <c r="FB237" s="65">
        <v>6353.8272180000004</v>
      </c>
      <c r="FC237" s="65">
        <v>7101.3573960000003</v>
      </c>
    </row>
    <row r="238" spans="2:159" x14ac:dyDescent="0.2">
      <c r="B238" s="65" t="s">
        <v>1</v>
      </c>
      <c r="C238" s="65" t="s">
        <v>41</v>
      </c>
      <c r="D238" s="65">
        <v>4272.837689</v>
      </c>
      <c r="E238" s="65">
        <v>1047</v>
      </c>
      <c r="F238" s="65">
        <v>1047</v>
      </c>
      <c r="G238" s="65">
        <v>1047</v>
      </c>
      <c r="H238" s="65">
        <v>4229.6887880000004</v>
      </c>
      <c r="I238" s="65">
        <v>1047</v>
      </c>
      <c r="J238" s="65">
        <v>1047</v>
      </c>
      <c r="K238" s="65">
        <v>1047</v>
      </c>
      <c r="L238" s="65">
        <v>9401.0164089999998</v>
      </c>
      <c r="M238" s="65">
        <v>1047</v>
      </c>
      <c r="N238" s="65">
        <v>1047</v>
      </c>
      <c r="O238" s="65">
        <v>4629.5032849999998</v>
      </c>
      <c r="P238" s="65">
        <v>8085.8948659999996</v>
      </c>
      <c r="Q238" s="65">
        <v>1047</v>
      </c>
      <c r="R238" s="65">
        <v>1047</v>
      </c>
      <c r="S238" s="65">
        <v>3866.9720649999999</v>
      </c>
      <c r="T238" s="65">
        <v>7825.021135</v>
      </c>
      <c r="U238" s="65">
        <v>1047</v>
      </c>
      <c r="V238" s="65">
        <v>1047</v>
      </c>
      <c r="W238" s="65">
        <v>2642.593582</v>
      </c>
      <c r="X238" s="65">
        <v>7812.0900540000002</v>
      </c>
      <c r="Y238" s="65">
        <v>4330.8045890000003</v>
      </c>
      <c r="Z238" s="65">
        <v>1047</v>
      </c>
      <c r="AA238" s="65">
        <v>5253.1695909999999</v>
      </c>
      <c r="AB238" s="65">
        <v>9716</v>
      </c>
      <c r="AC238" s="65">
        <v>10444</v>
      </c>
      <c r="AD238" s="65">
        <v>10402</v>
      </c>
      <c r="AE238" s="65">
        <v>10318</v>
      </c>
      <c r="AF238" s="65">
        <v>9716</v>
      </c>
      <c r="AG238" s="65">
        <v>1683</v>
      </c>
      <c r="AH238" s="65">
        <v>9183</v>
      </c>
      <c r="AI238" s="65">
        <v>9192.6393520000001</v>
      </c>
      <c r="AJ238" s="65">
        <v>9716</v>
      </c>
      <c r="AK238" s="65">
        <v>5919.9749929999998</v>
      </c>
      <c r="AL238" s="65">
        <v>9599.2248560000007</v>
      </c>
      <c r="AM238" s="65">
        <v>10318</v>
      </c>
      <c r="AN238" s="65">
        <v>9716</v>
      </c>
      <c r="AO238" s="65">
        <v>10190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5816.3044419999997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166.68074999999999</v>
      </c>
      <c r="U239" s="65">
        <v>141.36577249999999</v>
      </c>
      <c r="V239" s="65">
        <v>475.85966960000002</v>
      </c>
      <c r="W239" s="65">
        <v>694.18124999999998</v>
      </c>
      <c r="X239" s="65">
        <v>526.59432619999995</v>
      </c>
      <c r="Y239" s="65">
        <v>195.68510409999999</v>
      </c>
      <c r="Z239" s="65">
        <v>526.77876809999998</v>
      </c>
      <c r="AA239" s="65">
        <v>529.24702860000002</v>
      </c>
      <c r="AB239" s="65">
        <v>954.55884760000004</v>
      </c>
      <c r="AC239" s="65">
        <v>634.68944580000004</v>
      </c>
      <c r="AD239" s="65">
        <v>634.12045560000001</v>
      </c>
      <c r="AE239" s="65">
        <v>662.38374999999996</v>
      </c>
      <c r="AF239" s="65">
        <v>3955.758448</v>
      </c>
      <c r="AG239" s="65">
        <v>806.74152509999999</v>
      </c>
      <c r="AH239" s="65">
        <v>556.40234999999996</v>
      </c>
      <c r="AI239" s="65">
        <v>683.12075179999999</v>
      </c>
      <c r="AJ239" s="65">
        <v>4292.4480599999997</v>
      </c>
      <c r="AK239" s="65">
        <v>1024.7668000000001</v>
      </c>
      <c r="AL239" s="65">
        <v>731.91916100000003</v>
      </c>
      <c r="AM239" s="65">
        <v>1318.63375</v>
      </c>
      <c r="AN239" s="65">
        <v>1102.229321</v>
      </c>
      <c r="AO239" s="65">
        <v>784.00905590000002</v>
      </c>
      <c r="AP239" s="65">
        <v>1107.6523500000001</v>
      </c>
      <c r="AQ239" s="65">
        <v>1318.63375</v>
      </c>
      <c r="AR239" s="65">
        <v>5794.45345</v>
      </c>
      <c r="AS239" s="65">
        <v>1024.7668000000001</v>
      </c>
      <c r="AT239" s="65">
        <v>1107.6523500000001</v>
      </c>
      <c r="AU239" s="65">
        <v>1318.63375</v>
      </c>
      <c r="AV239" s="65">
        <v>4666.7665139999999</v>
      </c>
      <c r="AW239" s="65">
        <v>1024.7668000000001</v>
      </c>
      <c r="AX239" s="65">
        <v>873.26693980000005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965.00960480000003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562.32711689999996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1094.641243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65.635499999999993</v>
      </c>
      <c r="J240" s="65">
        <v>363.93374999999997</v>
      </c>
      <c r="K240" s="65">
        <v>357.11250000000001</v>
      </c>
      <c r="L240" s="65">
        <v>355.10624999999999</v>
      </c>
      <c r="M240" s="65">
        <v>65.635499999999993</v>
      </c>
      <c r="N240" s="65">
        <v>363.93374999999997</v>
      </c>
      <c r="O240" s="65">
        <v>357.11250000000001</v>
      </c>
      <c r="P240" s="65">
        <v>355.10624999999999</v>
      </c>
      <c r="Q240" s="65">
        <v>65.635499999999993</v>
      </c>
      <c r="R240" s="65">
        <v>363.93374999999997</v>
      </c>
      <c r="S240" s="65">
        <v>357.11250000000001</v>
      </c>
      <c r="T240" s="65">
        <v>65.047499999999999</v>
      </c>
      <c r="U240" s="65">
        <v>65.635499999999993</v>
      </c>
      <c r="V240" s="65">
        <v>363.93374999999997</v>
      </c>
      <c r="W240" s="65">
        <v>65.415000000000006</v>
      </c>
      <c r="X240" s="65">
        <v>65.047499999999999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95.878391559999997</v>
      </c>
      <c r="AF240" s="65">
        <v>548.92124999999999</v>
      </c>
      <c r="AG240" s="65">
        <v>82.300872720000001</v>
      </c>
      <c r="AH240" s="65">
        <v>562.56674999999996</v>
      </c>
      <c r="AI240" s="65">
        <v>552.02250000000004</v>
      </c>
      <c r="AJ240" s="65">
        <v>548.92124999999999</v>
      </c>
      <c r="AK240" s="65">
        <v>170.91314700000001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482.60250000000002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636.2287116</v>
      </c>
      <c r="BM240" s="65">
        <v>638.50534540000001</v>
      </c>
      <c r="BN240" s="65">
        <v>648.27504339999996</v>
      </c>
      <c r="BO240" s="65">
        <v>639.82322409999995</v>
      </c>
      <c r="BP240" s="65">
        <v>902.92124999999999</v>
      </c>
      <c r="BQ240" s="65">
        <v>757.26271440000005</v>
      </c>
      <c r="BR240" s="65">
        <v>767.4049632</v>
      </c>
      <c r="BS240" s="65">
        <v>908.02250000000004</v>
      </c>
      <c r="BT240" s="65">
        <v>1459.65164</v>
      </c>
      <c r="BU240" s="65">
        <v>867.8835828</v>
      </c>
      <c r="BV240" s="65">
        <v>878.37285759999997</v>
      </c>
      <c r="BW240" s="65">
        <v>869.29852840000001</v>
      </c>
      <c r="BX240" s="65">
        <v>1459.65164</v>
      </c>
      <c r="BY240" s="65">
        <v>990.21605969999996</v>
      </c>
      <c r="BZ240" s="65">
        <v>1495.936766</v>
      </c>
      <c r="CA240" s="65">
        <v>991.68277330000001</v>
      </c>
      <c r="CB240" s="65">
        <v>1459.65164</v>
      </c>
      <c r="CC240" s="65">
        <v>1472.846231</v>
      </c>
      <c r="CD240" s="65">
        <v>1133.3490710000001</v>
      </c>
      <c r="CE240" s="65">
        <v>1467.8982599999999</v>
      </c>
      <c r="CF240" s="65">
        <v>1459.65164</v>
      </c>
      <c r="CG240" s="65">
        <v>1266.2628609999999</v>
      </c>
      <c r="CH240" s="65">
        <v>1278.0027729999999</v>
      </c>
      <c r="CI240" s="65">
        <v>1467.8982599999999</v>
      </c>
      <c r="CJ240" s="65">
        <v>1459.65164</v>
      </c>
      <c r="CK240" s="65">
        <v>1472.846231</v>
      </c>
      <c r="CL240" s="65">
        <v>1413.520274</v>
      </c>
      <c r="CM240" s="65">
        <v>1467.8982599999999</v>
      </c>
      <c r="CN240" s="65">
        <v>1459.65164</v>
      </c>
      <c r="CO240" s="65">
        <v>1472.846231</v>
      </c>
      <c r="CP240" s="65">
        <v>1495.936766</v>
      </c>
      <c r="CQ240" s="65">
        <v>1467.8982599999999</v>
      </c>
      <c r="CR240" s="65">
        <v>1566.4674889999999</v>
      </c>
      <c r="CS240" s="65">
        <v>1573.5502160000001</v>
      </c>
      <c r="CT240" s="65">
        <v>1605.4079240000001</v>
      </c>
      <c r="CU240" s="65">
        <v>1575.3175879999999</v>
      </c>
      <c r="CV240" s="65">
        <v>1727.4412359999999</v>
      </c>
      <c r="CW240" s="65">
        <v>1743.0565240000001</v>
      </c>
      <c r="CX240" s="65">
        <v>1770.383278</v>
      </c>
      <c r="CY240" s="65">
        <v>1737.200791</v>
      </c>
      <c r="CZ240" s="65">
        <v>2237.5012499999998</v>
      </c>
      <c r="DA240" s="65">
        <v>2008.5803759999999</v>
      </c>
      <c r="DB240" s="65">
        <v>2022.6495890000001</v>
      </c>
      <c r="DC240" s="65">
        <v>2250.1424999999999</v>
      </c>
      <c r="DD240" s="65">
        <v>2237.5012499999998</v>
      </c>
      <c r="DE240" s="65">
        <v>2209.0185040000001</v>
      </c>
      <c r="DF240" s="65">
        <v>2179.075781</v>
      </c>
      <c r="DG240" s="65">
        <v>2250.1424999999999</v>
      </c>
      <c r="DH240" s="65">
        <v>2942.3152500000001</v>
      </c>
      <c r="DI240" s="65">
        <v>2968.9124499999998</v>
      </c>
      <c r="DJ240" s="65">
        <v>3015.4575500000001</v>
      </c>
      <c r="DK240" s="65">
        <v>2958.9385000000002</v>
      </c>
      <c r="DL240" s="65">
        <v>2942.3152500000001</v>
      </c>
      <c r="DM240" s="65">
        <v>2968.9124499999998</v>
      </c>
      <c r="DN240" s="65">
        <v>3015.4575500000001</v>
      </c>
      <c r="DO240" s="65">
        <v>2958.9385000000002</v>
      </c>
      <c r="DP240" s="65">
        <v>2942.3152500000001</v>
      </c>
      <c r="DQ240" s="65">
        <v>2968.9124499999998</v>
      </c>
      <c r="DR240" s="65">
        <v>3015.4575500000001</v>
      </c>
      <c r="DS240" s="65">
        <v>2958.9385000000002</v>
      </c>
      <c r="DT240" s="65">
        <v>2942.3152500000001</v>
      </c>
      <c r="DU240" s="65">
        <v>2968.9124499999998</v>
      </c>
      <c r="DV240" s="65">
        <v>3015.4575500000001</v>
      </c>
      <c r="DW240" s="65">
        <v>2958.9385000000002</v>
      </c>
      <c r="DX240" s="65">
        <v>2942.3152500000001</v>
      </c>
      <c r="DY240" s="65">
        <v>2947.3806420000001</v>
      </c>
      <c r="DZ240" s="65">
        <v>3015.4575500000001</v>
      </c>
      <c r="EA240" s="65">
        <v>2958.9385000000002</v>
      </c>
      <c r="EB240" s="65">
        <v>2942.3152500000001</v>
      </c>
      <c r="EC240" s="65">
        <v>2943.6450850000001</v>
      </c>
      <c r="ED240" s="65">
        <v>3015.4575500000001</v>
      </c>
      <c r="EE240" s="65">
        <v>2958.9385000000002</v>
      </c>
      <c r="EF240" s="65">
        <v>2942.3152500000001</v>
      </c>
      <c r="EG240" s="65">
        <v>2968.9124499999998</v>
      </c>
      <c r="EH240" s="65">
        <v>3015.4575500000001</v>
      </c>
      <c r="EI240" s="65">
        <v>2958.9385000000002</v>
      </c>
      <c r="EJ240" s="65">
        <v>3343.841676</v>
      </c>
      <c r="EK240" s="65">
        <v>3374.0684940000001</v>
      </c>
      <c r="EL240" s="65">
        <v>3426.965424</v>
      </c>
      <c r="EM240" s="65">
        <v>3362.7334369999999</v>
      </c>
      <c r="EN240" s="65">
        <v>3498.8917499999998</v>
      </c>
      <c r="EO240" s="65">
        <v>3530.5201499999998</v>
      </c>
      <c r="EP240" s="65">
        <v>3585.86985</v>
      </c>
      <c r="EQ240" s="65">
        <v>3518.6595000000002</v>
      </c>
      <c r="ER240" s="65">
        <v>3498.8917499999998</v>
      </c>
      <c r="ES240" s="65">
        <v>3530.5201499999998</v>
      </c>
      <c r="ET240" s="65">
        <v>3585.86985</v>
      </c>
      <c r="EU240" s="65">
        <v>3518.6595000000002</v>
      </c>
      <c r="EV240" s="65">
        <v>3498.8917499999998</v>
      </c>
      <c r="EW240" s="65">
        <v>3530.5201499999998</v>
      </c>
      <c r="EX240" s="65">
        <v>3585.86985</v>
      </c>
      <c r="EY240" s="65">
        <v>3518.6595000000002</v>
      </c>
      <c r="EZ240" s="65">
        <v>3498.8917499999998</v>
      </c>
      <c r="FA240" s="65">
        <v>3530.5201499999998</v>
      </c>
      <c r="FB240" s="65">
        <v>3585.86985</v>
      </c>
      <c r="FC240" s="65">
        <v>3518.6595000000002</v>
      </c>
    </row>
    <row r="241" spans="2:159" x14ac:dyDescent="0.2">
      <c r="B241" s="65" t="s">
        <v>1</v>
      </c>
      <c r="C241" s="65" t="s">
        <v>44</v>
      </c>
      <c r="BX241" s="65">
        <v>1975.6343850000001</v>
      </c>
      <c r="CB241" s="65">
        <v>7367.7664029999996</v>
      </c>
      <c r="CE241" s="65">
        <v>3856.5652260000002</v>
      </c>
      <c r="CF241" s="65">
        <v>8604.6920429999991</v>
      </c>
      <c r="CI241" s="65">
        <v>4504.0184909999998</v>
      </c>
      <c r="CJ241" s="65">
        <v>9234.6434989999998</v>
      </c>
      <c r="CM241" s="65">
        <v>4833.7587059999996</v>
      </c>
      <c r="CN241" s="65">
        <v>10489.77073</v>
      </c>
      <c r="CQ241" s="65">
        <v>5490.7393679999996</v>
      </c>
      <c r="CR241" s="65">
        <v>10982.272000000001</v>
      </c>
      <c r="CU241" s="65">
        <v>5748.5330000000004</v>
      </c>
      <c r="CV241" s="65">
        <v>10982.272000000001</v>
      </c>
      <c r="CW241" s="65">
        <v>192.05799999999999</v>
      </c>
      <c r="CY241" s="65">
        <v>5748.5330000000004</v>
      </c>
      <c r="CZ241" s="65">
        <v>11612.43368</v>
      </c>
      <c r="DC241" s="65">
        <v>6078.3832570000004</v>
      </c>
      <c r="DD241" s="65">
        <v>12158.706120000001</v>
      </c>
      <c r="DE241" s="65">
        <v>2802.1186320000002</v>
      </c>
      <c r="DF241" s="65">
        <v>64.962000000000003</v>
      </c>
      <c r="DG241" s="65">
        <v>6364.3227349999997</v>
      </c>
      <c r="DH241" s="65">
        <v>12489.93641</v>
      </c>
      <c r="DK241" s="65">
        <v>6518.2192580000001</v>
      </c>
      <c r="DL241" s="65">
        <v>12489.93641</v>
      </c>
      <c r="DM241" s="65">
        <v>1111.290135</v>
      </c>
      <c r="DN241" s="65">
        <v>1129.1125549999999</v>
      </c>
      <c r="DO241" s="65">
        <v>5582.6724720000002</v>
      </c>
      <c r="DP241" s="65">
        <v>12489.93641</v>
      </c>
      <c r="DQ241" s="65">
        <v>1286.126135</v>
      </c>
      <c r="DS241" s="65">
        <v>5748.5330000000004</v>
      </c>
      <c r="DT241" s="65">
        <v>12489.93641</v>
      </c>
      <c r="DU241" s="65">
        <v>3038.8461349999998</v>
      </c>
      <c r="DW241" s="65">
        <v>6537.7010879999998</v>
      </c>
      <c r="DX241" s="65">
        <v>12489.93641</v>
      </c>
      <c r="DY241" s="65">
        <v>3038.8461349999998</v>
      </c>
      <c r="DZ241" s="65">
        <v>898.19508399999995</v>
      </c>
      <c r="EA241" s="65">
        <v>6537.7010879999998</v>
      </c>
      <c r="EB241" s="65">
        <v>12489.93641</v>
      </c>
      <c r="EC241" s="65">
        <v>2739.3156789999998</v>
      </c>
      <c r="ED241" s="65">
        <v>1129.1125549999999</v>
      </c>
      <c r="EE241" s="65">
        <v>6124.6710000000003</v>
      </c>
      <c r="EF241" s="65">
        <v>12489.93641</v>
      </c>
      <c r="EG241" s="65">
        <v>3038.8461349999998</v>
      </c>
      <c r="EI241" s="65">
        <v>5764.8591040000001</v>
      </c>
      <c r="EJ241" s="65">
        <v>12209.50367</v>
      </c>
      <c r="EK241" s="65">
        <v>3038.8461349999998</v>
      </c>
      <c r="EL241" s="65">
        <v>992.81700000000001</v>
      </c>
      <c r="EM241" s="65">
        <v>6537.7010879999998</v>
      </c>
      <c r="EN241" s="65">
        <v>11750.80356</v>
      </c>
      <c r="EO241" s="65">
        <v>3038.8461349999998</v>
      </c>
      <c r="EP241" s="65">
        <v>1129.1125549999999</v>
      </c>
      <c r="EQ241" s="65">
        <v>4179.3125680000003</v>
      </c>
      <c r="ER241" s="65">
        <v>10925.41423</v>
      </c>
      <c r="ES241" s="65">
        <v>3038.8461349999998</v>
      </c>
      <c r="ET241" s="65">
        <v>631.31451909999998</v>
      </c>
      <c r="EU241" s="65">
        <v>2788.6899469999998</v>
      </c>
      <c r="EV241" s="65">
        <v>11438.85637</v>
      </c>
      <c r="EW241" s="65">
        <v>3356.5459999999998</v>
      </c>
      <c r="EX241" s="65">
        <v>832.05604159999996</v>
      </c>
      <c r="EY241" s="65">
        <v>3272.7492080000002</v>
      </c>
      <c r="EZ241" s="65">
        <v>11980.430249999999</v>
      </c>
      <c r="FA241" s="65">
        <v>3471.65</v>
      </c>
      <c r="FC241" s="65">
        <v>7468.8249999999998</v>
      </c>
    </row>
    <row r="242" spans="2:159" x14ac:dyDescent="0.2">
      <c r="B242" s="65" t="s">
        <v>1</v>
      </c>
      <c r="C242" s="65" t="s">
        <v>45</v>
      </c>
      <c r="AL242" s="65">
        <v>265.18428</v>
      </c>
      <c r="AN242" s="65">
        <v>2933.3964799999999</v>
      </c>
      <c r="AO242" s="65">
        <v>713.70583999999997</v>
      </c>
      <c r="AP242" s="65">
        <v>265.18428</v>
      </c>
      <c r="AQ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B242" s="65">
        <v>265.18428</v>
      </c>
      <c r="BC242" s="65">
        <v>1535.4497200000001</v>
      </c>
      <c r="BD242" s="65">
        <v>2933.3964799999999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Q242" s="65">
        <v>723.73383999999999</v>
      </c>
      <c r="BR242" s="65">
        <v>287.54028</v>
      </c>
      <c r="BS242" s="65">
        <v>1664.89372</v>
      </c>
      <c r="BT242" s="65">
        <v>3180.6924800000002</v>
      </c>
      <c r="BU242" s="65">
        <v>50.14</v>
      </c>
      <c r="BV242" s="65">
        <v>287.54028</v>
      </c>
      <c r="BW242" s="65">
        <v>1664.89372</v>
      </c>
      <c r="BX242" s="65">
        <v>3597.3119999999999</v>
      </c>
      <c r="BY242" s="65">
        <v>773.87383999999997</v>
      </c>
      <c r="BZ242" s="65">
        <v>283.81428</v>
      </c>
      <c r="CA242" s="65">
        <v>573.32513589999996</v>
      </c>
      <c r="CB242" s="65">
        <v>3597.3119999999999</v>
      </c>
      <c r="CC242" s="65">
        <v>875.23885710000002</v>
      </c>
      <c r="CD242" s="65">
        <v>325.2034286</v>
      </c>
      <c r="CE242" s="65">
        <v>1538.4547150000001</v>
      </c>
      <c r="CF242" s="65">
        <v>3597.3119999999999</v>
      </c>
      <c r="CG242" s="65">
        <v>723.73383999999999</v>
      </c>
      <c r="CH242" s="65">
        <v>325.2034286</v>
      </c>
      <c r="CI242" s="65">
        <v>1882.9680000000001</v>
      </c>
      <c r="CJ242" s="65">
        <v>3597.3119999999999</v>
      </c>
      <c r="CL242" s="65">
        <v>265.18428</v>
      </c>
      <c r="CM242" s="65">
        <v>1882.9680000000001</v>
      </c>
      <c r="CN242" s="65">
        <v>3597.3119999999999</v>
      </c>
      <c r="CO242" s="65">
        <v>875.23885710000002</v>
      </c>
      <c r="CQ242" s="65">
        <v>1882.9680000000001</v>
      </c>
      <c r="CR242" s="65">
        <v>4424.5551390000001</v>
      </c>
      <c r="CS242" s="65">
        <v>713.70583999999997</v>
      </c>
      <c r="CT242" s="65">
        <v>243.45552549999999</v>
      </c>
      <c r="CU242" s="65">
        <v>2315.9780810000002</v>
      </c>
      <c r="CV242" s="65">
        <v>5791.9498910000002</v>
      </c>
      <c r="CW242" s="65">
        <v>713.70583999999997</v>
      </c>
      <c r="CX242" s="65">
        <v>523.60261290000005</v>
      </c>
      <c r="CY242" s="65">
        <v>3031.7237709999999</v>
      </c>
      <c r="CZ242" s="65">
        <v>6324.75648</v>
      </c>
      <c r="DA242" s="65">
        <v>713.70583999999997</v>
      </c>
      <c r="DB242" s="65">
        <v>265.18428</v>
      </c>
      <c r="DC242" s="65">
        <v>3310.61472</v>
      </c>
      <c r="DD242" s="65">
        <v>6324.75648</v>
      </c>
      <c r="DE242" s="65">
        <v>713.70583999999997</v>
      </c>
      <c r="DF242" s="65">
        <v>265.18428</v>
      </c>
      <c r="DG242" s="65">
        <v>3310.61472</v>
      </c>
      <c r="DH242" s="65">
        <v>6324.75648</v>
      </c>
      <c r="DI242" s="65">
        <v>1538.83584</v>
      </c>
      <c r="DJ242" s="65">
        <v>265.18428</v>
      </c>
      <c r="DK242" s="65">
        <v>3310.61472</v>
      </c>
      <c r="DL242" s="65">
        <v>6324.75648</v>
      </c>
      <c r="DM242" s="65">
        <v>713.70583999999997</v>
      </c>
      <c r="DN242" s="65">
        <v>517.94070090000002</v>
      </c>
      <c r="DO242" s="65">
        <v>3310.61472</v>
      </c>
      <c r="DP242" s="65">
        <v>6324.75648</v>
      </c>
      <c r="DQ242" s="65">
        <v>713.70583999999997</v>
      </c>
      <c r="DS242" s="65">
        <v>3310.61472</v>
      </c>
      <c r="DT242" s="65">
        <v>6324.75648</v>
      </c>
      <c r="DU242" s="65">
        <v>1538.83584</v>
      </c>
      <c r="DV242" s="65">
        <v>268.91028</v>
      </c>
      <c r="DW242" s="65">
        <v>3310.61472</v>
      </c>
      <c r="DX242" s="65">
        <v>6324.75648</v>
      </c>
      <c r="DY242" s="65">
        <v>1179.521489</v>
      </c>
      <c r="DZ242" s="65">
        <v>265.18428</v>
      </c>
      <c r="EA242" s="65">
        <v>2139.3591900000001</v>
      </c>
      <c r="EB242" s="65">
        <v>6324.75648</v>
      </c>
      <c r="EC242" s="65">
        <v>773.87383999999997</v>
      </c>
      <c r="ED242" s="65">
        <v>571.76927999999998</v>
      </c>
      <c r="EE242" s="65">
        <v>3310.61472</v>
      </c>
      <c r="EF242" s="65">
        <v>6324.75648</v>
      </c>
      <c r="EG242" s="65">
        <v>1538.83584</v>
      </c>
      <c r="EH242" s="65">
        <v>571.76927999999998</v>
      </c>
      <c r="EI242" s="65">
        <v>3310.61472</v>
      </c>
      <c r="EJ242" s="65">
        <v>6324.75648</v>
      </c>
      <c r="EK242" s="65">
        <v>1538.83584</v>
      </c>
      <c r="EL242" s="65">
        <v>265.18428</v>
      </c>
      <c r="EM242" s="65">
        <v>1535.4497200000001</v>
      </c>
      <c r="EN242" s="65">
        <v>6051.985788</v>
      </c>
      <c r="EO242" s="65">
        <v>1538.83584</v>
      </c>
      <c r="EP242" s="65">
        <v>571.76927999999998</v>
      </c>
      <c r="EQ242" s="65">
        <v>3310.61472</v>
      </c>
      <c r="ER242" s="65">
        <v>6051.985788</v>
      </c>
      <c r="ES242" s="65">
        <v>1538.83584</v>
      </c>
      <c r="ET242" s="65">
        <v>571.76927999999998</v>
      </c>
      <c r="EU242" s="65">
        <v>3310.61472</v>
      </c>
      <c r="EV242" s="65">
        <v>6324.75648</v>
      </c>
      <c r="EW242" s="65">
        <v>1538.83584</v>
      </c>
      <c r="EX242" s="65">
        <v>265.18428</v>
      </c>
      <c r="EY242" s="65">
        <v>3310.61472</v>
      </c>
      <c r="EZ242" s="65">
        <v>6324.75648</v>
      </c>
      <c r="FA242" s="65">
        <v>1595.29784</v>
      </c>
      <c r="FB242" s="65">
        <v>592.74828000000002</v>
      </c>
      <c r="FC242" s="65">
        <v>3432.08572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60495.328300000001</v>
      </c>
      <c r="E245" s="65">
        <v>56458.812140000002</v>
      </c>
      <c r="F245" s="65">
        <v>52597.602140000003</v>
      </c>
      <c r="G245" s="65">
        <v>55894.154670000004</v>
      </c>
      <c r="H245" s="65">
        <v>60892.45665</v>
      </c>
      <c r="I245" s="65">
        <v>52663.767310000003</v>
      </c>
      <c r="J245" s="65">
        <v>51958.609810000002</v>
      </c>
      <c r="K245" s="65">
        <v>55558.3724</v>
      </c>
      <c r="L245" s="65">
        <v>66140.133919999993</v>
      </c>
      <c r="M245" s="65">
        <v>58781.247239999997</v>
      </c>
      <c r="N245" s="65">
        <v>51532.802669999997</v>
      </c>
      <c r="O245" s="65">
        <v>59417.471149999998</v>
      </c>
      <c r="P245" s="65">
        <v>64872.249389999997</v>
      </c>
      <c r="Q245" s="65">
        <v>57759.89385</v>
      </c>
      <c r="R245" s="65">
        <v>55144.903180000001</v>
      </c>
      <c r="S245" s="65">
        <v>58743.326789999999</v>
      </c>
      <c r="T245" s="65">
        <v>62651.307639999999</v>
      </c>
      <c r="U245" s="65">
        <v>56217.290730000001</v>
      </c>
      <c r="V245" s="65">
        <v>50233.322260000001</v>
      </c>
      <c r="W245" s="65">
        <v>56514.788639999999</v>
      </c>
      <c r="X245" s="65">
        <v>62912.684329999996</v>
      </c>
      <c r="Y245" s="65">
        <v>57180.262130000003</v>
      </c>
      <c r="Z245" s="65">
        <v>53695.532160000002</v>
      </c>
      <c r="AA245" s="65">
        <v>59968.588389999997</v>
      </c>
      <c r="AB245" s="65">
        <v>67962.059330000004</v>
      </c>
      <c r="AC245" s="65">
        <v>66395.805189999999</v>
      </c>
      <c r="AD245" s="65">
        <v>61199.161690000001</v>
      </c>
      <c r="AE245" s="65">
        <v>63195.567289999999</v>
      </c>
      <c r="AF245" s="65">
        <v>69604.287469999996</v>
      </c>
      <c r="AG245" s="65">
        <v>63233.79019</v>
      </c>
      <c r="AH245" s="65">
        <v>67894.23285</v>
      </c>
      <c r="AI245" s="65">
        <v>65626.941829999996</v>
      </c>
      <c r="AJ245" s="65">
        <v>74241.378880000004</v>
      </c>
      <c r="AK245" s="65">
        <v>70634.465219999998</v>
      </c>
      <c r="AL245" s="65">
        <v>63728.342799999999</v>
      </c>
      <c r="AM245" s="65">
        <v>71257.916769999996</v>
      </c>
      <c r="AN245" s="65">
        <v>75125.203840000002</v>
      </c>
      <c r="AO245" s="65">
        <v>72142.010420000006</v>
      </c>
      <c r="AP245" s="65">
        <v>70468.559569999998</v>
      </c>
      <c r="AQ245" s="65">
        <v>72497.883570000005</v>
      </c>
      <c r="AR245" s="65">
        <v>76843.768890000007</v>
      </c>
      <c r="AS245" s="65">
        <v>74234.088929999998</v>
      </c>
      <c r="AT245" s="65">
        <v>70043.240229999996</v>
      </c>
      <c r="AU245" s="65">
        <v>71566.766099999993</v>
      </c>
      <c r="AV245" s="65">
        <v>79095.468429999994</v>
      </c>
      <c r="AW245" s="65">
        <v>73838.173020000002</v>
      </c>
      <c r="AX245" s="65">
        <v>70871.907210000005</v>
      </c>
      <c r="AY245" s="65">
        <v>73277.477270000003</v>
      </c>
      <c r="AZ245" s="65">
        <v>80428.420169999998</v>
      </c>
      <c r="BA245" s="65">
        <v>74782.526970000006</v>
      </c>
      <c r="BB245" s="65">
        <v>71676.931370000006</v>
      </c>
      <c r="BC245" s="65">
        <v>73485.760670000003</v>
      </c>
      <c r="BD245" s="65">
        <v>80505.416570000001</v>
      </c>
      <c r="BE245" s="65">
        <v>76943.079889999994</v>
      </c>
      <c r="BF245" s="65">
        <v>71925.234830000001</v>
      </c>
      <c r="BG245" s="65">
        <v>73563.889370000004</v>
      </c>
      <c r="BH245" s="65">
        <v>81323.064570000002</v>
      </c>
      <c r="BI245" s="65">
        <v>77522.006949999995</v>
      </c>
      <c r="BJ245" s="65">
        <v>72065.419089999996</v>
      </c>
      <c r="BK245" s="65">
        <v>73511.123919999998</v>
      </c>
      <c r="BL245" s="65">
        <v>81410.372029999999</v>
      </c>
      <c r="BM245" s="65">
        <v>77011.942639999994</v>
      </c>
      <c r="BN245" s="65">
        <v>71833.109670000005</v>
      </c>
      <c r="BO245" s="65">
        <v>74478.557090000002</v>
      </c>
      <c r="BP245" s="65">
        <v>84658.06349</v>
      </c>
      <c r="BQ245" s="65">
        <v>78629.026549999995</v>
      </c>
      <c r="BR245" s="65">
        <v>71210.866070000004</v>
      </c>
      <c r="BS245" s="65">
        <v>76290.313699999999</v>
      </c>
      <c r="BT245" s="65">
        <v>86273.735440000004</v>
      </c>
      <c r="BU245" s="65">
        <v>80524.499169999996</v>
      </c>
      <c r="BV245" s="65">
        <v>71846.006670000002</v>
      </c>
      <c r="BW245" s="65">
        <v>77565.429829999994</v>
      </c>
      <c r="BX245" s="65">
        <v>90446.035140000007</v>
      </c>
      <c r="BY245" s="65">
        <v>81776.746419999996</v>
      </c>
      <c r="BZ245" s="65">
        <v>75057.443299999999</v>
      </c>
      <c r="CA245" s="65">
        <v>79462.245890000006</v>
      </c>
      <c r="CB245" s="65">
        <v>96173.076979999998</v>
      </c>
      <c r="CC245" s="65">
        <v>85274.282380000004</v>
      </c>
      <c r="CD245" s="65">
        <v>78217.221369999999</v>
      </c>
      <c r="CE245" s="65">
        <v>85040.629830000005</v>
      </c>
      <c r="CF245" s="65">
        <v>98165.733059999999</v>
      </c>
      <c r="CG245" s="65">
        <v>84728.753949999998</v>
      </c>
      <c r="CH245" s="65">
        <v>77032.573009999993</v>
      </c>
      <c r="CI245" s="65">
        <v>86734.940359999993</v>
      </c>
      <c r="CJ245" s="65">
        <v>99197.543990000006</v>
      </c>
      <c r="CK245" s="65">
        <v>85115.515669999993</v>
      </c>
      <c r="CL245" s="65">
        <v>76349.536529999998</v>
      </c>
      <c r="CM245" s="65">
        <v>87378.85673</v>
      </c>
      <c r="CN245" s="65">
        <v>100452.6712</v>
      </c>
      <c r="CO245" s="65">
        <v>86626.409360000005</v>
      </c>
      <c r="CP245" s="65">
        <v>76201.541169999997</v>
      </c>
      <c r="CQ245" s="65">
        <v>88035.837400000004</v>
      </c>
      <c r="CR245" s="65">
        <v>101912.8235</v>
      </c>
      <c r="CS245" s="65">
        <v>86599.05833</v>
      </c>
      <c r="CT245" s="65">
        <v>79825.94713</v>
      </c>
      <c r="CU245" s="65">
        <v>88868.146439999997</v>
      </c>
      <c r="CV245" s="65">
        <v>103441.192</v>
      </c>
      <c r="CW245" s="65">
        <v>86804.818109999993</v>
      </c>
      <c r="CX245" s="65">
        <v>79100.966379999998</v>
      </c>
      <c r="CY245" s="65">
        <v>89745.775330000004</v>
      </c>
      <c r="CZ245" s="65">
        <v>105153.86629999999</v>
      </c>
      <c r="DA245" s="65">
        <v>87472.222890000005</v>
      </c>
      <c r="DB245" s="65">
        <v>80874.74093</v>
      </c>
      <c r="DC245" s="65">
        <v>90906.643240000005</v>
      </c>
      <c r="DD245" s="65">
        <v>106059.6802</v>
      </c>
      <c r="DE245" s="65">
        <v>90094.238230000003</v>
      </c>
      <c r="DF245" s="65">
        <v>80078.238329999993</v>
      </c>
      <c r="DG245" s="65">
        <v>91551.705230000007</v>
      </c>
      <c r="DH245" s="65">
        <v>107218.6364</v>
      </c>
      <c r="DI245" s="65">
        <v>89136.071859999996</v>
      </c>
      <c r="DJ245" s="65">
        <v>80272.854330000002</v>
      </c>
      <c r="DK245" s="65">
        <v>92537.16635</v>
      </c>
      <c r="DL245" s="65">
        <v>107218.6364</v>
      </c>
      <c r="DM245" s="65">
        <v>88684.566189999998</v>
      </c>
      <c r="DN245" s="65">
        <v>83738.618870000006</v>
      </c>
      <c r="DO245" s="65">
        <v>91601.619560000006</v>
      </c>
      <c r="DP245" s="65">
        <v>107218.6364</v>
      </c>
      <c r="DQ245" s="65">
        <v>89676.450400000002</v>
      </c>
      <c r="DR245" s="65">
        <v>76506.429090000005</v>
      </c>
      <c r="DS245" s="65">
        <v>91475.311180000004</v>
      </c>
      <c r="DT245" s="65">
        <v>107218.6364</v>
      </c>
      <c r="DU245" s="65">
        <v>90164.802830000001</v>
      </c>
      <c r="DV245" s="65">
        <v>81807.153309999994</v>
      </c>
      <c r="DW245" s="65">
        <v>92125.61318</v>
      </c>
      <c r="DX245" s="65">
        <v>107218.6364</v>
      </c>
      <c r="DY245" s="65">
        <v>90960.870790000001</v>
      </c>
      <c r="DZ245" s="65">
        <v>80351.772500000006</v>
      </c>
      <c r="EA245" s="65">
        <v>91385.392649999994</v>
      </c>
      <c r="EB245" s="65">
        <v>107218.6364</v>
      </c>
      <c r="EC245" s="65">
        <v>91713.403569999995</v>
      </c>
      <c r="ED245" s="65">
        <v>81322.460089999993</v>
      </c>
      <c r="EE245" s="65">
        <v>91569.655840000007</v>
      </c>
      <c r="EF245" s="65">
        <v>107218.6364</v>
      </c>
      <c r="EG245" s="65">
        <v>92476.342560000005</v>
      </c>
      <c r="EH245" s="65">
        <v>77781.725330000001</v>
      </c>
      <c r="EI245" s="65">
        <v>91352.771189999999</v>
      </c>
      <c r="EJ245" s="65">
        <v>107388.3787</v>
      </c>
      <c r="EK245" s="65">
        <v>93259.406140000006</v>
      </c>
      <c r="EL245" s="65">
        <v>81994.323229999995</v>
      </c>
      <c r="EM245" s="65">
        <v>91117.0245</v>
      </c>
      <c r="EN245" s="65">
        <v>106811.958</v>
      </c>
      <c r="EO245" s="65">
        <v>93415.857799999998</v>
      </c>
      <c r="EP245" s="65">
        <v>81871.293810000003</v>
      </c>
      <c r="EQ245" s="65">
        <v>90375.537559999997</v>
      </c>
      <c r="ER245" s="65">
        <v>105986.5686</v>
      </c>
      <c r="ES245" s="65">
        <v>93415.857799999998</v>
      </c>
      <c r="ET245" s="65">
        <v>83901.3796</v>
      </c>
      <c r="EU245" s="65">
        <v>89415.949930000002</v>
      </c>
      <c r="EV245" s="65">
        <v>107226.40760000001</v>
      </c>
      <c r="EW245" s="65">
        <v>94437.804029999999</v>
      </c>
      <c r="EX245" s="65">
        <v>82969.71269</v>
      </c>
      <c r="EY245" s="65">
        <v>90441.946590000007</v>
      </c>
      <c r="EZ245" s="65">
        <v>108959.29029999999</v>
      </c>
      <c r="FA245" s="65">
        <v>95897.48792</v>
      </c>
      <c r="FB245" s="65">
        <v>79416.709900000002</v>
      </c>
      <c r="FC245" s="65">
        <v>95557.511880000005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5487.9904699999997</v>
      </c>
      <c r="AO246" s="65">
        <v>5773.1208189999998</v>
      </c>
      <c r="AP246" s="65">
        <v>5574.4895809999998</v>
      </c>
      <c r="AQ246" s="65">
        <v>5491.1926100000001</v>
      </c>
      <c r="AR246" s="65">
        <v>7188.6440339999999</v>
      </c>
      <c r="AS246" s="65">
        <v>7398.9876729999996</v>
      </c>
      <c r="AT246" s="65">
        <v>3488.7599610000002</v>
      </c>
      <c r="AU246" s="65">
        <v>6295.1561320000001</v>
      </c>
      <c r="AV246" s="65">
        <v>7188.6440339999999</v>
      </c>
      <c r="AW246" s="65">
        <v>7415.3462820000004</v>
      </c>
      <c r="AX246" s="65">
        <v>6417.3323270000001</v>
      </c>
      <c r="AY246" s="65">
        <v>7142.8293540000004</v>
      </c>
      <c r="AZ246" s="65">
        <v>7188.6440339999999</v>
      </c>
      <c r="BA246" s="65">
        <v>7548.9140729999999</v>
      </c>
      <c r="BB246" s="65">
        <v>6665.5966689999996</v>
      </c>
      <c r="BC246" s="65">
        <v>7180.2656610000004</v>
      </c>
      <c r="BD246" s="65">
        <v>7188.6440339999999</v>
      </c>
      <c r="BE246" s="65">
        <v>6247.5397249999996</v>
      </c>
      <c r="BF246" s="65">
        <v>5803.382584</v>
      </c>
      <c r="BG246" s="65">
        <v>7180.2656610000004</v>
      </c>
      <c r="BH246" s="65">
        <v>7188.6440339999999</v>
      </c>
      <c r="BI246" s="65">
        <v>7481.3037700000004</v>
      </c>
      <c r="BJ246" s="65">
        <v>3314.5895099999998</v>
      </c>
      <c r="BK246" s="65">
        <v>7180.2656610000004</v>
      </c>
      <c r="BL246" s="65">
        <v>7188.6440339999999</v>
      </c>
      <c r="BM246" s="65">
        <v>4596.8975520000004</v>
      </c>
      <c r="BN246" s="65">
        <v>3363.1177990000001</v>
      </c>
      <c r="BO246" s="65">
        <v>7180.2656610000004</v>
      </c>
      <c r="BP246" s="65">
        <v>7188.6440339999999</v>
      </c>
      <c r="BQ246" s="65">
        <v>7548.9140729999999</v>
      </c>
      <c r="BR246" s="65">
        <v>6860.7457709999999</v>
      </c>
      <c r="BS246" s="65">
        <v>7180.2656610000004</v>
      </c>
      <c r="BT246" s="65">
        <v>8997.7370339999998</v>
      </c>
      <c r="BU246" s="65">
        <v>9181.1959189999998</v>
      </c>
      <c r="BV246" s="65">
        <v>5148.9845100000002</v>
      </c>
      <c r="BW246" s="65">
        <v>8702.326325</v>
      </c>
      <c r="BX246" s="65">
        <v>8997.7370339999998</v>
      </c>
      <c r="BY246" s="65">
        <v>6297.4904459999998</v>
      </c>
      <c r="BZ246" s="65">
        <v>8129.2895719999997</v>
      </c>
      <c r="CA246" s="65">
        <v>8987.2501609999999</v>
      </c>
      <c r="CB246" s="65">
        <v>8997.7370339999998</v>
      </c>
      <c r="CC246" s="65">
        <v>5325.2467139999999</v>
      </c>
      <c r="CD246" s="65">
        <v>5796.1207899999999</v>
      </c>
      <c r="CE246" s="65">
        <v>8987.2501609999999</v>
      </c>
      <c r="CF246" s="65">
        <v>8997.7370339999998</v>
      </c>
      <c r="CG246" s="65">
        <v>8890.4651159999994</v>
      </c>
      <c r="CH246" s="65">
        <v>9123.5795099999996</v>
      </c>
      <c r="CI246" s="65">
        <v>8987.2501609999999</v>
      </c>
      <c r="CJ246" s="65">
        <v>8997.7370339999998</v>
      </c>
      <c r="CK246" s="65">
        <v>9448.6725729999998</v>
      </c>
      <c r="CL246" s="65">
        <v>6699.8703880000003</v>
      </c>
      <c r="CM246" s="65">
        <v>8987.2501609999999</v>
      </c>
      <c r="CN246" s="65">
        <v>8997.7370339999998</v>
      </c>
      <c r="CO246" s="65">
        <v>8807.9214179999999</v>
      </c>
      <c r="CP246" s="65">
        <v>9123.5795099999996</v>
      </c>
      <c r="CQ246" s="65">
        <v>8987.2501609999999</v>
      </c>
      <c r="CR246" s="65">
        <v>8997.7370339999998</v>
      </c>
      <c r="CS246" s="65">
        <v>9448.6725729999998</v>
      </c>
      <c r="CT246" s="65">
        <v>7620.62147</v>
      </c>
      <c r="CU246" s="65">
        <v>8987.2501609999999</v>
      </c>
      <c r="CV246" s="65">
        <v>8997.7370339999998</v>
      </c>
      <c r="CW246" s="65">
        <v>9448.6725729999998</v>
      </c>
      <c r="CX246" s="65">
        <v>7857.8640699999996</v>
      </c>
      <c r="CY246" s="65">
        <v>8987.2501609999999</v>
      </c>
      <c r="CZ246" s="65">
        <v>8997.7370339999998</v>
      </c>
      <c r="DA246" s="65">
        <v>9448.6725729999998</v>
      </c>
      <c r="DB246" s="65">
        <v>5148.9845100000002</v>
      </c>
      <c r="DC246" s="65">
        <v>8987.2501609999999</v>
      </c>
      <c r="DD246" s="65">
        <v>8997.7370339999998</v>
      </c>
      <c r="DE246" s="65">
        <v>9448.6725729999998</v>
      </c>
      <c r="DF246" s="65">
        <v>5148.9845100000002</v>
      </c>
      <c r="DG246" s="65">
        <v>8987.2501609999999</v>
      </c>
      <c r="DH246" s="65">
        <v>8997.7370339999998</v>
      </c>
      <c r="DI246" s="65">
        <v>9448.6725729999998</v>
      </c>
      <c r="DJ246" s="65">
        <v>9123.5795099999996</v>
      </c>
      <c r="DK246" s="65">
        <v>8987.2501609999999</v>
      </c>
      <c r="DL246" s="65">
        <v>8997.7370339999998</v>
      </c>
      <c r="DM246" s="65">
        <v>9448.6725729999998</v>
      </c>
      <c r="DN246" s="65">
        <v>9123.5795099999996</v>
      </c>
      <c r="DO246" s="65">
        <v>8987.2501609999999</v>
      </c>
      <c r="DP246" s="65">
        <v>8997.7370339999998</v>
      </c>
      <c r="DQ246" s="65">
        <v>9448.6725729999998</v>
      </c>
      <c r="DR246" s="65">
        <v>9123.5795099999996</v>
      </c>
      <c r="DS246" s="65">
        <v>8987.2501609999999</v>
      </c>
      <c r="DT246" s="65">
        <v>8997.7370339999998</v>
      </c>
      <c r="DU246" s="65">
        <v>9448.6725729999998</v>
      </c>
      <c r="DV246" s="65">
        <v>9123.5795099999996</v>
      </c>
      <c r="DW246" s="65">
        <v>8987.2501609999999</v>
      </c>
      <c r="DX246" s="65">
        <v>8997.7370339999998</v>
      </c>
      <c r="DY246" s="65">
        <v>9448.6725729999998</v>
      </c>
      <c r="DZ246" s="65">
        <v>9123.5795099999996</v>
      </c>
      <c r="EA246" s="65">
        <v>8987.2501609999999</v>
      </c>
      <c r="EB246" s="65">
        <v>8997.7370339999998</v>
      </c>
      <c r="EC246" s="65">
        <v>9448.6725729999998</v>
      </c>
      <c r="ED246" s="65">
        <v>9123.5795099999996</v>
      </c>
      <c r="EE246" s="65">
        <v>8987.2501609999999</v>
      </c>
      <c r="EF246" s="65">
        <v>8997.7370339999998</v>
      </c>
      <c r="EG246" s="65">
        <v>9448.6725729999998</v>
      </c>
      <c r="EH246" s="65">
        <v>9123.5795099999996</v>
      </c>
      <c r="EI246" s="65">
        <v>8987.2501609999999</v>
      </c>
      <c r="EJ246" s="65">
        <v>8997.7370339999998</v>
      </c>
      <c r="EK246" s="65">
        <v>9448.6725729999998</v>
      </c>
      <c r="EL246" s="65">
        <v>6341.4971539999997</v>
      </c>
      <c r="EM246" s="65">
        <v>8987.2501609999999</v>
      </c>
      <c r="EN246" s="65">
        <v>8997.7370339999998</v>
      </c>
      <c r="EO246" s="65">
        <v>9448.6725729999998</v>
      </c>
      <c r="EP246" s="65">
        <v>4485.488096</v>
      </c>
      <c r="EQ246" s="65">
        <v>8987.2501609999999</v>
      </c>
      <c r="ER246" s="65">
        <v>8997.7370339999998</v>
      </c>
      <c r="ES246" s="65">
        <v>9448.6725729999998</v>
      </c>
      <c r="ET246" s="65">
        <v>9123.5795099999996</v>
      </c>
      <c r="EU246" s="65">
        <v>8987.2501609999999</v>
      </c>
      <c r="EV246" s="65">
        <v>8997.7370339999998</v>
      </c>
      <c r="EW246" s="65">
        <v>9448.6725729999998</v>
      </c>
      <c r="EX246" s="65">
        <v>9123.5795099999996</v>
      </c>
      <c r="EY246" s="65">
        <v>8987.2501609999999</v>
      </c>
      <c r="EZ246" s="65">
        <v>8997.7370339999998</v>
      </c>
      <c r="FA246" s="65">
        <v>9448.6725729999998</v>
      </c>
      <c r="FB246" s="65">
        <v>9123.5795099999996</v>
      </c>
      <c r="FC246" s="65">
        <v>5482.7841399999998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G247" s="65">
        <v>1367.109627</v>
      </c>
      <c r="H247" s="65">
        <v>1347.2964440000001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1362.5373540000001</v>
      </c>
      <c r="S247" s="65">
        <v>1368.006627</v>
      </c>
      <c r="T247" s="65">
        <v>1450.2824439999999</v>
      </c>
      <c r="U247" s="65">
        <v>302.08857640000002</v>
      </c>
      <c r="V247" s="65">
        <v>1466.6883539999999</v>
      </c>
      <c r="W247" s="65">
        <v>1368.006627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508.88583290000003</v>
      </c>
      <c r="AC247" s="65">
        <v>266.06200000000001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4226.1490709999998</v>
      </c>
      <c r="BB247" s="65">
        <v>1720.9419539999999</v>
      </c>
      <c r="BC247" s="65">
        <v>4302.9009269999997</v>
      </c>
      <c r="BD247" s="65">
        <v>4240.5400440000003</v>
      </c>
      <c r="BE247" s="65">
        <v>1695.9170710000001</v>
      </c>
      <c r="BF247" s="65">
        <v>4288.5099540000001</v>
      </c>
      <c r="BG247" s="65">
        <v>4302.9009269999997</v>
      </c>
      <c r="BH247" s="65">
        <v>4240.5400440000003</v>
      </c>
      <c r="BI247" s="65">
        <v>1695.9170710000001</v>
      </c>
      <c r="BJ247" s="65">
        <v>1720.9419539999999</v>
      </c>
      <c r="BK247" s="65">
        <v>4302.9009269999997</v>
      </c>
      <c r="BL247" s="65">
        <v>4240.5400440000003</v>
      </c>
      <c r="BM247" s="65">
        <v>1695.9170710000001</v>
      </c>
      <c r="BN247" s="65">
        <v>1720.9419539999999</v>
      </c>
      <c r="BO247" s="65">
        <v>4302.9009269999997</v>
      </c>
      <c r="BP247" s="65">
        <v>4240.5400440000003</v>
      </c>
      <c r="BQ247" s="65">
        <v>2317.5843810000001</v>
      </c>
      <c r="BR247" s="65">
        <v>4288.5099540000001</v>
      </c>
      <c r="BS247" s="65">
        <v>3890.4391220000002</v>
      </c>
      <c r="BT247" s="65">
        <v>4240.5400440000003</v>
      </c>
      <c r="BU247" s="65">
        <v>1695.9170710000001</v>
      </c>
      <c r="BV247" s="65">
        <v>1799.278225</v>
      </c>
      <c r="BW247" s="65">
        <v>2495.8770009999998</v>
      </c>
      <c r="BX247" s="65">
        <v>4240.5400440000003</v>
      </c>
      <c r="BY247" s="65">
        <v>1565.088571</v>
      </c>
      <c r="BZ247" s="65">
        <v>4288.5099540000001</v>
      </c>
      <c r="CA247" s="65">
        <v>4302.9009269999997</v>
      </c>
      <c r="CB247" s="65">
        <v>4240.5400440000003</v>
      </c>
      <c r="CC247" s="65">
        <v>3803.802784</v>
      </c>
      <c r="CD247" s="65">
        <v>1720.9419539999999</v>
      </c>
      <c r="CE247" s="65">
        <v>4302.9009269999997</v>
      </c>
      <c r="CF247" s="65">
        <v>4240.5400440000003</v>
      </c>
      <c r="CG247" s="65">
        <v>3248.0671430000002</v>
      </c>
      <c r="CH247" s="65">
        <v>1777.016357</v>
      </c>
      <c r="CI247" s="65">
        <v>4302.9009269999997</v>
      </c>
      <c r="CJ247" s="65">
        <v>4240.5400440000003</v>
      </c>
      <c r="CK247" s="65">
        <v>2070.8647839999999</v>
      </c>
      <c r="CL247" s="65">
        <v>4288.5099540000001</v>
      </c>
      <c r="CM247" s="65">
        <v>4302.9009269999997</v>
      </c>
      <c r="CN247" s="65">
        <v>4240.5400440000003</v>
      </c>
      <c r="CO247" s="65">
        <v>2671.3338749999998</v>
      </c>
      <c r="CP247" s="65">
        <v>4288.5099540000001</v>
      </c>
      <c r="CQ247" s="65">
        <v>4302.9009269999997</v>
      </c>
      <c r="CR247" s="65">
        <v>4240.5400440000003</v>
      </c>
      <c r="CS247" s="65">
        <v>2929.1940450000002</v>
      </c>
      <c r="CT247" s="65">
        <v>4288.5099540000001</v>
      </c>
      <c r="CU247" s="65">
        <v>4302.9009269999997</v>
      </c>
      <c r="CV247" s="65">
        <v>4240.5400440000003</v>
      </c>
      <c r="CW247" s="65">
        <v>3288.7729079999999</v>
      </c>
      <c r="CX247" s="65">
        <v>3072.9965710000001</v>
      </c>
      <c r="CY247" s="65">
        <v>4302.9009269999997</v>
      </c>
      <c r="CZ247" s="65">
        <v>4240.5400440000003</v>
      </c>
      <c r="DA247" s="65">
        <v>3907.935641</v>
      </c>
      <c r="DB247" s="65">
        <v>4288.5099540000001</v>
      </c>
      <c r="DC247" s="65">
        <v>4302.9009269999997</v>
      </c>
      <c r="DD247" s="65">
        <v>4240.5400440000003</v>
      </c>
      <c r="DE247" s="65">
        <v>1695.9170710000001</v>
      </c>
      <c r="DF247" s="65">
        <v>4095.329624</v>
      </c>
      <c r="DG247" s="65">
        <v>4302.9009269999997</v>
      </c>
      <c r="DH247" s="65">
        <v>4240.5400440000003</v>
      </c>
      <c r="DI247" s="65">
        <v>3939.6107670000001</v>
      </c>
      <c r="DJ247" s="65">
        <v>1720.9419539999999</v>
      </c>
      <c r="DK247" s="65">
        <v>4302.9009269999997</v>
      </c>
      <c r="DL247" s="65">
        <v>4240.5400440000003</v>
      </c>
      <c r="DM247" s="65">
        <v>4191.2585090000002</v>
      </c>
      <c r="DN247" s="65">
        <v>4288.5099540000001</v>
      </c>
      <c r="DO247" s="65">
        <v>4302.9009269999997</v>
      </c>
      <c r="DP247" s="65">
        <v>4240.5400440000003</v>
      </c>
      <c r="DQ247" s="65">
        <v>3940.0441430000001</v>
      </c>
      <c r="DR247" s="65">
        <v>2932.2068060000001</v>
      </c>
      <c r="DS247" s="65">
        <v>4302.9009269999997</v>
      </c>
      <c r="DT247" s="65">
        <v>4240.5400440000003</v>
      </c>
      <c r="DU247" s="65">
        <v>4226.1490709999998</v>
      </c>
      <c r="DV247" s="65">
        <v>4288.5099540000001</v>
      </c>
      <c r="DW247" s="65">
        <v>4302.9009269999997</v>
      </c>
      <c r="DX247" s="65">
        <v>4240.5400440000003</v>
      </c>
      <c r="DY247" s="65">
        <v>4226.1490709999998</v>
      </c>
      <c r="DZ247" s="65">
        <v>1720.9419539999999</v>
      </c>
      <c r="EA247" s="65">
        <v>4302.9009269999997</v>
      </c>
      <c r="EB247" s="65">
        <v>4240.5400440000003</v>
      </c>
      <c r="EC247" s="65">
        <v>4226.1490709999998</v>
      </c>
      <c r="ED247" s="65">
        <v>1720.9419539999999</v>
      </c>
      <c r="EE247" s="65">
        <v>4302.9009269999997</v>
      </c>
      <c r="EF247" s="65">
        <v>4240.5400440000003</v>
      </c>
      <c r="EG247" s="65">
        <v>4226.1490709999998</v>
      </c>
      <c r="EH247" s="65">
        <v>2939.0612420000002</v>
      </c>
      <c r="EI247" s="65">
        <v>4302.9009269999997</v>
      </c>
      <c r="EJ247" s="65">
        <v>4240.5400440000003</v>
      </c>
      <c r="EK247" s="65">
        <v>4226.1490709999998</v>
      </c>
      <c r="EL247" s="65">
        <v>1720.9419539999999</v>
      </c>
      <c r="EM247" s="65">
        <v>4302.9009269999997</v>
      </c>
      <c r="EN247" s="65">
        <v>4240.5400440000003</v>
      </c>
      <c r="EO247" s="65">
        <v>4226.1490709999998</v>
      </c>
      <c r="EP247" s="65">
        <v>4288.5099540000001</v>
      </c>
      <c r="EQ247" s="65">
        <v>4302.9009269999997</v>
      </c>
      <c r="ER247" s="65">
        <v>4240.5400440000003</v>
      </c>
      <c r="ES247" s="65">
        <v>4226.1490709999998</v>
      </c>
      <c r="ET247" s="65">
        <v>4288.5099540000001</v>
      </c>
      <c r="EU247" s="65">
        <v>4302.9009269999997</v>
      </c>
      <c r="EV247" s="65">
        <v>4240.5400440000003</v>
      </c>
      <c r="EW247" s="65">
        <v>4226.1490709999998</v>
      </c>
      <c r="EX247" s="65">
        <v>1720.9419539999999</v>
      </c>
      <c r="EY247" s="65">
        <v>4302.9009269999997</v>
      </c>
      <c r="EZ247" s="65">
        <v>4240.5400440000003</v>
      </c>
      <c r="FA247" s="65">
        <v>4226.1490709999998</v>
      </c>
      <c r="FB247" s="65">
        <v>2767.5998290000002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V248" s="65">
        <v>148.67766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149.54712000000001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145.23148800000001</v>
      </c>
      <c r="AH248" s="65">
        <v>143.71866</v>
      </c>
      <c r="AI248" s="65">
        <v>147.8082</v>
      </c>
      <c r="AJ248" s="65">
        <v>144.55912000000001</v>
      </c>
      <c r="AK248" s="65">
        <v>79.488</v>
      </c>
      <c r="AL248" s="65">
        <v>227.33766</v>
      </c>
      <c r="AM248" s="65">
        <v>221.07820000000001</v>
      </c>
      <c r="AN248" s="65">
        <v>228.66712000000001</v>
      </c>
      <c r="AO248" s="65">
        <v>229.73068799999999</v>
      </c>
      <c r="AP248" s="65">
        <v>148.67766</v>
      </c>
      <c r="AQ248" s="65">
        <v>221.07820000000001</v>
      </c>
      <c r="AR248" s="65">
        <v>228.66712000000001</v>
      </c>
      <c r="AS248" s="65">
        <v>229.73068799999999</v>
      </c>
      <c r="AT248" s="65">
        <v>148.67766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143.71866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148.67766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143.71866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143.71866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218.35850360000001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142.87819999999999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143.71866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H249" s="65">
        <v>55.99690957</v>
      </c>
      <c r="I249" s="65">
        <v>67.703989910000004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26.517534820000002</v>
      </c>
      <c r="R249" s="65">
        <v>38.104794169999998</v>
      </c>
      <c r="S249" s="65">
        <v>42.587837630000003</v>
      </c>
      <c r="T249" s="65">
        <v>55.99690957</v>
      </c>
      <c r="W249" s="65">
        <v>42.587837630000003</v>
      </c>
      <c r="X249" s="65">
        <v>55.99690957</v>
      </c>
      <c r="AA249" s="65">
        <v>42.587837630000003</v>
      </c>
      <c r="AD249" s="65">
        <v>38.104794169999998</v>
      </c>
      <c r="AE249" s="65">
        <v>42.587837630000003</v>
      </c>
      <c r="AG249" s="65">
        <v>70.470818109999996</v>
      </c>
      <c r="AJ249" s="65">
        <v>55.99690957</v>
      </c>
      <c r="AK249" s="65">
        <v>58.793823789999998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N249" s="65">
        <v>38.104794169999998</v>
      </c>
      <c r="BO249" s="65">
        <v>42.587837630000003</v>
      </c>
      <c r="BP249" s="65">
        <v>55.99690957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W251" s="65">
        <v>22.7255</v>
      </c>
      <c r="AK251" s="65">
        <v>62.47296</v>
      </c>
      <c r="AM251" s="65">
        <v>80.388000000000005</v>
      </c>
      <c r="AP251" s="65">
        <v>67.525919999999999</v>
      </c>
      <c r="AQ251" s="65">
        <v>80.388000000000005</v>
      </c>
      <c r="AR251" s="65">
        <v>353.24784</v>
      </c>
      <c r="AS251" s="65">
        <v>62.47296</v>
      </c>
      <c r="AT251" s="65">
        <v>67.525919999999999</v>
      </c>
      <c r="AU251" s="65">
        <v>80.388000000000005</v>
      </c>
      <c r="AW251" s="65">
        <v>62.47296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62.665213749999999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L253" s="65">
        <v>0.27539999999999998</v>
      </c>
      <c r="AN253" s="65">
        <v>0.2254504742</v>
      </c>
      <c r="AO253" s="65">
        <v>0.2254504742</v>
      </c>
      <c r="AQ253" s="65">
        <v>1.5946</v>
      </c>
      <c r="AR253" s="65">
        <v>0.43165244409999998</v>
      </c>
      <c r="AW253" s="65">
        <v>0.43165244409999998</v>
      </c>
      <c r="AZ253" s="65">
        <v>1.706231469</v>
      </c>
      <c r="BC253" s="65">
        <v>1.5946</v>
      </c>
      <c r="BD253" s="65">
        <v>3.0464000000000002</v>
      </c>
      <c r="BE253" s="65">
        <v>0.74119999999999997</v>
      </c>
      <c r="BG253" s="65">
        <v>1.5946</v>
      </c>
      <c r="BH253" s="65">
        <v>3.0464000000000002</v>
      </c>
      <c r="BL253" s="65">
        <v>3.0464000000000002</v>
      </c>
      <c r="BM253" s="65">
        <v>0.74119999999999997</v>
      </c>
      <c r="BP253" s="65">
        <v>3.0464000000000002</v>
      </c>
      <c r="BT253" s="65">
        <v>3.0464000000000002</v>
      </c>
      <c r="BU253" s="65">
        <v>0.74119999999999997</v>
      </c>
      <c r="BV253" s="65">
        <v>0.2062019699</v>
      </c>
      <c r="BX253" s="65">
        <v>3.0464000000000002</v>
      </c>
      <c r="BY253" s="65">
        <v>0.74119999999999997</v>
      </c>
      <c r="CB253" s="65">
        <v>3.0464000000000002</v>
      </c>
      <c r="CE253" s="65">
        <v>1.5946</v>
      </c>
      <c r="CF253" s="65">
        <v>3.0464000000000002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U253" s="65">
        <v>1.5946</v>
      </c>
      <c r="CV253" s="65">
        <v>3.0464000000000002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C253" s="65">
        <v>1.5946</v>
      </c>
    </row>
    <row r="254" spans="2:159" x14ac:dyDescent="0.2">
      <c r="B254" s="65" t="s">
        <v>26</v>
      </c>
      <c r="C254" s="65" t="s">
        <v>45</v>
      </c>
      <c r="AL254" s="65">
        <v>0.24299999999999999</v>
      </c>
      <c r="AN254" s="65">
        <v>2.6880000000000002</v>
      </c>
      <c r="AO254" s="65">
        <v>0.65400000000000003</v>
      </c>
      <c r="AP254" s="65">
        <v>0.24299999999999999</v>
      </c>
      <c r="AQ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B254" s="65">
        <v>0.24299999999999999</v>
      </c>
      <c r="BC254" s="65">
        <v>1.407</v>
      </c>
      <c r="BD254" s="65">
        <v>2.6880000000000002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3198.87417</v>
      </c>
      <c r="G257" s="65">
        <v>4376.6133879999998</v>
      </c>
      <c r="H257" s="65">
        <v>4560.8679080000002</v>
      </c>
      <c r="I257" s="65">
        <v>3376.952851</v>
      </c>
      <c r="J257" s="65">
        <v>4599.516318</v>
      </c>
      <c r="K257" s="65">
        <v>4562.0794260000002</v>
      </c>
      <c r="L257" s="65">
        <v>4560.8679080000002</v>
      </c>
      <c r="M257" s="65">
        <v>4651.9730319999999</v>
      </c>
      <c r="N257" s="65">
        <v>4599.516318</v>
      </c>
      <c r="O257" s="65">
        <v>4562.0794260000002</v>
      </c>
      <c r="P257" s="65">
        <v>4532.2725330000003</v>
      </c>
      <c r="Q257" s="65">
        <v>4652.8540320000002</v>
      </c>
      <c r="R257" s="65">
        <v>4599.516318</v>
      </c>
      <c r="S257" s="65">
        <v>4562.9764260000002</v>
      </c>
      <c r="T257" s="65">
        <v>4662.0659880000003</v>
      </c>
      <c r="U257" s="65">
        <v>3616.0323490000001</v>
      </c>
      <c r="V257" s="65">
        <v>4815.2895239999998</v>
      </c>
      <c r="W257" s="65">
        <v>4733.2367260000001</v>
      </c>
      <c r="X257" s="65">
        <v>4864.1851079999997</v>
      </c>
      <c r="Y257" s="65">
        <v>4962.4549319999996</v>
      </c>
      <c r="Z257" s="65">
        <v>4867.5879240000004</v>
      </c>
      <c r="AA257" s="65">
        <v>4867.3073260000001</v>
      </c>
      <c r="AB257" s="65">
        <v>3893.6703870000001</v>
      </c>
      <c r="AC257" s="65">
        <v>3813.6810610000002</v>
      </c>
      <c r="AD257" s="65">
        <v>5099.793318</v>
      </c>
      <c r="AE257" s="65">
        <v>5059.8664259999996</v>
      </c>
      <c r="AF257" s="65">
        <v>5106.8839980000002</v>
      </c>
      <c r="AG257" s="65">
        <v>5331.07395</v>
      </c>
      <c r="AH257" s="65">
        <v>5165.8713239999997</v>
      </c>
      <c r="AI257" s="65">
        <v>5126.1832880000002</v>
      </c>
      <c r="AJ257" s="65">
        <v>5171.1191079999999</v>
      </c>
      <c r="AK257" s="65">
        <v>5329.3674279999996</v>
      </c>
      <c r="AL257" s="65">
        <v>5263.3875239999998</v>
      </c>
      <c r="AM257" s="65">
        <v>5335.8321260000002</v>
      </c>
      <c r="AN257" s="65">
        <v>7477.259994</v>
      </c>
      <c r="AO257" s="65">
        <v>7699.648029</v>
      </c>
      <c r="AP257" s="65">
        <v>7549.9829090000003</v>
      </c>
      <c r="AQ257" s="65">
        <v>7564.9651750000003</v>
      </c>
      <c r="AR257" s="65">
        <v>9528.6795999999995</v>
      </c>
      <c r="AS257" s="65">
        <v>9457.5792099999999</v>
      </c>
      <c r="AT257" s="65">
        <v>5464.0102889999998</v>
      </c>
      <c r="AU257" s="65">
        <v>8370.8570959999997</v>
      </c>
      <c r="AV257" s="65">
        <v>9177.6881080000003</v>
      </c>
      <c r="AW257" s="65">
        <v>9404.5526539999992</v>
      </c>
      <c r="AX257" s="65">
        <v>8403.9597360000007</v>
      </c>
      <c r="AY257" s="65">
        <v>9219.9373190000006</v>
      </c>
      <c r="AZ257" s="65">
        <v>12071.490180000001</v>
      </c>
      <c r="BA257" s="65">
        <v>12067.26679</v>
      </c>
      <c r="BB257" s="65">
        <v>8719.7499970000008</v>
      </c>
      <c r="BC257" s="65">
        <v>11835.15223</v>
      </c>
      <c r="BD257" s="65">
        <v>12072.83035</v>
      </c>
      <c r="BE257" s="65">
        <v>8306.8724619999994</v>
      </c>
      <c r="BF257" s="65">
        <v>10357.57799</v>
      </c>
      <c r="BG257" s="65">
        <v>11835.15223</v>
      </c>
      <c r="BH257" s="65">
        <v>12072.83035</v>
      </c>
      <c r="BI257" s="65">
        <v>9540.5493069999993</v>
      </c>
      <c r="BJ257" s="65">
        <v>5368.7428380000001</v>
      </c>
      <c r="BK257" s="65">
        <v>11833.557629999999</v>
      </c>
      <c r="BL257" s="65">
        <v>12072.83035</v>
      </c>
      <c r="BM257" s="65">
        <v>6586.4134709999998</v>
      </c>
      <c r="BN257" s="65">
        <v>5417.271127</v>
      </c>
      <c r="BO257" s="65">
        <v>11815.83484</v>
      </c>
      <c r="BP257" s="65">
        <v>12072.83035</v>
      </c>
      <c r="BQ257" s="65">
        <v>10159.356100000001</v>
      </c>
      <c r="BR257" s="65">
        <v>11398.848099999999</v>
      </c>
      <c r="BS257" s="65">
        <v>11421.09582</v>
      </c>
      <c r="BT257" s="65">
        <v>13881.923349999999</v>
      </c>
      <c r="BU257" s="65">
        <v>11240.52866</v>
      </c>
      <c r="BV257" s="65">
        <v>7243.5755170000002</v>
      </c>
      <c r="BW257" s="65">
        <v>11548.594359999999</v>
      </c>
      <c r="BX257" s="65">
        <v>13881.923349999999</v>
      </c>
      <c r="BY257" s="65">
        <v>8226.6486829999994</v>
      </c>
      <c r="BZ257" s="65">
        <v>12672.350899999999</v>
      </c>
      <c r="CA257" s="65">
        <v>13640.54213</v>
      </c>
      <c r="CB257" s="65">
        <v>13881.923349999999</v>
      </c>
      <c r="CC257" s="65">
        <v>9492.3779639999993</v>
      </c>
      <c r="CD257" s="65">
        <v>7850.2741180000003</v>
      </c>
      <c r="CE257" s="65">
        <v>13642.13673</v>
      </c>
      <c r="CF257" s="65">
        <v>13881.923349999999</v>
      </c>
      <c r="CG257" s="65">
        <v>12501.86073</v>
      </c>
      <c r="CH257" s="65">
        <v>11195.702450000001</v>
      </c>
      <c r="CI257" s="65">
        <v>13642.13673</v>
      </c>
      <c r="CJ257" s="65">
        <v>13881.923349999999</v>
      </c>
      <c r="CK257" s="65">
        <v>11882.953020000001</v>
      </c>
      <c r="CL257" s="65">
        <v>11254.341200000001</v>
      </c>
      <c r="CM257" s="65">
        <v>13642.13673</v>
      </c>
      <c r="CN257" s="65">
        <v>13881.923349999999</v>
      </c>
      <c r="CO257" s="65">
        <v>11842.58376</v>
      </c>
      <c r="CP257" s="65">
        <v>13661.714239999999</v>
      </c>
      <c r="CQ257" s="65">
        <v>13642.13673</v>
      </c>
      <c r="CR257" s="65">
        <v>13881.923349999999</v>
      </c>
      <c r="CS257" s="65">
        <v>12741.93628</v>
      </c>
      <c r="CT257" s="65">
        <v>12242.3428</v>
      </c>
      <c r="CU257" s="65">
        <v>13642.13673</v>
      </c>
      <c r="CV257" s="65">
        <v>13881.923349999999</v>
      </c>
      <c r="CW257" s="65">
        <v>13100.773950000001</v>
      </c>
      <c r="CX257" s="65">
        <v>11264.34742</v>
      </c>
      <c r="CY257" s="65">
        <v>13642.13673</v>
      </c>
      <c r="CZ257" s="65">
        <v>13881.923349999999</v>
      </c>
      <c r="DA257" s="65">
        <v>13720.677879999999</v>
      </c>
      <c r="DB257" s="65">
        <v>9770.9812380000003</v>
      </c>
      <c r="DC257" s="65">
        <v>13642.13673</v>
      </c>
      <c r="DD257" s="65">
        <v>13881.923349999999</v>
      </c>
      <c r="DE257" s="65">
        <v>11508.659309999999</v>
      </c>
      <c r="DF257" s="65">
        <v>9577.8009079999993</v>
      </c>
      <c r="DG257" s="65">
        <v>13642.13673</v>
      </c>
      <c r="DH257" s="65">
        <v>13881.923349999999</v>
      </c>
      <c r="DI257" s="65">
        <v>13752.353010000001</v>
      </c>
      <c r="DJ257" s="65">
        <v>11177.732840000001</v>
      </c>
      <c r="DK257" s="65">
        <v>13642.13673</v>
      </c>
      <c r="DL257" s="65">
        <v>13881.923349999999</v>
      </c>
      <c r="DM257" s="65">
        <v>14004.000749999999</v>
      </c>
      <c r="DN257" s="65">
        <v>13745.57624</v>
      </c>
      <c r="DO257" s="65">
        <v>13642.13673</v>
      </c>
      <c r="DP257" s="65">
        <v>13881.923349999999</v>
      </c>
      <c r="DQ257" s="65">
        <v>13752.78638</v>
      </c>
      <c r="DR257" s="65">
        <v>12305.41109</v>
      </c>
      <c r="DS257" s="65">
        <v>13642.13673</v>
      </c>
      <c r="DT257" s="65">
        <v>13881.923349999999</v>
      </c>
      <c r="DU257" s="65">
        <v>14038.891310000001</v>
      </c>
      <c r="DV257" s="65">
        <v>13745.57624</v>
      </c>
      <c r="DW257" s="65">
        <v>13642.13673</v>
      </c>
      <c r="DX257" s="65">
        <v>13881.923349999999</v>
      </c>
      <c r="DY257" s="65">
        <v>14027.519130000001</v>
      </c>
      <c r="DZ257" s="65">
        <v>11178.008239999999</v>
      </c>
      <c r="EA257" s="65">
        <v>13642.13673</v>
      </c>
      <c r="EB257" s="65">
        <v>13881.923349999999</v>
      </c>
      <c r="EC257" s="65">
        <v>14038.891310000001</v>
      </c>
      <c r="ED257" s="65">
        <v>11178.008239999999</v>
      </c>
      <c r="EE257" s="65">
        <v>13559.006729999999</v>
      </c>
      <c r="EF257" s="65">
        <v>13881.923349999999</v>
      </c>
      <c r="EG257" s="65">
        <v>14038.891310000001</v>
      </c>
      <c r="EH257" s="65">
        <v>12396.12753</v>
      </c>
      <c r="EI257" s="65">
        <v>13642.13673</v>
      </c>
      <c r="EJ257" s="65">
        <v>13881.923349999999</v>
      </c>
      <c r="EK257" s="65">
        <v>14038.891310000001</v>
      </c>
      <c r="EL257" s="65">
        <v>8395.9258819999995</v>
      </c>
      <c r="EM257" s="65">
        <v>13642.13673</v>
      </c>
      <c r="EN257" s="65">
        <v>13881.923349999999</v>
      </c>
      <c r="EO257" s="65">
        <v>14038.891310000001</v>
      </c>
      <c r="EP257" s="65">
        <v>9107.4848239999992</v>
      </c>
      <c r="EQ257" s="65">
        <v>13642.13673</v>
      </c>
      <c r="ER257" s="65">
        <v>13881.923349999999</v>
      </c>
      <c r="ES257" s="65">
        <v>14038.891310000001</v>
      </c>
      <c r="ET257" s="65">
        <v>13678.05032</v>
      </c>
      <c r="EU257" s="65">
        <v>13642.13673</v>
      </c>
      <c r="EV257" s="65">
        <v>13881.923349999999</v>
      </c>
      <c r="EW257" s="65">
        <v>14038.891310000001</v>
      </c>
      <c r="EX257" s="65">
        <v>11178.008239999999</v>
      </c>
      <c r="EY257" s="65">
        <v>13642.13673</v>
      </c>
      <c r="EZ257" s="65">
        <v>13881.923349999999</v>
      </c>
      <c r="FA257" s="65">
        <v>14038.891310000001</v>
      </c>
      <c r="FB257" s="65">
        <v>12140.771710000001</v>
      </c>
      <c r="FC257" s="65">
        <v>10137.670700000001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279.14816300000001</v>
      </c>
      <c r="AO258" s="65">
        <v>451.53500000000003</v>
      </c>
      <c r="AQ258" s="65">
        <v>451.53500000000003</v>
      </c>
      <c r="AR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279.14816300000001</v>
      </c>
      <c r="AO269" s="65">
        <v>451.53500000000003</v>
      </c>
      <c r="AP269" s="65">
        <v>0</v>
      </c>
      <c r="AQ269" s="65">
        <v>451.53500000000003</v>
      </c>
      <c r="AR269" s="65">
        <v>451.53500000000003</v>
      </c>
      <c r="AS269" s="65">
        <v>0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H272" s="65">
        <v>0.26</v>
      </c>
      <c r="K272" s="65">
        <v>0.2</v>
      </c>
      <c r="L272" s="65">
        <v>0.26</v>
      </c>
      <c r="O272" s="65">
        <v>0.42</v>
      </c>
      <c r="P272" s="65">
        <v>2.6</v>
      </c>
      <c r="S272" s="65">
        <v>2.8405999999999998</v>
      </c>
      <c r="T272" s="65">
        <v>1.3</v>
      </c>
      <c r="W272" s="65">
        <v>2.8405999999999998</v>
      </c>
      <c r="X272" s="65">
        <v>152.64678000000001</v>
      </c>
      <c r="AA272" s="65">
        <v>95.766999999999996</v>
      </c>
      <c r="AB272" s="65">
        <v>335.33240000000001</v>
      </c>
      <c r="AE272" s="65">
        <v>202.72739999999999</v>
      </c>
      <c r="AF272" s="65">
        <v>372.9024</v>
      </c>
      <c r="AI272" s="65">
        <v>266.01499999999999</v>
      </c>
      <c r="AJ272" s="65">
        <v>229.57141999999999</v>
      </c>
      <c r="AM272" s="65">
        <v>236.62739999999999</v>
      </c>
      <c r="AN272" s="65">
        <v>405.55970000000002</v>
      </c>
      <c r="AQ272" s="65">
        <v>201.56039999999999</v>
      </c>
      <c r="AR272" s="65">
        <v>321.09271999999999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0.21640000000000001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1.72</v>
      </c>
      <c r="P281" s="65">
        <v>4.29</v>
      </c>
      <c r="Q281" s="65">
        <v>0</v>
      </c>
      <c r="R281" s="65">
        <v>0</v>
      </c>
      <c r="S281" s="65">
        <v>4.1406000000000001</v>
      </c>
      <c r="T281" s="65">
        <v>2.99</v>
      </c>
      <c r="U281" s="65">
        <v>0</v>
      </c>
      <c r="V281" s="65">
        <v>0</v>
      </c>
      <c r="W281" s="65">
        <v>4.1406000000000001</v>
      </c>
      <c r="X281" s="65">
        <v>195.93678</v>
      </c>
      <c r="Y281" s="65">
        <v>0</v>
      </c>
      <c r="Z281" s="65">
        <v>0</v>
      </c>
      <c r="AA281" s="65">
        <v>129.06700000000001</v>
      </c>
      <c r="AB281" s="65">
        <v>451.42239999999998</v>
      </c>
      <c r="AC281" s="65">
        <v>0</v>
      </c>
      <c r="AD281" s="65">
        <v>0</v>
      </c>
      <c r="AE281" s="65">
        <v>292.0274</v>
      </c>
      <c r="AF281" s="65">
        <v>531.89239999999995</v>
      </c>
      <c r="AG281" s="65">
        <v>0</v>
      </c>
      <c r="AH281" s="65">
        <v>0</v>
      </c>
      <c r="AI281" s="65">
        <v>388.315</v>
      </c>
      <c r="AJ281" s="65">
        <v>388.56142</v>
      </c>
      <c r="AK281" s="65">
        <v>0</v>
      </c>
      <c r="AL281" s="65">
        <v>0</v>
      </c>
      <c r="AM281" s="65">
        <v>358.92739999999998</v>
      </c>
      <c r="AN281" s="65">
        <v>564.54970000000003</v>
      </c>
      <c r="AO281" s="65">
        <v>0</v>
      </c>
      <c r="AP281" s="65">
        <v>0</v>
      </c>
      <c r="AQ281" s="65">
        <v>323.86040000000003</v>
      </c>
      <c r="AR281" s="65">
        <v>480.08271999999999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10193.58222</v>
      </c>
      <c r="EY306" s="65">
        <v>7841.217095</v>
      </c>
      <c r="EZ306" s="65">
        <v>10193.58222</v>
      </c>
      <c r="FC306" s="65">
        <v>7841.217095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10193.58222</v>
      </c>
      <c r="EW317" s="65">
        <v>0</v>
      </c>
      <c r="EX317" s="65">
        <v>0</v>
      </c>
      <c r="EY317" s="65">
        <v>7841.217095</v>
      </c>
      <c r="EZ317" s="65">
        <v>10193.58222</v>
      </c>
      <c r="FA317" s="65">
        <v>0</v>
      </c>
      <c r="FB317" s="65">
        <v>0</v>
      </c>
      <c r="FC317" s="65">
        <v>7841.217095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I368" s="65">
        <v>27.074999999999999</v>
      </c>
      <c r="K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S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162.44999999999999</v>
      </c>
      <c r="AC368" s="65">
        <v>27.074999999999999</v>
      </c>
      <c r="AD368" s="65">
        <v>162.44999999999999</v>
      </c>
      <c r="AE368" s="65">
        <v>135.375</v>
      </c>
      <c r="AF368" s="65">
        <v>177.61199999999999</v>
      </c>
      <c r="AH368" s="65">
        <v>135.375</v>
      </c>
      <c r="AI368" s="65">
        <v>27.074999999999999</v>
      </c>
      <c r="AL368" s="65">
        <v>177.61199999999999</v>
      </c>
      <c r="AM368" s="65">
        <v>177.61199999999999</v>
      </c>
      <c r="AN368" s="65">
        <v>177.61199999999999</v>
      </c>
      <c r="AO368" s="65">
        <v>42.237000000000002</v>
      </c>
      <c r="AP368" s="65">
        <v>177.61199999999999</v>
      </c>
      <c r="AR368" s="65">
        <v>27.074999999999999</v>
      </c>
      <c r="AS368" s="65">
        <v>27.074999999999999</v>
      </c>
      <c r="AT368" s="65">
        <v>135.375</v>
      </c>
      <c r="AU368" s="65">
        <v>177.61199999999999</v>
      </c>
      <c r="AV368" s="65">
        <v>177.61199999999999</v>
      </c>
      <c r="AW368" s="65">
        <v>27.074999999999999</v>
      </c>
      <c r="AX368" s="65">
        <v>135.375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3.1939000050000002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135.375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15.743442079999999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3.61</v>
      </c>
      <c r="E377" s="65">
        <v>3.61</v>
      </c>
      <c r="F377" s="65">
        <v>3.61</v>
      </c>
      <c r="G377" s="65">
        <v>3.61</v>
      </c>
      <c r="H377" s="65">
        <v>3.61</v>
      </c>
      <c r="I377" s="65">
        <v>30.684999999999999</v>
      </c>
      <c r="J377" s="65">
        <v>3.61</v>
      </c>
      <c r="K377" s="65">
        <v>30.684999999999999</v>
      </c>
      <c r="L377" s="65">
        <v>233.56700000000001</v>
      </c>
      <c r="M377" s="65">
        <v>233.56700000000001</v>
      </c>
      <c r="N377" s="65">
        <v>260.642</v>
      </c>
      <c r="O377" s="65">
        <v>260.642</v>
      </c>
      <c r="P377" s="65">
        <v>298.00549999999998</v>
      </c>
      <c r="Q377" s="65">
        <v>270.93049999999999</v>
      </c>
      <c r="R377" s="65">
        <v>298.00549999999998</v>
      </c>
      <c r="S377" s="65">
        <v>298.00549999999998</v>
      </c>
      <c r="T377" s="65">
        <v>270.93049999999999</v>
      </c>
      <c r="U377" s="65">
        <v>294.39550000000003</v>
      </c>
      <c r="V377" s="65">
        <v>298.00549999999998</v>
      </c>
      <c r="W377" s="65">
        <v>298.00549999999998</v>
      </c>
      <c r="X377" s="65">
        <v>298.00549999999998</v>
      </c>
      <c r="Y377" s="65">
        <v>68.048500000000004</v>
      </c>
      <c r="Z377" s="65">
        <v>298.00549999999998</v>
      </c>
      <c r="AA377" s="65">
        <v>298.00549999999998</v>
      </c>
      <c r="AB377" s="65">
        <v>440.60050000000001</v>
      </c>
      <c r="AC377" s="65">
        <v>305.22550000000001</v>
      </c>
      <c r="AD377" s="65">
        <v>440.60050000000001</v>
      </c>
      <c r="AE377" s="65">
        <v>413.52550000000002</v>
      </c>
      <c r="AF377" s="65">
        <v>603.77250000000004</v>
      </c>
      <c r="AG377" s="65">
        <v>426.16050000000001</v>
      </c>
      <c r="AH377" s="65">
        <v>561.53549999999996</v>
      </c>
      <c r="AI377" s="65">
        <v>453.2355</v>
      </c>
      <c r="AJ377" s="65">
        <v>471.28550000000001</v>
      </c>
      <c r="AK377" s="65">
        <v>471.28550000000001</v>
      </c>
      <c r="AL377" s="65">
        <v>648.89750000000004</v>
      </c>
      <c r="AM377" s="65">
        <v>648.89750000000004</v>
      </c>
      <c r="AN377" s="65">
        <v>653.41</v>
      </c>
      <c r="AO377" s="65">
        <v>518.03499999999997</v>
      </c>
      <c r="AP377" s="65">
        <v>653.41</v>
      </c>
      <c r="AQ377" s="65">
        <v>475.798</v>
      </c>
      <c r="AR377" s="65">
        <v>502.87299999999999</v>
      </c>
      <c r="AS377" s="65">
        <v>502.87299999999999</v>
      </c>
      <c r="AT377" s="65">
        <v>611.173</v>
      </c>
      <c r="AU377" s="65">
        <v>653.41</v>
      </c>
      <c r="AV377" s="65">
        <v>653.41</v>
      </c>
      <c r="AW377" s="65">
        <v>502.87299999999999</v>
      </c>
      <c r="AX377" s="65">
        <v>611.173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475.798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475.798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475.798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208.06139999999999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204.86750000000001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197.64750000000001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333.02249999999998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197.64750000000001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213.39094209999999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1.6299359999999999E-2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1.6299359999999999E-2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18.409515890000002</v>
      </c>
      <c r="F379" s="65">
        <v>21.080466789999999</v>
      </c>
      <c r="G379" s="65">
        <v>38.56539179</v>
      </c>
      <c r="H379" s="65">
        <v>35.222101989999999</v>
      </c>
      <c r="I379" s="65">
        <v>21.456914090000001</v>
      </c>
      <c r="J379" s="65">
        <v>29.35433239</v>
      </c>
      <c r="K379" s="65">
        <v>52.833152990000002</v>
      </c>
      <c r="L379" s="65">
        <v>57.248552590000003</v>
      </c>
      <c r="M379" s="65">
        <v>30.126892949999998</v>
      </c>
      <c r="N379" s="65">
        <v>48.027771790000003</v>
      </c>
      <c r="O379" s="65">
        <v>85.872828889999994</v>
      </c>
      <c r="P379" s="65">
        <v>58.921177389999997</v>
      </c>
      <c r="Q379" s="65">
        <v>44.190883040000003</v>
      </c>
      <c r="R379" s="65">
        <v>49.724651590000001</v>
      </c>
      <c r="S379" s="65">
        <v>88.381766089999999</v>
      </c>
      <c r="T379" s="65">
        <v>69.162220509999997</v>
      </c>
      <c r="U379" s="65">
        <v>45.886307539999997</v>
      </c>
      <c r="V379" s="65">
        <v>62.739884590000003</v>
      </c>
      <c r="W379" s="65">
        <v>88.134365090000003</v>
      </c>
      <c r="X379" s="65">
        <v>69.162220509999997</v>
      </c>
      <c r="Y379" s="65">
        <v>51.29245598</v>
      </c>
      <c r="Z379" s="65">
        <v>52.181430839999997</v>
      </c>
      <c r="AA379" s="65">
        <v>103.7433308</v>
      </c>
      <c r="AB379" s="65">
        <v>76.966509310000006</v>
      </c>
      <c r="AC379" s="65">
        <v>54.727255040000003</v>
      </c>
      <c r="AD379" s="65">
        <v>80.071149309999996</v>
      </c>
      <c r="AE379" s="65">
        <v>118.360364</v>
      </c>
      <c r="AF379" s="65">
        <v>80.769693309999994</v>
      </c>
      <c r="AG379" s="65">
        <v>54.241621430000002</v>
      </c>
      <c r="AH379" s="65">
        <v>77.281281000000007</v>
      </c>
      <c r="AI379" s="65">
        <v>121.15454</v>
      </c>
      <c r="AJ379" s="65">
        <v>80.672673309999993</v>
      </c>
      <c r="AK379" s="65">
        <v>60.50450498</v>
      </c>
      <c r="AL379" s="65">
        <v>80.672673309999993</v>
      </c>
      <c r="AM379" s="65">
        <v>121.00901</v>
      </c>
      <c r="AN379" s="65">
        <v>80.672673309999993</v>
      </c>
      <c r="AO379" s="65">
        <v>59.59002357</v>
      </c>
      <c r="AP379" s="65">
        <v>80.672673309999993</v>
      </c>
      <c r="AQ379" s="65">
        <v>121.00901</v>
      </c>
      <c r="AR379" s="65">
        <v>80.672673309999993</v>
      </c>
      <c r="AS379" s="65">
        <v>60.50450498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41.989479840000001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19.238163709999998</v>
      </c>
      <c r="F389" s="65">
        <v>22.18533055</v>
      </c>
      <c r="G389" s="65">
        <v>40.222687430000001</v>
      </c>
      <c r="H389" s="65">
        <v>36.326965749999999</v>
      </c>
      <c r="I389" s="65">
        <v>22.285561909999998</v>
      </c>
      <c r="J389" s="65">
        <v>30.45919615</v>
      </c>
      <c r="K389" s="65">
        <v>54.490448630000003</v>
      </c>
      <c r="L389" s="65">
        <v>58.353416350000003</v>
      </c>
      <c r="M389" s="65">
        <v>30.955540769999999</v>
      </c>
      <c r="N389" s="65">
        <v>49.132635550000003</v>
      </c>
      <c r="O389" s="65">
        <v>87.530124529999995</v>
      </c>
      <c r="P389" s="65">
        <v>60.026041149999998</v>
      </c>
      <c r="Q389" s="65">
        <v>45.019530860000003</v>
      </c>
      <c r="R389" s="65">
        <v>50.829515350000001</v>
      </c>
      <c r="S389" s="65">
        <v>90.03906173</v>
      </c>
      <c r="T389" s="65">
        <v>70.267084269999998</v>
      </c>
      <c r="U389" s="65">
        <v>46.714955359999998</v>
      </c>
      <c r="V389" s="65">
        <v>62.75618395</v>
      </c>
      <c r="W389" s="65">
        <v>89.791660730000004</v>
      </c>
      <c r="X389" s="65">
        <v>70.267084269999998</v>
      </c>
      <c r="Y389" s="65">
        <v>52.1211038</v>
      </c>
      <c r="Z389" s="65">
        <v>53.286294599999998</v>
      </c>
      <c r="AA389" s="65">
        <v>105.40062639999999</v>
      </c>
      <c r="AB389" s="65">
        <v>78.071373070000007</v>
      </c>
      <c r="AC389" s="65">
        <v>55.555902860000003</v>
      </c>
      <c r="AD389" s="65">
        <v>80.087448670000001</v>
      </c>
      <c r="AE389" s="65">
        <v>120.0176596</v>
      </c>
      <c r="AF389" s="65">
        <v>81.874557069999994</v>
      </c>
      <c r="AG389" s="65">
        <v>55.070269250000003</v>
      </c>
      <c r="AH389" s="65">
        <v>78.386144759999993</v>
      </c>
      <c r="AI389" s="65">
        <v>122.81183559999999</v>
      </c>
      <c r="AJ389" s="65">
        <v>81.777537069999994</v>
      </c>
      <c r="AK389" s="65">
        <v>61.333152800000001</v>
      </c>
      <c r="AL389" s="65">
        <v>81.777537069999994</v>
      </c>
      <c r="AM389" s="65">
        <v>122.6663056</v>
      </c>
      <c r="AN389" s="65">
        <v>81.777537069999994</v>
      </c>
      <c r="AO389" s="65">
        <v>60.41867139</v>
      </c>
      <c r="AP389" s="65">
        <v>81.777537069999994</v>
      </c>
      <c r="AQ389" s="65">
        <v>122.6663056</v>
      </c>
      <c r="AR389" s="65">
        <v>81.777537069999994</v>
      </c>
      <c r="AS389" s="65">
        <v>61.333152800000001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42.818127660000002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231.858</v>
      </c>
      <c r="E392" s="65">
        <v>280.8725</v>
      </c>
      <c r="F392" s="65">
        <v>419.30349999999999</v>
      </c>
      <c r="G392" s="65">
        <v>270.73200000000003</v>
      </c>
      <c r="H392" s="65">
        <v>461.94940000000003</v>
      </c>
      <c r="I392" s="65">
        <v>881.8845</v>
      </c>
      <c r="J392" s="65">
        <v>364.4164313</v>
      </c>
      <c r="K392" s="65">
        <v>713.33699999999999</v>
      </c>
      <c r="L392" s="65">
        <v>345.93812000000003</v>
      </c>
      <c r="M392" s="65">
        <v>581.44150000000002</v>
      </c>
      <c r="N392" s="65">
        <v>1444.2841000000001</v>
      </c>
      <c r="O392" s="65">
        <v>847.04880000000003</v>
      </c>
      <c r="P392" s="65">
        <v>420.36147999999997</v>
      </c>
      <c r="Q392" s="65">
        <v>559.49549999999999</v>
      </c>
      <c r="R392" s="65">
        <v>741.38120000000004</v>
      </c>
      <c r="S392" s="65">
        <v>1113.5390259999999</v>
      </c>
      <c r="T392" s="65">
        <v>673.43078000000003</v>
      </c>
      <c r="U392" s="65">
        <v>1258.97325</v>
      </c>
      <c r="V392" s="65">
        <v>2789.8958499999999</v>
      </c>
      <c r="W392" s="65">
        <v>2006.0313000000001</v>
      </c>
      <c r="X392" s="65">
        <v>1404.9323199999999</v>
      </c>
      <c r="Y392" s="65">
        <v>1853.8014969999999</v>
      </c>
      <c r="Z392" s="65">
        <v>2886.6372500000002</v>
      </c>
      <c r="AA392" s="65">
        <v>1397.1860999999999</v>
      </c>
      <c r="AB392" s="65">
        <v>2175.5934200000002</v>
      </c>
      <c r="AC392" s="65">
        <v>1808.7755</v>
      </c>
      <c r="AD392" s="65">
        <v>2855.9954499999999</v>
      </c>
      <c r="AE392" s="65">
        <v>2151.4027740000001</v>
      </c>
      <c r="AF392" s="65">
        <v>2716.7359999999999</v>
      </c>
      <c r="AG392" s="65">
        <v>1520.9794999999999</v>
      </c>
      <c r="AH392" s="65">
        <v>2077.94265</v>
      </c>
      <c r="AI392" s="65">
        <v>3209.1869999999999</v>
      </c>
      <c r="AJ392" s="65">
        <v>1105.71648</v>
      </c>
      <c r="AK392" s="65">
        <v>1267.7335</v>
      </c>
      <c r="AL392" s="65">
        <v>4456.8720000000003</v>
      </c>
      <c r="AM392" s="65">
        <v>2288.2197729999998</v>
      </c>
      <c r="AN392" s="65">
        <v>3113.0956999999999</v>
      </c>
      <c r="AO392" s="65">
        <v>2764.2750000000001</v>
      </c>
      <c r="AP392" s="65">
        <v>3160.300855</v>
      </c>
      <c r="AQ392" s="65">
        <v>1733.7744</v>
      </c>
      <c r="AR392" s="65">
        <v>2222.3648910000002</v>
      </c>
      <c r="AS392" s="65">
        <v>2850.2375000000002</v>
      </c>
      <c r="AT392" s="65">
        <v>2201.3414499999999</v>
      </c>
      <c r="AU392" s="65">
        <v>4245.1305000000002</v>
      </c>
      <c r="AV392" s="65">
        <v>3113.0956999999999</v>
      </c>
      <c r="AW392" s="65">
        <v>1834.2282499999999</v>
      </c>
      <c r="AX392" s="65">
        <v>2187.9067</v>
      </c>
      <c r="AY392" s="65">
        <v>4245.1305000000002</v>
      </c>
      <c r="AZ392" s="65">
        <v>3113.0956999999999</v>
      </c>
      <c r="BA392" s="65">
        <v>3537.6087499999999</v>
      </c>
      <c r="BB392" s="65">
        <v>4952.6522500000001</v>
      </c>
      <c r="BC392" s="65">
        <v>4245.1305000000002</v>
      </c>
      <c r="BD392" s="65">
        <v>3113.0956999999999</v>
      </c>
      <c r="BE392" s="65">
        <v>1978.6255000000001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2005.6809499999999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2039.7499499999999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2743.2362499999999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1709.19595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1428.5593570000001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231.858</v>
      </c>
      <c r="E401" s="65">
        <v>280.8725</v>
      </c>
      <c r="F401" s="65">
        <v>419.30349999999999</v>
      </c>
      <c r="G401" s="65">
        <v>270.73200000000003</v>
      </c>
      <c r="H401" s="65">
        <v>461.94940000000003</v>
      </c>
      <c r="I401" s="65">
        <v>881.8845</v>
      </c>
      <c r="J401" s="65">
        <v>364.4164313</v>
      </c>
      <c r="K401" s="65">
        <v>713.33699999999999</v>
      </c>
      <c r="L401" s="65">
        <v>345.93812000000003</v>
      </c>
      <c r="M401" s="65">
        <v>581.44150000000002</v>
      </c>
      <c r="N401" s="65">
        <v>1444.2841000000001</v>
      </c>
      <c r="O401" s="65">
        <v>847.04880000000003</v>
      </c>
      <c r="P401" s="65">
        <v>420.36147999999997</v>
      </c>
      <c r="Q401" s="65">
        <v>559.49549999999999</v>
      </c>
      <c r="R401" s="65">
        <v>741.38120000000004</v>
      </c>
      <c r="S401" s="65">
        <v>1113.5390259999999</v>
      </c>
      <c r="T401" s="65">
        <v>673.43078000000003</v>
      </c>
      <c r="U401" s="65">
        <v>1258.97325</v>
      </c>
      <c r="V401" s="65">
        <v>2789.8958499999999</v>
      </c>
      <c r="W401" s="65">
        <v>2006.0313000000001</v>
      </c>
      <c r="X401" s="65">
        <v>1404.9323199999999</v>
      </c>
      <c r="Y401" s="65">
        <v>1853.8014969999999</v>
      </c>
      <c r="Z401" s="65">
        <v>2886.6372500000002</v>
      </c>
      <c r="AA401" s="65">
        <v>1397.1860999999999</v>
      </c>
      <c r="AB401" s="65">
        <v>2228.3934199999999</v>
      </c>
      <c r="AC401" s="65">
        <v>1868.7755</v>
      </c>
      <c r="AD401" s="65">
        <v>2939.9954499999999</v>
      </c>
      <c r="AE401" s="65">
        <v>2223.4027740000001</v>
      </c>
      <c r="AF401" s="65">
        <v>2769.5360000000001</v>
      </c>
      <c r="AG401" s="65">
        <v>1580.9794999999999</v>
      </c>
      <c r="AH401" s="65">
        <v>2161.94265</v>
      </c>
      <c r="AI401" s="65">
        <v>3281.1869999999999</v>
      </c>
      <c r="AJ401" s="65">
        <v>1158.51648</v>
      </c>
      <c r="AK401" s="65">
        <v>1327.7335</v>
      </c>
      <c r="AL401" s="65">
        <v>4540.8720000000003</v>
      </c>
      <c r="AM401" s="65">
        <v>2360.2197729999998</v>
      </c>
      <c r="AN401" s="65">
        <v>3165.8957</v>
      </c>
      <c r="AO401" s="65">
        <v>2824.2750000000001</v>
      </c>
      <c r="AP401" s="65">
        <v>3244.300855</v>
      </c>
      <c r="AQ401" s="65">
        <v>1805.7744</v>
      </c>
      <c r="AR401" s="65">
        <v>2275.1648909999999</v>
      </c>
      <c r="AS401" s="65">
        <v>2910.2375000000002</v>
      </c>
      <c r="AT401" s="65">
        <v>2285.3414499999999</v>
      </c>
      <c r="AU401" s="65">
        <v>4317.1305000000002</v>
      </c>
      <c r="AV401" s="65">
        <v>3165.8957</v>
      </c>
      <c r="AW401" s="65">
        <v>1894.2282499999999</v>
      </c>
      <c r="AX401" s="65">
        <v>2271.9067</v>
      </c>
      <c r="AY401" s="65">
        <v>4317.1305000000002</v>
      </c>
      <c r="AZ401" s="65">
        <v>3165.8957</v>
      </c>
      <c r="BA401" s="65">
        <v>3597.6087499999999</v>
      </c>
      <c r="BB401" s="65">
        <v>5036.6522500000001</v>
      </c>
      <c r="BC401" s="65">
        <v>4317.1305000000002</v>
      </c>
      <c r="BD401" s="65">
        <v>3165.8957</v>
      </c>
      <c r="BE401" s="65">
        <v>2038.6255000000001</v>
      </c>
      <c r="BF401" s="65">
        <v>5036.6522500000001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2089.6809499999999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2123.7499499999999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2803.2362499999999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1793.19595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1488.5593570000001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211.30293019999999</v>
      </c>
      <c r="AU416" s="65">
        <v>288.14035940000002</v>
      </c>
      <c r="AV416" s="65">
        <v>1514.004134</v>
      </c>
      <c r="AW416" s="65">
        <v>1720.459243</v>
      </c>
      <c r="AX416" s="65">
        <v>2408.6429400000002</v>
      </c>
      <c r="AY416" s="65">
        <v>2064.5510920000002</v>
      </c>
      <c r="AZ416" s="65">
        <v>2092.846466</v>
      </c>
      <c r="BC416" s="65">
        <v>2853.8815450000002</v>
      </c>
      <c r="BD416" s="65">
        <v>3899.7466030000001</v>
      </c>
      <c r="BE416" s="65">
        <v>4431.5302309999997</v>
      </c>
      <c r="BG416" s="65">
        <v>5317.8362770000003</v>
      </c>
      <c r="BH416" s="65">
        <v>4378.3746840000003</v>
      </c>
      <c r="BJ416" s="65">
        <v>5282.184139</v>
      </c>
      <c r="BK416" s="65">
        <v>5970.5109329999996</v>
      </c>
      <c r="BL416" s="65">
        <v>5454.8734899999999</v>
      </c>
      <c r="BM416" s="65">
        <v>6198.7198749999998</v>
      </c>
      <c r="BN416" s="65">
        <v>8678.2078249999995</v>
      </c>
      <c r="BO416" s="65">
        <v>7438.4638500000001</v>
      </c>
      <c r="BP416" s="65">
        <v>5589.8251829999999</v>
      </c>
      <c r="BQ416" s="65">
        <v>3695.807006</v>
      </c>
      <c r="BR416" s="65">
        <v>8892.9037000000008</v>
      </c>
      <c r="BS416" s="65">
        <v>7622.4888860000001</v>
      </c>
      <c r="BT416" s="65">
        <v>5718.804545</v>
      </c>
      <c r="BV416" s="65">
        <v>9098.0981389999997</v>
      </c>
      <c r="BW416" s="65">
        <v>7798.3698340000001</v>
      </c>
      <c r="BX416" s="65">
        <v>5718.804545</v>
      </c>
      <c r="BY416" s="65">
        <v>6498.6415280000001</v>
      </c>
      <c r="BZ416" s="65">
        <v>9098.0981389999997</v>
      </c>
      <c r="CA416" s="65">
        <v>7798.3698340000001</v>
      </c>
      <c r="CB416" s="65">
        <v>5718.804545</v>
      </c>
      <c r="CC416" s="65">
        <v>6498.6415280000001</v>
      </c>
      <c r="CD416" s="65">
        <v>9098.0981389999997</v>
      </c>
      <c r="CE416" s="65">
        <v>7798.3698340000001</v>
      </c>
      <c r="CF416" s="65">
        <v>5718.804545</v>
      </c>
      <c r="CG416" s="65">
        <v>6498.6415280000001</v>
      </c>
      <c r="CH416" s="65">
        <v>9098.0981389999997</v>
      </c>
      <c r="CI416" s="65">
        <v>7798.3698340000001</v>
      </c>
      <c r="CJ416" s="65">
        <v>5718.804545</v>
      </c>
      <c r="CK416" s="65">
        <v>6498.6415280000001</v>
      </c>
      <c r="CL416" s="65">
        <v>9098.0981389999997</v>
      </c>
      <c r="CM416" s="65">
        <v>7798.3698340000001</v>
      </c>
      <c r="CN416" s="65">
        <v>5718.804545</v>
      </c>
      <c r="CO416" s="65">
        <v>6498.6415280000001</v>
      </c>
      <c r="CP416" s="65">
        <v>9098.0981389999997</v>
      </c>
      <c r="CQ416" s="65">
        <v>7798.3698340000001</v>
      </c>
      <c r="CR416" s="65">
        <v>5718.804545</v>
      </c>
      <c r="CS416" s="65">
        <v>6498.6415280000001</v>
      </c>
      <c r="CT416" s="65">
        <v>9098.0981389999997</v>
      </c>
      <c r="CU416" s="65">
        <v>7798.3698340000001</v>
      </c>
      <c r="CV416" s="65">
        <v>5718.804545</v>
      </c>
      <c r="CW416" s="65">
        <v>6498.6415280000001</v>
      </c>
      <c r="CX416" s="65">
        <v>9098.0981389999997</v>
      </c>
      <c r="CY416" s="65">
        <v>7798.3698340000001</v>
      </c>
      <c r="CZ416" s="65">
        <v>5718.804545</v>
      </c>
      <c r="DA416" s="65">
        <v>6498.6415280000001</v>
      </c>
      <c r="DB416" s="65">
        <v>7407.1443159999999</v>
      </c>
      <c r="DC416" s="65">
        <v>7798.3698340000001</v>
      </c>
      <c r="DD416" s="65">
        <v>5718.804545</v>
      </c>
      <c r="DE416" s="65">
        <v>6498.6415280000001</v>
      </c>
      <c r="DF416" s="65">
        <v>9098.0981389999997</v>
      </c>
      <c r="DG416" s="65">
        <v>7798.3698340000001</v>
      </c>
      <c r="DH416" s="65">
        <v>5718.804545</v>
      </c>
      <c r="DI416" s="65">
        <v>5918.2396849999996</v>
      </c>
      <c r="DJ416" s="65">
        <v>7258.6536630000001</v>
      </c>
      <c r="DK416" s="65">
        <v>7798.3698340000001</v>
      </c>
      <c r="DL416" s="65">
        <v>5718.804545</v>
      </c>
      <c r="DM416" s="65">
        <v>6498.6415280000001</v>
      </c>
      <c r="DO416" s="65">
        <v>7798.3698340000001</v>
      </c>
      <c r="DP416" s="65">
        <v>5718.804545</v>
      </c>
      <c r="DQ416" s="65">
        <v>6498.6415280000001</v>
      </c>
      <c r="DR416" s="65">
        <v>9098.0981389999997</v>
      </c>
      <c r="DS416" s="65">
        <v>7798.3698340000001</v>
      </c>
      <c r="DT416" s="65">
        <v>5718.804545</v>
      </c>
      <c r="DU416" s="65">
        <v>6498.6415280000001</v>
      </c>
      <c r="DV416" s="65">
        <v>9098.0981389999997</v>
      </c>
      <c r="DW416" s="65">
        <v>7104.3465800000004</v>
      </c>
      <c r="DX416" s="65">
        <v>5718.804545</v>
      </c>
      <c r="DY416" s="65">
        <v>6498.6415280000001</v>
      </c>
      <c r="DZ416" s="65">
        <v>8377.2345370000003</v>
      </c>
      <c r="EA416" s="65">
        <v>7798.3698340000001</v>
      </c>
      <c r="EB416" s="65">
        <v>5718.804545</v>
      </c>
      <c r="EC416" s="65">
        <v>6498.6415280000001</v>
      </c>
      <c r="ED416" s="65">
        <v>6477.9913610000003</v>
      </c>
      <c r="EE416" s="65">
        <v>7798.3698340000001</v>
      </c>
      <c r="EF416" s="65">
        <v>5718.804545</v>
      </c>
      <c r="EG416" s="65">
        <v>6498.6415280000001</v>
      </c>
      <c r="EH416" s="65">
        <v>9098.0981389999997</v>
      </c>
      <c r="EI416" s="65">
        <v>7798.3698340000001</v>
      </c>
      <c r="EJ416" s="65">
        <v>5718.804545</v>
      </c>
      <c r="EK416" s="65">
        <v>6498.6415280000001</v>
      </c>
      <c r="EL416" s="65">
        <v>9098.0981389999997</v>
      </c>
      <c r="EM416" s="65">
        <v>7798.3698340000001</v>
      </c>
      <c r="EN416" s="65">
        <v>5718.804545</v>
      </c>
      <c r="EO416" s="65">
        <v>6498.6415280000001</v>
      </c>
      <c r="EP416" s="65">
        <v>9098.0981389999997</v>
      </c>
      <c r="EQ416" s="65">
        <v>7798.3698340000001</v>
      </c>
      <c r="ER416" s="65">
        <v>5718.804545</v>
      </c>
      <c r="ES416" s="65">
        <v>6498.6415280000001</v>
      </c>
      <c r="ET416" s="65">
        <v>3455.9902200000001</v>
      </c>
      <c r="EU416" s="65">
        <v>7798.3698340000001</v>
      </c>
      <c r="EV416" s="65">
        <v>5718.804545</v>
      </c>
      <c r="EW416" s="65">
        <v>6498.6415280000001</v>
      </c>
      <c r="EX416" s="65">
        <v>8412.5691559999996</v>
      </c>
      <c r="EY416" s="65">
        <v>7798.3698340000001</v>
      </c>
      <c r="EZ416" s="65">
        <v>5718.804545</v>
      </c>
      <c r="FA416" s="65">
        <v>6498.6415280000001</v>
      </c>
      <c r="FB416" s="65">
        <v>9098.0981389999997</v>
      </c>
      <c r="FC416" s="65">
        <v>7798.3698340000001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211.30293019999999</v>
      </c>
      <c r="AS425" s="65">
        <v>0</v>
      </c>
      <c r="AT425" s="65">
        <v>0</v>
      </c>
      <c r="AU425" s="65">
        <v>288.14035940000002</v>
      </c>
      <c r="AV425" s="65">
        <v>1514.004134</v>
      </c>
      <c r="AW425" s="65">
        <v>1720.459243</v>
      </c>
      <c r="AX425" s="65">
        <v>2408.6429400000002</v>
      </c>
      <c r="AY425" s="65">
        <v>2064.5510920000002</v>
      </c>
      <c r="AZ425" s="65">
        <v>2092.846466</v>
      </c>
      <c r="BA425" s="65">
        <v>0</v>
      </c>
      <c r="BB425" s="65">
        <v>0</v>
      </c>
      <c r="BC425" s="65">
        <v>2853.8815450000002</v>
      </c>
      <c r="BD425" s="65">
        <v>3899.7466030000001</v>
      </c>
      <c r="BE425" s="65">
        <v>4431.5302309999997</v>
      </c>
      <c r="BF425" s="65">
        <v>0</v>
      </c>
      <c r="BG425" s="65">
        <v>5317.8362770000003</v>
      </c>
      <c r="BH425" s="65">
        <v>4378.3746840000003</v>
      </c>
      <c r="BI425" s="65">
        <v>0</v>
      </c>
      <c r="BJ425" s="65">
        <v>5282.184139</v>
      </c>
      <c r="BK425" s="65">
        <v>5970.5109329999996</v>
      </c>
      <c r="BL425" s="65">
        <v>5454.8734899999999</v>
      </c>
      <c r="BM425" s="65">
        <v>6198.7198749999998</v>
      </c>
      <c r="BN425" s="65">
        <v>8678.2078249999995</v>
      </c>
      <c r="BO425" s="65">
        <v>7438.4638500000001</v>
      </c>
      <c r="BP425" s="65">
        <v>5589.8251829999999</v>
      </c>
      <c r="BQ425" s="65">
        <v>3695.807006</v>
      </c>
      <c r="BR425" s="65">
        <v>8892.9037000000008</v>
      </c>
      <c r="BS425" s="65">
        <v>7622.4888860000001</v>
      </c>
      <c r="BT425" s="65">
        <v>5718.804545</v>
      </c>
      <c r="BU425" s="65">
        <v>0</v>
      </c>
      <c r="BV425" s="65">
        <v>9098.0981389999997</v>
      </c>
      <c r="BW425" s="65">
        <v>7798.3698340000001</v>
      </c>
      <c r="BX425" s="65">
        <v>5718.804545</v>
      </c>
      <c r="BY425" s="65">
        <v>6498.6415280000001</v>
      </c>
      <c r="BZ425" s="65">
        <v>9098.0981389999997</v>
      </c>
      <c r="CA425" s="65">
        <v>7798.3698340000001</v>
      </c>
      <c r="CB425" s="65">
        <v>5718.804545</v>
      </c>
      <c r="CC425" s="65">
        <v>6498.6415280000001</v>
      </c>
      <c r="CD425" s="65">
        <v>9098.0981389999997</v>
      </c>
      <c r="CE425" s="65">
        <v>7798.3698340000001</v>
      </c>
      <c r="CF425" s="65">
        <v>5718.804545</v>
      </c>
      <c r="CG425" s="65">
        <v>6498.6415280000001</v>
      </c>
      <c r="CH425" s="65">
        <v>9098.0981389999997</v>
      </c>
      <c r="CI425" s="65">
        <v>7798.3698340000001</v>
      </c>
      <c r="CJ425" s="65">
        <v>5718.804545</v>
      </c>
      <c r="CK425" s="65">
        <v>6498.6415280000001</v>
      </c>
      <c r="CL425" s="65">
        <v>9098.0981389999997</v>
      </c>
      <c r="CM425" s="65">
        <v>7798.3698340000001</v>
      </c>
      <c r="CN425" s="65">
        <v>5718.804545</v>
      </c>
      <c r="CO425" s="65">
        <v>6498.6415280000001</v>
      </c>
      <c r="CP425" s="65">
        <v>9098.0981389999997</v>
      </c>
      <c r="CQ425" s="65">
        <v>7798.3698340000001</v>
      </c>
      <c r="CR425" s="65">
        <v>5718.804545</v>
      </c>
      <c r="CS425" s="65">
        <v>6498.6415280000001</v>
      </c>
      <c r="CT425" s="65">
        <v>9098.0981389999997</v>
      </c>
      <c r="CU425" s="65">
        <v>7798.3698340000001</v>
      </c>
      <c r="CV425" s="65">
        <v>5718.804545</v>
      </c>
      <c r="CW425" s="65">
        <v>6498.6415280000001</v>
      </c>
      <c r="CX425" s="65">
        <v>9098.0981389999997</v>
      </c>
      <c r="CY425" s="65">
        <v>7798.3698340000001</v>
      </c>
      <c r="CZ425" s="65">
        <v>5718.804545</v>
      </c>
      <c r="DA425" s="65">
        <v>6498.6415280000001</v>
      </c>
      <c r="DB425" s="65">
        <v>7407.1443159999999</v>
      </c>
      <c r="DC425" s="65">
        <v>7798.3698340000001</v>
      </c>
      <c r="DD425" s="65">
        <v>5718.804545</v>
      </c>
      <c r="DE425" s="65">
        <v>6498.6415280000001</v>
      </c>
      <c r="DF425" s="65">
        <v>9098.0981389999997</v>
      </c>
      <c r="DG425" s="65">
        <v>7798.3698340000001</v>
      </c>
      <c r="DH425" s="65">
        <v>5718.804545</v>
      </c>
      <c r="DI425" s="65">
        <v>5918.2396849999996</v>
      </c>
      <c r="DJ425" s="65">
        <v>7258.6536630000001</v>
      </c>
      <c r="DK425" s="65">
        <v>7798.3698340000001</v>
      </c>
      <c r="DL425" s="65">
        <v>5718.804545</v>
      </c>
      <c r="DM425" s="65">
        <v>6498.6415280000001</v>
      </c>
      <c r="DN425" s="65">
        <v>0</v>
      </c>
      <c r="DO425" s="65">
        <v>7798.3698340000001</v>
      </c>
      <c r="DP425" s="65">
        <v>5718.804545</v>
      </c>
      <c r="DQ425" s="65">
        <v>6498.6415280000001</v>
      </c>
      <c r="DR425" s="65">
        <v>9098.0981389999997</v>
      </c>
      <c r="DS425" s="65">
        <v>7798.3698340000001</v>
      </c>
      <c r="DT425" s="65">
        <v>5718.804545</v>
      </c>
      <c r="DU425" s="65">
        <v>6498.6415280000001</v>
      </c>
      <c r="DV425" s="65">
        <v>9098.0981389999997</v>
      </c>
      <c r="DW425" s="65">
        <v>7104.3465800000004</v>
      </c>
      <c r="DX425" s="65">
        <v>5718.804545</v>
      </c>
      <c r="DY425" s="65">
        <v>6498.6415280000001</v>
      </c>
      <c r="DZ425" s="65">
        <v>8377.2345370000003</v>
      </c>
      <c r="EA425" s="65">
        <v>7798.3698340000001</v>
      </c>
      <c r="EB425" s="65">
        <v>5718.804545</v>
      </c>
      <c r="EC425" s="65">
        <v>6498.6415280000001</v>
      </c>
      <c r="ED425" s="65">
        <v>6477.9913610000003</v>
      </c>
      <c r="EE425" s="65">
        <v>7798.3698340000001</v>
      </c>
      <c r="EF425" s="65">
        <v>5718.804545</v>
      </c>
      <c r="EG425" s="65">
        <v>6498.6415280000001</v>
      </c>
      <c r="EH425" s="65">
        <v>9098.0981389999997</v>
      </c>
      <c r="EI425" s="65">
        <v>7798.3698340000001</v>
      </c>
      <c r="EJ425" s="65">
        <v>5718.804545</v>
      </c>
      <c r="EK425" s="65">
        <v>6498.6415280000001</v>
      </c>
      <c r="EL425" s="65">
        <v>9098.0981389999997</v>
      </c>
      <c r="EM425" s="65">
        <v>7798.3698340000001</v>
      </c>
      <c r="EN425" s="65">
        <v>5718.804545</v>
      </c>
      <c r="EO425" s="65">
        <v>6498.6415280000001</v>
      </c>
      <c r="EP425" s="65">
        <v>9098.0981389999997</v>
      </c>
      <c r="EQ425" s="65">
        <v>7798.3698340000001</v>
      </c>
      <c r="ER425" s="65">
        <v>5718.804545</v>
      </c>
      <c r="ES425" s="65">
        <v>6498.6415280000001</v>
      </c>
      <c r="ET425" s="65">
        <v>3455.9902200000001</v>
      </c>
      <c r="EU425" s="65">
        <v>7798.3698340000001</v>
      </c>
      <c r="EV425" s="65">
        <v>5718.804545</v>
      </c>
      <c r="EW425" s="65">
        <v>6498.6415280000001</v>
      </c>
      <c r="EX425" s="65">
        <v>8412.5691559999996</v>
      </c>
      <c r="EY425" s="65">
        <v>7798.3698340000001</v>
      </c>
      <c r="EZ425" s="65">
        <v>5718.804545</v>
      </c>
      <c r="FA425" s="65">
        <v>6498.6415280000001</v>
      </c>
      <c r="FB425" s="65">
        <v>9098.0981389999997</v>
      </c>
      <c r="FC425" s="65">
        <v>7798.3698340000001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499.48482050000001</v>
      </c>
      <c r="BY440" s="65">
        <v>567.59638689999997</v>
      </c>
      <c r="BZ440" s="65">
        <v>794.63494170000001</v>
      </c>
      <c r="CA440" s="65">
        <v>681.11566430000005</v>
      </c>
      <c r="CB440" s="65">
        <v>648.33651789999999</v>
      </c>
      <c r="CC440" s="65">
        <v>736.74604309999995</v>
      </c>
      <c r="CD440" s="65">
        <v>1031.4444599999999</v>
      </c>
      <c r="CE440" s="65">
        <v>884.09525169999995</v>
      </c>
      <c r="CF440" s="65">
        <v>1446.5236970000001</v>
      </c>
      <c r="CG440" s="65">
        <v>1643.776928</v>
      </c>
      <c r="CH440" s="65">
        <v>2301.287699</v>
      </c>
      <c r="CI440" s="65">
        <v>1972.532314</v>
      </c>
      <c r="CJ440" s="65">
        <v>2814.437265</v>
      </c>
      <c r="CK440" s="65">
        <v>3198.2241640000002</v>
      </c>
      <c r="CL440" s="65">
        <v>4477.5138299999999</v>
      </c>
      <c r="CM440" s="65">
        <v>3837.868997</v>
      </c>
      <c r="CN440" s="65">
        <v>4662.1946509999998</v>
      </c>
      <c r="CO440" s="65">
        <v>4651.7287749999996</v>
      </c>
      <c r="CP440" s="65">
        <v>7417.1278540000003</v>
      </c>
      <c r="CQ440" s="65">
        <v>6357.5381600000001</v>
      </c>
      <c r="CR440" s="65">
        <v>6545.1581930000002</v>
      </c>
      <c r="CS440" s="65">
        <v>7437.6797649999999</v>
      </c>
      <c r="CT440" s="65">
        <v>8921.3908200000005</v>
      </c>
      <c r="CU440" s="65">
        <v>8925.2157179999995</v>
      </c>
      <c r="CV440" s="65">
        <v>8369.7738079999999</v>
      </c>
      <c r="CW440" s="65">
        <v>9511.1065999999992</v>
      </c>
      <c r="CX440" s="65">
        <v>11566.70578</v>
      </c>
      <c r="CY440" s="65">
        <v>11413.32792</v>
      </c>
      <c r="CZ440" s="65">
        <v>10524.94519</v>
      </c>
      <c r="DA440" s="65">
        <v>11960.164989999999</v>
      </c>
      <c r="DB440" s="65">
        <v>16744.23099</v>
      </c>
      <c r="DC440" s="65">
        <v>14352.197990000001</v>
      </c>
      <c r="DD440" s="65">
        <v>11026.697469999999</v>
      </c>
      <c r="DE440" s="65">
        <v>12530.338040000001</v>
      </c>
      <c r="DF440" s="65">
        <v>17542.473249999999</v>
      </c>
      <c r="DG440" s="65">
        <v>15036.405640000001</v>
      </c>
      <c r="DH440" s="65">
        <v>12346.523289999999</v>
      </c>
      <c r="DI440" s="65">
        <v>14030.14011</v>
      </c>
      <c r="DJ440" s="65">
        <v>19642.19615</v>
      </c>
      <c r="DK440" s="65">
        <v>16836.168129999998</v>
      </c>
      <c r="DL440" s="65">
        <v>12346.523289999999</v>
      </c>
      <c r="DM440" s="65">
        <v>14030.14011</v>
      </c>
      <c r="DN440" s="65">
        <v>19642.19615</v>
      </c>
      <c r="DO440" s="65">
        <v>16836.168129999998</v>
      </c>
      <c r="DP440" s="65">
        <v>12346.523289999999</v>
      </c>
      <c r="DQ440" s="65">
        <v>14030.14011</v>
      </c>
      <c r="DR440" s="65">
        <v>19642.19615</v>
      </c>
      <c r="DS440" s="65">
        <v>16836.168129999998</v>
      </c>
      <c r="DT440" s="65">
        <v>12346.523289999999</v>
      </c>
      <c r="DU440" s="65">
        <v>14030.14011</v>
      </c>
      <c r="DV440" s="65">
        <v>19642.19615</v>
      </c>
      <c r="DW440" s="65">
        <v>16836.168129999998</v>
      </c>
      <c r="DX440" s="65">
        <v>12346.523289999999</v>
      </c>
      <c r="DY440" s="65">
        <v>14030.14011</v>
      </c>
      <c r="DZ440" s="65">
        <v>19642.19615</v>
      </c>
      <c r="EA440" s="65">
        <v>16836.168129999998</v>
      </c>
      <c r="EB440" s="65">
        <v>12346.523289999999</v>
      </c>
      <c r="EC440" s="65">
        <v>14030.14011</v>
      </c>
      <c r="ED440" s="65">
        <v>19642.19615</v>
      </c>
      <c r="EE440" s="65">
        <v>16836.168129999998</v>
      </c>
      <c r="EF440" s="65">
        <v>12346.523289999999</v>
      </c>
      <c r="EG440" s="65">
        <v>14030.14011</v>
      </c>
      <c r="EH440" s="65">
        <v>19642.19615</v>
      </c>
      <c r="EI440" s="65">
        <v>16836.168129999998</v>
      </c>
      <c r="EJ440" s="65">
        <v>12346.523289999999</v>
      </c>
      <c r="EK440" s="65">
        <v>14030.14011</v>
      </c>
      <c r="EL440" s="65">
        <v>19642.19615</v>
      </c>
      <c r="EM440" s="65">
        <v>16836.168129999998</v>
      </c>
      <c r="EN440" s="65">
        <v>12346.523289999999</v>
      </c>
      <c r="EO440" s="65">
        <v>14030.14011</v>
      </c>
      <c r="EP440" s="65">
        <v>19642.19615</v>
      </c>
      <c r="EQ440" s="65">
        <v>16836.168129999998</v>
      </c>
      <c r="ER440" s="65">
        <v>12346.523289999999</v>
      </c>
      <c r="ES440" s="65">
        <v>14030.14011</v>
      </c>
      <c r="ET440" s="65">
        <v>19642.19615</v>
      </c>
      <c r="EU440" s="65">
        <v>16836.168129999998</v>
      </c>
      <c r="EV440" s="65">
        <v>12346.523289999999</v>
      </c>
      <c r="EW440" s="65">
        <v>14030.14011</v>
      </c>
      <c r="EX440" s="65">
        <v>19642.19615</v>
      </c>
      <c r="EY440" s="65">
        <v>16836.168129999998</v>
      </c>
      <c r="EZ440" s="65">
        <v>12346.523289999999</v>
      </c>
      <c r="FA440" s="65">
        <v>14030.14011</v>
      </c>
      <c r="FB440" s="65">
        <v>19642.19615</v>
      </c>
      <c r="FC440" s="65">
        <v>16836.168129999998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499.48482050000001</v>
      </c>
      <c r="BY449" s="65">
        <v>567.59638689999997</v>
      </c>
      <c r="BZ449" s="65">
        <v>794.63494170000001</v>
      </c>
      <c r="CA449" s="65">
        <v>681.11566430000005</v>
      </c>
      <c r="CB449" s="65">
        <v>648.33651789999999</v>
      </c>
      <c r="CC449" s="65">
        <v>736.74604309999995</v>
      </c>
      <c r="CD449" s="65">
        <v>1031.4444599999999</v>
      </c>
      <c r="CE449" s="65">
        <v>884.09525169999995</v>
      </c>
      <c r="CF449" s="65">
        <v>1446.5236970000001</v>
      </c>
      <c r="CG449" s="65">
        <v>1643.776928</v>
      </c>
      <c r="CH449" s="65">
        <v>2301.287699</v>
      </c>
      <c r="CI449" s="65">
        <v>1972.532314</v>
      </c>
      <c r="CJ449" s="65">
        <v>2814.437265</v>
      </c>
      <c r="CK449" s="65">
        <v>3198.2241640000002</v>
      </c>
      <c r="CL449" s="65">
        <v>4477.5138299999999</v>
      </c>
      <c r="CM449" s="65">
        <v>3837.868997</v>
      </c>
      <c r="CN449" s="65">
        <v>4662.1946509999998</v>
      </c>
      <c r="CO449" s="65">
        <v>4651.7287749999996</v>
      </c>
      <c r="CP449" s="65">
        <v>7417.1278540000003</v>
      </c>
      <c r="CQ449" s="65">
        <v>6357.5381600000001</v>
      </c>
      <c r="CR449" s="65">
        <v>6545.1581930000002</v>
      </c>
      <c r="CS449" s="65">
        <v>7437.6797649999999</v>
      </c>
      <c r="CT449" s="65">
        <v>8921.3908200000005</v>
      </c>
      <c r="CU449" s="65">
        <v>8925.2157179999995</v>
      </c>
      <c r="CV449" s="65">
        <v>8369.7738079999999</v>
      </c>
      <c r="CW449" s="65">
        <v>9511.1065999999992</v>
      </c>
      <c r="CX449" s="65">
        <v>11566.70578</v>
      </c>
      <c r="CY449" s="65">
        <v>11413.32792</v>
      </c>
      <c r="CZ449" s="65">
        <v>10524.94519</v>
      </c>
      <c r="DA449" s="65">
        <v>11960.164989999999</v>
      </c>
      <c r="DB449" s="65">
        <v>16744.23099</v>
      </c>
      <c r="DC449" s="65">
        <v>14352.197990000001</v>
      </c>
      <c r="DD449" s="65">
        <v>11026.697469999999</v>
      </c>
      <c r="DE449" s="65">
        <v>12530.338040000001</v>
      </c>
      <c r="DF449" s="65">
        <v>17542.473249999999</v>
      </c>
      <c r="DG449" s="65">
        <v>15036.405640000001</v>
      </c>
      <c r="DH449" s="65">
        <v>12346.523289999999</v>
      </c>
      <c r="DI449" s="65">
        <v>14030.14011</v>
      </c>
      <c r="DJ449" s="65">
        <v>19642.19615</v>
      </c>
      <c r="DK449" s="65">
        <v>16836.168129999998</v>
      </c>
      <c r="DL449" s="65">
        <v>12346.523289999999</v>
      </c>
      <c r="DM449" s="65">
        <v>14030.14011</v>
      </c>
      <c r="DN449" s="65">
        <v>19642.19615</v>
      </c>
      <c r="DO449" s="65">
        <v>16836.168129999998</v>
      </c>
      <c r="DP449" s="65">
        <v>12346.523289999999</v>
      </c>
      <c r="DQ449" s="65">
        <v>14030.14011</v>
      </c>
      <c r="DR449" s="65">
        <v>19642.19615</v>
      </c>
      <c r="DS449" s="65">
        <v>16836.168129999998</v>
      </c>
      <c r="DT449" s="65">
        <v>12346.523289999999</v>
      </c>
      <c r="DU449" s="65">
        <v>14030.14011</v>
      </c>
      <c r="DV449" s="65">
        <v>19642.19615</v>
      </c>
      <c r="DW449" s="65">
        <v>16836.168129999998</v>
      </c>
      <c r="DX449" s="65">
        <v>12346.523289999999</v>
      </c>
      <c r="DY449" s="65">
        <v>14030.14011</v>
      </c>
      <c r="DZ449" s="65">
        <v>19642.19615</v>
      </c>
      <c r="EA449" s="65">
        <v>16836.168129999998</v>
      </c>
      <c r="EB449" s="65">
        <v>12346.523289999999</v>
      </c>
      <c r="EC449" s="65">
        <v>14030.14011</v>
      </c>
      <c r="ED449" s="65">
        <v>19642.19615</v>
      </c>
      <c r="EE449" s="65">
        <v>16836.168129999998</v>
      </c>
      <c r="EF449" s="65">
        <v>12346.523289999999</v>
      </c>
      <c r="EG449" s="65">
        <v>14030.14011</v>
      </c>
      <c r="EH449" s="65">
        <v>19642.19615</v>
      </c>
      <c r="EI449" s="65">
        <v>16836.168129999998</v>
      </c>
      <c r="EJ449" s="65">
        <v>12346.523289999999</v>
      </c>
      <c r="EK449" s="65">
        <v>14030.14011</v>
      </c>
      <c r="EL449" s="65">
        <v>19642.19615</v>
      </c>
      <c r="EM449" s="65">
        <v>16836.168129999998</v>
      </c>
      <c r="EN449" s="65">
        <v>12346.523289999999</v>
      </c>
      <c r="EO449" s="65">
        <v>14030.14011</v>
      </c>
      <c r="EP449" s="65">
        <v>19642.19615</v>
      </c>
      <c r="EQ449" s="65">
        <v>16836.168129999998</v>
      </c>
      <c r="ER449" s="65">
        <v>12346.523289999999</v>
      </c>
      <c r="ES449" s="65">
        <v>14030.14011</v>
      </c>
      <c r="ET449" s="65">
        <v>19642.19615</v>
      </c>
      <c r="EU449" s="65">
        <v>16836.168129999998</v>
      </c>
      <c r="EV449" s="65">
        <v>12346.523289999999</v>
      </c>
      <c r="EW449" s="65">
        <v>14030.14011</v>
      </c>
      <c r="EX449" s="65">
        <v>19642.19615</v>
      </c>
      <c r="EY449" s="65">
        <v>16836.168129999998</v>
      </c>
      <c r="EZ449" s="65">
        <v>12346.523289999999</v>
      </c>
      <c r="FA449" s="65">
        <v>14030.14011</v>
      </c>
      <c r="FB449" s="65">
        <v>19642.19615</v>
      </c>
      <c r="FC449" s="65">
        <v>16836.168129999998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3507.4290580000002</v>
      </c>
      <c r="DM464" s="65">
        <v>3985.7148379999999</v>
      </c>
      <c r="DN464" s="65">
        <v>5580.0007740000001</v>
      </c>
      <c r="DO464" s="65">
        <v>4782.857806</v>
      </c>
      <c r="DP464" s="65">
        <v>4504.2466050000003</v>
      </c>
      <c r="DQ464" s="65">
        <v>5118.4620510000004</v>
      </c>
      <c r="DR464" s="65">
        <v>7165.8468720000001</v>
      </c>
      <c r="DS464" s="65">
        <v>6142.1544620000004</v>
      </c>
      <c r="DT464" s="65">
        <v>5250.3723849999997</v>
      </c>
      <c r="DU464" s="65">
        <v>5966.3322550000003</v>
      </c>
      <c r="DV464" s="65">
        <v>8352.8651570000002</v>
      </c>
      <c r="DW464" s="65">
        <v>7159.5987059999998</v>
      </c>
      <c r="DX464" s="65">
        <v>6002.589559</v>
      </c>
      <c r="DY464" s="65">
        <v>6821.1244989999996</v>
      </c>
      <c r="DZ464" s="65">
        <v>9549.5742979999995</v>
      </c>
      <c r="EA464" s="65">
        <v>8185.3493989999997</v>
      </c>
      <c r="EB464" s="65">
        <v>6770.91921</v>
      </c>
      <c r="EC464" s="65">
        <v>7694.2263750000002</v>
      </c>
      <c r="ED464" s="65">
        <v>10771.916929999999</v>
      </c>
      <c r="EE464" s="65">
        <v>9233.0716499999999</v>
      </c>
      <c r="EF464" s="65">
        <v>7737.7188910000004</v>
      </c>
      <c r="EG464" s="65">
        <v>8792.8623759999991</v>
      </c>
      <c r="EH464" s="65">
        <v>12310.00733</v>
      </c>
      <c r="EI464" s="65">
        <v>10551.43485</v>
      </c>
      <c r="EJ464" s="65">
        <v>8808.6184759999996</v>
      </c>
      <c r="EK464" s="65">
        <v>10009.79372</v>
      </c>
      <c r="EL464" s="65">
        <v>14013.711209999999</v>
      </c>
      <c r="EM464" s="65">
        <v>12011.752469999999</v>
      </c>
      <c r="EN464" s="65">
        <v>9898.8844559999998</v>
      </c>
      <c r="EO464" s="65">
        <v>11248.73234</v>
      </c>
      <c r="EP464" s="65">
        <v>15748.225270000001</v>
      </c>
      <c r="EQ464" s="65">
        <v>13498.478800000001</v>
      </c>
      <c r="ER464" s="65">
        <v>10967.027899999999</v>
      </c>
      <c r="ES464" s="65">
        <v>12462.531709999999</v>
      </c>
      <c r="ET464" s="65">
        <v>17447.544389999999</v>
      </c>
      <c r="EU464" s="65">
        <v>14955.038049999999</v>
      </c>
      <c r="EV464" s="65">
        <v>11543.98295</v>
      </c>
      <c r="EW464" s="65">
        <v>13118.16245</v>
      </c>
      <c r="EX464" s="65">
        <v>18365.42743</v>
      </c>
      <c r="EY464" s="65">
        <v>15741.79494</v>
      </c>
      <c r="EZ464" s="65">
        <v>11792.55789</v>
      </c>
      <c r="FA464" s="65">
        <v>13400.633970000001</v>
      </c>
      <c r="FB464" s="65">
        <v>18760.887559999999</v>
      </c>
      <c r="FC464" s="65">
        <v>16080.760759999999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3507.4290580000002</v>
      </c>
      <c r="DM473" s="65">
        <v>3985.7148379999999</v>
      </c>
      <c r="DN473" s="65">
        <v>5580.0007740000001</v>
      </c>
      <c r="DO473" s="65">
        <v>4782.857806</v>
      </c>
      <c r="DP473" s="65">
        <v>4504.2466050000003</v>
      </c>
      <c r="DQ473" s="65">
        <v>5118.4620510000004</v>
      </c>
      <c r="DR473" s="65">
        <v>7165.8468720000001</v>
      </c>
      <c r="DS473" s="65">
        <v>6142.1544620000004</v>
      </c>
      <c r="DT473" s="65">
        <v>5250.3723849999997</v>
      </c>
      <c r="DU473" s="65">
        <v>5966.3322550000003</v>
      </c>
      <c r="DV473" s="65">
        <v>8352.8651570000002</v>
      </c>
      <c r="DW473" s="65">
        <v>7159.5987059999998</v>
      </c>
      <c r="DX473" s="65">
        <v>6002.589559</v>
      </c>
      <c r="DY473" s="65">
        <v>6821.1244989999996</v>
      </c>
      <c r="DZ473" s="65">
        <v>9549.5742979999995</v>
      </c>
      <c r="EA473" s="65">
        <v>8185.3493989999997</v>
      </c>
      <c r="EB473" s="65">
        <v>6770.91921</v>
      </c>
      <c r="EC473" s="65">
        <v>7694.2263750000002</v>
      </c>
      <c r="ED473" s="65">
        <v>10771.916929999999</v>
      </c>
      <c r="EE473" s="65">
        <v>9233.0716499999999</v>
      </c>
      <c r="EF473" s="65">
        <v>7737.7188910000004</v>
      </c>
      <c r="EG473" s="65">
        <v>8792.8623759999991</v>
      </c>
      <c r="EH473" s="65">
        <v>12310.00733</v>
      </c>
      <c r="EI473" s="65">
        <v>10551.43485</v>
      </c>
      <c r="EJ473" s="65">
        <v>8808.6184759999996</v>
      </c>
      <c r="EK473" s="65">
        <v>10009.79372</v>
      </c>
      <c r="EL473" s="65">
        <v>14013.711209999999</v>
      </c>
      <c r="EM473" s="65">
        <v>12011.752469999999</v>
      </c>
      <c r="EN473" s="65">
        <v>9898.8844559999998</v>
      </c>
      <c r="EO473" s="65">
        <v>11248.73234</v>
      </c>
      <c r="EP473" s="65">
        <v>15748.225270000001</v>
      </c>
      <c r="EQ473" s="65">
        <v>13498.478800000001</v>
      </c>
      <c r="ER473" s="65">
        <v>10967.027899999999</v>
      </c>
      <c r="ES473" s="65">
        <v>12462.531709999999</v>
      </c>
      <c r="ET473" s="65">
        <v>17447.544389999999</v>
      </c>
      <c r="EU473" s="65">
        <v>14955.038049999999</v>
      </c>
      <c r="EV473" s="65">
        <v>11543.98295</v>
      </c>
      <c r="EW473" s="65">
        <v>13118.16245</v>
      </c>
      <c r="EX473" s="65">
        <v>18365.42743</v>
      </c>
      <c r="EY473" s="65">
        <v>15741.79494</v>
      </c>
      <c r="EZ473" s="65">
        <v>11792.55789</v>
      </c>
      <c r="FA473" s="65">
        <v>13400.633970000001</v>
      </c>
      <c r="FB473" s="65">
        <v>18760.887559999999</v>
      </c>
      <c r="FC473" s="65">
        <v>16080.760759999999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J642" s="65">
        <v>1137.818221</v>
      </c>
      <c r="CK642" s="65">
        <v>1137.818221</v>
      </c>
      <c r="CL642" s="65">
        <v>1137.818221</v>
      </c>
      <c r="CM642" s="65">
        <v>1137.818221</v>
      </c>
      <c r="CN642" s="65">
        <v>1137.818221</v>
      </c>
      <c r="CO642" s="65">
        <v>1137.818221</v>
      </c>
      <c r="CP642" s="65">
        <v>1137.818221</v>
      </c>
      <c r="CQ642" s="65">
        <v>1137.818221</v>
      </c>
      <c r="CR642" s="65">
        <v>1724.481442</v>
      </c>
      <c r="CS642" s="65">
        <v>1724.481442</v>
      </c>
      <c r="CT642" s="65">
        <v>1724.481442</v>
      </c>
      <c r="CU642" s="65">
        <v>1724.481442</v>
      </c>
      <c r="CV642" s="65">
        <v>2273.5188629999998</v>
      </c>
      <c r="CW642" s="65">
        <v>2273.5188629999998</v>
      </c>
      <c r="CX642" s="65">
        <v>2273.5188629999998</v>
      </c>
      <c r="CY642" s="65">
        <v>2273.5188629999998</v>
      </c>
      <c r="CZ642" s="65">
        <v>2599.2402120000002</v>
      </c>
      <c r="DA642" s="65">
        <v>2599.2402120000002</v>
      </c>
      <c r="DB642" s="65">
        <v>2599.2402120000002</v>
      </c>
      <c r="DC642" s="65">
        <v>2599.2402120000002</v>
      </c>
      <c r="DD642" s="65">
        <v>5207.8930360000004</v>
      </c>
      <c r="DE642" s="65">
        <v>5207.8930360000004</v>
      </c>
      <c r="DF642" s="65">
        <v>5207.8930360000004</v>
      </c>
      <c r="DG642" s="65">
        <v>5207.8930360000004</v>
      </c>
      <c r="DH642" s="65">
        <v>5824.6271580000002</v>
      </c>
      <c r="DI642" s="65">
        <v>5824.6271580000002</v>
      </c>
      <c r="DJ642" s="65">
        <v>5824.6271580000002</v>
      </c>
      <c r="DK642" s="65">
        <v>5824.6271580000002</v>
      </c>
      <c r="DL642" s="65">
        <v>6358.630846</v>
      </c>
      <c r="DM642" s="65">
        <v>6358.630846</v>
      </c>
      <c r="DN642" s="65">
        <v>6358.630846</v>
      </c>
      <c r="DO642" s="65">
        <v>6358.630846</v>
      </c>
      <c r="DP642" s="65">
        <v>7296.7133240000003</v>
      </c>
      <c r="DQ642" s="65">
        <v>7296.7133240000003</v>
      </c>
      <c r="DR642" s="65">
        <v>7296.7133240000003</v>
      </c>
      <c r="DS642" s="65">
        <v>7296.7133240000003</v>
      </c>
      <c r="DT642" s="65">
        <v>8853.7093509999995</v>
      </c>
      <c r="DU642" s="65">
        <v>8853.7093509999995</v>
      </c>
      <c r="DV642" s="65">
        <v>2372.9458690000001</v>
      </c>
      <c r="DW642" s="65">
        <v>8853.7093509999995</v>
      </c>
      <c r="DX642" s="65">
        <v>11257.24251</v>
      </c>
      <c r="DY642" s="65">
        <v>11257.24251</v>
      </c>
      <c r="DZ642" s="65">
        <v>11257.24251</v>
      </c>
      <c r="EA642" s="65">
        <v>11257.24251</v>
      </c>
      <c r="EB642" s="65">
        <v>13517.376109999999</v>
      </c>
      <c r="EC642" s="65">
        <v>13517.376109999999</v>
      </c>
      <c r="ED642" s="65">
        <v>13517.376109999999</v>
      </c>
      <c r="EE642" s="65">
        <v>13517.376109999999</v>
      </c>
      <c r="EF642" s="65">
        <v>15722.77936</v>
      </c>
      <c r="EG642" s="65">
        <v>15722.77936</v>
      </c>
      <c r="EH642" s="65">
        <v>15722.77936</v>
      </c>
      <c r="EI642" s="65">
        <v>15722.77936</v>
      </c>
      <c r="EJ642" s="65">
        <v>15848.84989</v>
      </c>
      <c r="EK642" s="65">
        <v>15848.84989</v>
      </c>
      <c r="EL642" s="65">
        <v>15848.84989</v>
      </c>
      <c r="EM642" s="65">
        <v>15848.84989</v>
      </c>
      <c r="EN642" s="65">
        <v>18972.485079999999</v>
      </c>
      <c r="EO642" s="65">
        <v>18972.485079999999</v>
      </c>
      <c r="EP642" s="65">
        <v>18972.485079999999</v>
      </c>
      <c r="EQ642" s="65">
        <v>18972.485079999999</v>
      </c>
      <c r="ER642" s="65">
        <v>22856.760429999998</v>
      </c>
      <c r="ES642" s="65">
        <v>22856.760429999998</v>
      </c>
      <c r="ET642" s="65">
        <v>22856.760429999998</v>
      </c>
      <c r="EU642" s="65">
        <v>22856.760429999998</v>
      </c>
      <c r="EV642" s="65">
        <v>26371.52882</v>
      </c>
      <c r="EW642" s="65">
        <v>26371.52882</v>
      </c>
      <c r="EX642" s="65">
        <v>26371.52882</v>
      </c>
      <c r="EY642" s="65">
        <v>26371.52882</v>
      </c>
      <c r="EZ642" s="65">
        <v>28644.895570000001</v>
      </c>
      <c r="FA642" s="65">
        <v>28644.895570000001</v>
      </c>
      <c r="FB642" s="65">
        <v>28644.895570000001</v>
      </c>
      <c r="FC642" s="65">
        <v>28644.895570000001</v>
      </c>
    </row>
    <row r="643" spans="2:159" x14ac:dyDescent="0.2">
      <c r="B643" s="65" t="s">
        <v>676</v>
      </c>
      <c r="C643" s="65" t="s">
        <v>38</v>
      </c>
      <c r="CF643" s="65">
        <v>1221.6885689999999</v>
      </c>
      <c r="CG643" s="65">
        <v>1221.6885689999999</v>
      </c>
      <c r="CH643" s="65">
        <v>1221.6885689999999</v>
      </c>
      <c r="CI643" s="65">
        <v>1221.6885689999999</v>
      </c>
      <c r="CJ643" s="65">
        <v>1985.220082</v>
      </c>
      <c r="CK643" s="65">
        <v>1985.220082</v>
      </c>
      <c r="CL643" s="65">
        <v>1985.220082</v>
      </c>
      <c r="CM643" s="65">
        <v>1985.220082</v>
      </c>
      <c r="CN643" s="65">
        <v>3270.8874019999998</v>
      </c>
      <c r="CO643" s="65">
        <v>3270.8874019999998</v>
      </c>
      <c r="CP643" s="65">
        <v>3270.8874019999998</v>
      </c>
      <c r="CQ643" s="65">
        <v>3270.8874019999998</v>
      </c>
      <c r="CR643" s="65">
        <v>3837.629367</v>
      </c>
      <c r="CS643" s="65">
        <v>3837.629367</v>
      </c>
      <c r="CT643" s="65">
        <v>1352.8007680000001</v>
      </c>
      <c r="CU643" s="65">
        <v>3837.629367</v>
      </c>
      <c r="CV643" s="65">
        <v>4651.9855100000004</v>
      </c>
      <c r="CW643" s="65">
        <v>4651.9855100000004</v>
      </c>
      <c r="CX643" s="65">
        <v>4651.9855100000004</v>
      </c>
      <c r="CY643" s="65">
        <v>4651.9855100000004</v>
      </c>
      <c r="CZ643" s="65">
        <v>5599.0332349999999</v>
      </c>
      <c r="DA643" s="65">
        <v>5599.0332349999999</v>
      </c>
      <c r="DB643" s="65">
        <v>5599.0332349999999</v>
      </c>
      <c r="DC643" s="65">
        <v>5599.0332349999999</v>
      </c>
      <c r="DD643" s="65">
        <v>6545.4878429999999</v>
      </c>
      <c r="DE643" s="65">
        <v>6545.4878429999999</v>
      </c>
      <c r="DF643" s="65">
        <v>6545.4878429999999</v>
      </c>
      <c r="DG643" s="65">
        <v>6545.4878429999999</v>
      </c>
      <c r="DH643" s="65">
        <v>9302.1222359999992</v>
      </c>
      <c r="DI643" s="65">
        <v>9302.1222359999992</v>
      </c>
      <c r="DJ643" s="65">
        <v>9302.1222359999992</v>
      </c>
      <c r="DK643" s="65">
        <v>9302.1222359999992</v>
      </c>
      <c r="DL643" s="65">
        <v>9302.1222359999992</v>
      </c>
      <c r="DM643" s="65">
        <v>9302.1222359999992</v>
      </c>
      <c r="DN643" s="65">
        <v>9302.1222359999992</v>
      </c>
      <c r="DO643" s="65">
        <v>9302.1222359999992</v>
      </c>
      <c r="DP643" s="65">
        <v>10480.379010000001</v>
      </c>
      <c r="DQ643" s="65">
        <v>10480.379010000001</v>
      </c>
      <c r="DR643" s="65">
        <v>10480.379010000001</v>
      </c>
      <c r="DS643" s="65">
        <v>10480.379010000001</v>
      </c>
      <c r="DT643" s="65">
        <v>11304.997950000001</v>
      </c>
      <c r="DU643" s="65">
        <v>11304.997950000001</v>
      </c>
      <c r="DV643" s="65">
        <v>11304.997950000001</v>
      </c>
      <c r="DW643" s="65">
        <v>11304.997950000001</v>
      </c>
      <c r="DX643" s="65">
        <v>11304.997950000001</v>
      </c>
      <c r="DY643" s="65">
        <v>11304.997950000001</v>
      </c>
      <c r="DZ643" s="65">
        <v>11304.997950000001</v>
      </c>
      <c r="EA643" s="65">
        <v>11304.997950000001</v>
      </c>
      <c r="EB643" s="65">
        <v>11817.34607</v>
      </c>
      <c r="EC643" s="65">
        <v>11817.34607</v>
      </c>
      <c r="ED643" s="65">
        <v>11817.34607</v>
      </c>
      <c r="EE643" s="65">
        <v>11817.34607</v>
      </c>
      <c r="EF643" s="65">
        <v>12977.901</v>
      </c>
      <c r="EG643" s="65">
        <v>12977.901</v>
      </c>
      <c r="EH643" s="65">
        <v>12977.901</v>
      </c>
      <c r="EI643" s="65">
        <v>12977.901</v>
      </c>
      <c r="EJ643" s="65">
        <v>14832.152599999999</v>
      </c>
      <c r="EK643" s="65">
        <v>14832.152599999999</v>
      </c>
      <c r="EL643" s="65">
        <v>14832.152599999999</v>
      </c>
      <c r="EM643" s="65">
        <v>14832.152599999999</v>
      </c>
      <c r="EN643" s="65">
        <v>15192.882600000001</v>
      </c>
      <c r="EO643" s="65">
        <v>15192.882600000001</v>
      </c>
      <c r="EP643" s="65">
        <v>15192.882600000001</v>
      </c>
      <c r="EQ643" s="65">
        <v>15192.882600000001</v>
      </c>
      <c r="ER643" s="65">
        <v>15465.38967</v>
      </c>
      <c r="ES643" s="65">
        <v>15465.38967</v>
      </c>
      <c r="ET643" s="65">
        <v>15465.38967</v>
      </c>
      <c r="EU643" s="65">
        <v>15465.38967</v>
      </c>
      <c r="EV643" s="65">
        <v>15465.38967</v>
      </c>
      <c r="EW643" s="65">
        <v>15465.38967</v>
      </c>
      <c r="EX643" s="65">
        <v>15465.38967</v>
      </c>
      <c r="EY643" s="65">
        <v>15465.38967</v>
      </c>
      <c r="EZ643" s="65">
        <v>15960.092919999999</v>
      </c>
      <c r="FA643" s="65">
        <v>15960.092919999999</v>
      </c>
      <c r="FB643" s="65">
        <v>15960.092919999999</v>
      </c>
      <c r="FC643" s="65">
        <v>15960.092919999999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Z645" s="65">
        <v>112.5446309</v>
      </c>
      <c r="DA645" s="65">
        <v>112.5446309</v>
      </c>
      <c r="DB645" s="65">
        <v>112.5446309</v>
      </c>
      <c r="DC645" s="65">
        <v>112.5446309</v>
      </c>
      <c r="DD645" s="65">
        <v>112.5446309</v>
      </c>
      <c r="DE645" s="65">
        <v>112.5446309</v>
      </c>
      <c r="DF645" s="65">
        <v>112.5446309</v>
      </c>
      <c r="DG645" s="65">
        <v>112.5446309</v>
      </c>
      <c r="DH645" s="65">
        <v>112.5446309</v>
      </c>
      <c r="DJ645" s="65">
        <v>112.5446309</v>
      </c>
      <c r="DK645" s="65">
        <v>112.5446309</v>
      </c>
      <c r="DL645" s="65">
        <v>385.8826234</v>
      </c>
      <c r="DM645" s="65">
        <v>385.8826234</v>
      </c>
      <c r="DN645" s="65">
        <v>385.8826234</v>
      </c>
      <c r="DO645" s="65">
        <v>385.8826234</v>
      </c>
      <c r="DP645" s="65">
        <v>815.29692639999996</v>
      </c>
      <c r="DQ645" s="65">
        <v>815.29692639999996</v>
      </c>
      <c r="DR645" s="65">
        <v>815.29692639999996</v>
      </c>
      <c r="DS645" s="65">
        <v>815.29692639999996</v>
      </c>
      <c r="DT645" s="65">
        <v>1223.057605</v>
      </c>
      <c r="DU645" s="65">
        <v>1223.057605</v>
      </c>
      <c r="DV645" s="65">
        <v>1223.057605</v>
      </c>
      <c r="DW645" s="65">
        <v>1223.057605</v>
      </c>
      <c r="DX645" s="65">
        <v>1658.7167099999999</v>
      </c>
      <c r="DY645" s="65">
        <v>1658.7167099999999</v>
      </c>
      <c r="DZ645" s="65">
        <v>1658.7167099999999</v>
      </c>
      <c r="EA645" s="65">
        <v>1658.7167099999999</v>
      </c>
      <c r="EB645" s="65">
        <v>1820.4969140000001</v>
      </c>
      <c r="EC645" s="65">
        <v>1820.4969140000001</v>
      </c>
      <c r="ED645" s="65">
        <v>1820.4969140000001</v>
      </c>
      <c r="EE645" s="65">
        <v>1820.4969140000001</v>
      </c>
      <c r="EF645" s="65">
        <v>1820.4969140000001</v>
      </c>
      <c r="EG645" s="65">
        <v>1820.4969140000001</v>
      </c>
      <c r="EH645" s="65">
        <v>1820.4969140000001</v>
      </c>
      <c r="EI645" s="65">
        <v>1820.4969140000001</v>
      </c>
      <c r="EJ645" s="65">
        <v>1820.4969140000001</v>
      </c>
      <c r="EK645" s="65">
        <v>1820.4969140000001</v>
      </c>
      <c r="EL645" s="65">
        <v>1820.4969140000001</v>
      </c>
      <c r="EM645" s="65">
        <v>1820.4969140000001</v>
      </c>
      <c r="EN645" s="65">
        <v>1820.4969140000001</v>
      </c>
      <c r="EO645" s="65">
        <v>1820.4969140000001</v>
      </c>
      <c r="EP645" s="65">
        <v>1820.4969140000001</v>
      </c>
      <c r="EQ645" s="65">
        <v>1820.4969140000001</v>
      </c>
      <c r="ER645" s="65">
        <v>1820.4969140000001</v>
      </c>
      <c r="ES645" s="65">
        <v>1820.4969140000001</v>
      </c>
      <c r="ET645" s="65">
        <v>1820.4969140000001</v>
      </c>
      <c r="EU645" s="65">
        <v>1820.4969140000001</v>
      </c>
      <c r="EV645" s="65">
        <v>1820.4969140000001</v>
      </c>
      <c r="EW645" s="65">
        <v>1820.4969140000001</v>
      </c>
      <c r="EX645" s="65">
        <v>1820.4969140000001</v>
      </c>
      <c r="EY645" s="65">
        <v>1820.4969140000001</v>
      </c>
      <c r="EZ645" s="65">
        <v>1820.4969140000001</v>
      </c>
      <c r="FA645" s="65">
        <v>1820.4969140000001</v>
      </c>
      <c r="FB645" s="65">
        <v>1820.4969140000001</v>
      </c>
      <c r="FC645" s="65">
        <v>1820.4969140000001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0</v>
      </c>
      <c r="CC653" s="65">
        <v>0</v>
      </c>
      <c r="CD653" s="65">
        <v>0</v>
      </c>
      <c r="CE653" s="65">
        <v>0</v>
      </c>
      <c r="CF653" s="65">
        <v>1221.6885689999999</v>
      </c>
      <c r="CG653" s="65">
        <v>1221.6885689999999</v>
      </c>
      <c r="CH653" s="65">
        <v>1221.6885689999999</v>
      </c>
      <c r="CI653" s="65">
        <v>1221.6885689999999</v>
      </c>
      <c r="CJ653" s="65">
        <v>3123.0383029999998</v>
      </c>
      <c r="CK653" s="65">
        <v>3123.0383029999998</v>
      </c>
      <c r="CL653" s="65">
        <v>3123.0383029999998</v>
      </c>
      <c r="CM653" s="65">
        <v>3123.0383029999998</v>
      </c>
      <c r="CN653" s="65">
        <v>4408.7056240000002</v>
      </c>
      <c r="CO653" s="65">
        <v>4408.7056240000002</v>
      </c>
      <c r="CP653" s="65">
        <v>4408.7056240000002</v>
      </c>
      <c r="CQ653" s="65">
        <v>4408.7056240000002</v>
      </c>
      <c r="CR653" s="65">
        <v>5562.1108089999998</v>
      </c>
      <c r="CS653" s="65">
        <v>5562.1108089999998</v>
      </c>
      <c r="CT653" s="65">
        <v>3077.2822099999998</v>
      </c>
      <c r="CU653" s="65">
        <v>5562.1108089999998</v>
      </c>
      <c r="CV653" s="65">
        <v>6925.5043740000001</v>
      </c>
      <c r="CW653" s="65">
        <v>6925.5043740000001</v>
      </c>
      <c r="CX653" s="65">
        <v>6925.5043740000001</v>
      </c>
      <c r="CY653" s="65">
        <v>6925.5043740000001</v>
      </c>
      <c r="CZ653" s="65">
        <v>8310.8180769999999</v>
      </c>
      <c r="DA653" s="65">
        <v>8310.8180769999999</v>
      </c>
      <c r="DB653" s="65">
        <v>8310.8180769999999</v>
      </c>
      <c r="DC653" s="65">
        <v>8310.8180769999999</v>
      </c>
      <c r="DD653" s="65">
        <v>11865.925509999999</v>
      </c>
      <c r="DE653" s="65">
        <v>11865.925509999999</v>
      </c>
      <c r="DF653" s="65">
        <v>11865.925509999999</v>
      </c>
      <c r="DG653" s="65">
        <v>11865.925509999999</v>
      </c>
      <c r="DH653" s="65">
        <v>15239.294029999999</v>
      </c>
      <c r="DI653" s="65">
        <v>15126.749390000001</v>
      </c>
      <c r="DJ653" s="65">
        <v>15239.294029999999</v>
      </c>
      <c r="DK653" s="65">
        <v>15239.294029999999</v>
      </c>
      <c r="DL653" s="65">
        <v>16046.63571</v>
      </c>
      <c r="DM653" s="65">
        <v>16046.63571</v>
      </c>
      <c r="DN653" s="65">
        <v>16046.63571</v>
      </c>
      <c r="DO653" s="65">
        <v>16046.63571</v>
      </c>
      <c r="DP653" s="65">
        <v>18592.38926</v>
      </c>
      <c r="DQ653" s="65">
        <v>18592.38926</v>
      </c>
      <c r="DR653" s="65">
        <v>18592.38926</v>
      </c>
      <c r="DS653" s="65">
        <v>18592.38926</v>
      </c>
      <c r="DT653" s="65">
        <v>21381.764910000002</v>
      </c>
      <c r="DU653" s="65">
        <v>21381.764910000002</v>
      </c>
      <c r="DV653" s="65">
        <v>14901.00143</v>
      </c>
      <c r="DW653" s="65">
        <v>21381.764910000002</v>
      </c>
      <c r="DX653" s="65">
        <v>24220.957170000001</v>
      </c>
      <c r="DY653" s="65">
        <v>24220.957170000001</v>
      </c>
      <c r="DZ653" s="65">
        <v>24220.957170000001</v>
      </c>
      <c r="EA653" s="65">
        <v>24220.957170000001</v>
      </c>
      <c r="EB653" s="65">
        <v>27157.502090000002</v>
      </c>
      <c r="EC653" s="65">
        <v>27157.502090000002</v>
      </c>
      <c r="ED653" s="65">
        <v>27157.502090000002</v>
      </c>
      <c r="EE653" s="65">
        <v>27157.502090000002</v>
      </c>
      <c r="EF653" s="65">
        <v>30565.391469999999</v>
      </c>
      <c r="EG653" s="65">
        <v>30565.391469999999</v>
      </c>
      <c r="EH653" s="65">
        <v>30565.391469999999</v>
      </c>
      <c r="EI653" s="65">
        <v>30565.391469999999</v>
      </c>
      <c r="EJ653" s="65">
        <v>33690.224739999998</v>
      </c>
      <c r="EK653" s="65">
        <v>33690.224739999998</v>
      </c>
      <c r="EL653" s="65">
        <v>33690.224739999998</v>
      </c>
      <c r="EM653" s="65">
        <v>33690.224739999998</v>
      </c>
      <c r="EN653" s="65">
        <v>37216.022660000002</v>
      </c>
      <c r="EO653" s="65">
        <v>37216.022660000002</v>
      </c>
      <c r="EP653" s="65">
        <v>37216.022660000002</v>
      </c>
      <c r="EQ653" s="65">
        <v>37216.022660000002</v>
      </c>
      <c r="ER653" s="65">
        <v>41414.765299999999</v>
      </c>
      <c r="ES653" s="65">
        <v>41414.765299999999</v>
      </c>
      <c r="ET653" s="65">
        <v>41414.765299999999</v>
      </c>
      <c r="EU653" s="65">
        <v>41414.765299999999</v>
      </c>
      <c r="EV653" s="65">
        <v>44966.833149999999</v>
      </c>
      <c r="EW653" s="65">
        <v>44966.833149999999</v>
      </c>
      <c r="EX653" s="65">
        <v>44966.833149999999</v>
      </c>
      <c r="EY653" s="65">
        <v>44966.833149999999</v>
      </c>
      <c r="EZ653" s="65">
        <v>47772.556949999998</v>
      </c>
      <c r="FA653" s="65">
        <v>47772.556949999998</v>
      </c>
      <c r="FB653" s="65">
        <v>47772.556949999998</v>
      </c>
      <c r="FC653" s="65">
        <v>47772.556949999998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26.529203679999998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1144.545644</v>
      </c>
      <c r="EU656" s="65">
        <v>1171.074848</v>
      </c>
      <c r="EV656" s="65">
        <v>1171.074848</v>
      </c>
      <c r="EW656" s="65">
        <v>1171.074848</v>
      </c>
      <c r="EX656" s="65">
        <v>26.529203679999998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1888.310819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3006.32726</v>
      </c>
      <c r="EU665" s="65">
        <v>3032.856464</v>
      </c>
      <c r="EV665" s="65">
        <v>3032.856464</v>
      </c>
      <c r="EW665" s="65">
        <v>3032.856464</v>
      </c>
      <c r="EX665" s="65">
        <v>1888.310819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607.32926999999995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2521.2218210000001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B668" s="65">
        <v>524.8992442</v>
      </c>
      <c r="BC668" s="65">
        <v>965.47351960000003</v>
      </c>
      <c r="BD668" s="65">
        <v>1470.4758609999999</v>
      </c>
      <c r="BE668" s="65">
        <v>1470.4758609999999</v>
      </c>
      <c r="BF668" s="65">
        <v>1029.901586</v>
      </c>
      <c r="BG668" s="65">
        <v>1470.4758609999999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N668" s="65">
        <v>1470.4758609999999</v>
      </c>
      <c r="BO668" s="65">
        <v>149.754548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965.47351960000003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1029.901586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505.0023415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760.81966269999998</v>
      </c>
      <c r="AT677" s="65">
        <v>524.8992442</v>
      </c>
      <c r="AU677" s="65">
        <v>760.81966269999998</v>
      </c>
      <c r="AV677" s="65">
        <v>843.24968839999997</v>
      </c>
      <c r="AW677" s="65">
        <v>843.24968839999997</v>
      </c>
      <c r="AX677" s="65">
        <v>843.24968839999997</v>
      </c>
      <c r="AY677" s="65">
        <v>843.24968839999997</v>
      </c>
      <c r="AZ677" s="65">
        <v>1615.4390100000001</v>
      </c>
      <c r="BA677" s="65">
        <v>649.96549019999998</v>
      </c>
      <c r="BB677" s="65">
        <v>1174.864734</v>
      </c>
      <c r="BC677" s="65">
        <v>1615.4390100000001</v>
      </c>
      <c r="BD677" s="65">
        <v>4227.618101</v>
      </c>
      <c r="BE677" s="65">
        <v>4227.618101</v>
      </c>
      <c r="BF677" s="65">
        <v>3551.123407</v>
      </c>
      <c r="BG677" s="65">
        <v>4227.618101</v>
      </c>
      <c r="BH677" s="65">
        <v>4420.9022990000003</v>
      </c>
      <c r="BI677" s="65">
        <v>4420.9022990000003</v>
      </c>
      <c r="BJ677" s="65">
        <v>4420.9022990000003</v>
      </c>
      <c r="BK677" s="65">
        <v>4420.9022990000003</v>
      </c>
      <c r="BL677" s="65">
        <v>4420.9022990000003</v>
      </c>
      <c r="BM677" s="65">
        <v>4420.9022990000003</v>
      </c>
      <c r="BN677" s="65">
        <v>2313.7255500000001</v>
      </c>
      <c r="BO677" s="65">
        <v>3100.1809859999998</v>
      </c>
      <c r="BP677" s="65">
        <v>4589.5522369999999</v>
      </c>
      <c r="BQ677" s="65">
        <v>4589.5522369999999</v>
      </c>
      <c r="BR677" s="65">
        <v>4353.6318179999998</v>
      </c>
      <c r="BS677" s="65">
        <v>4589.5522369999999</v>
      </c>
      <c r="BT677" s="65">
        <v>4589.5522369999999</v>
      </c>
      <c r="BU677" s="65">
        <v>4589.5522369999999</v>
      </c>
      <c r="BV677" s="65">
        <v>4353.6318179999998</v>
      </c>
      <c r="BW677" s="65">
        <v>4589.5522369999999</v>
      </c>
      <c r="BX677" s="65">
        <v>4589.5522369999999</v>
      </c>
      <c r="BY677" s="65">
        <v>4589.5522369999999</v>
      </c>
      <c r="BZ677" s="65">
        <v>4160.3476199999996</v>
      </c>
      <c r="CA677" s="65">
        <v>4589.5522369999999</v>
      </c>
      <c r="CB677" s="65">
        <v>4589.5522369999999</v>
      </c>
      <c r="CC677" s="65">
        <v>4589.5522369999999</v>
      </c>
      <c r="CD677" s="65">
        <v>4589.5522369999999</v>
      </c>
      <c r="CE677" s="65">
        <v>4589.5522369999999</v>
      </c>
      <c r="CF677" s="65">
        <v>4589.5522369999999</v>
      </c>
      <c r="CG677" s="65">
        <v>4420.9022990000003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4084.5498950000001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4148.9779609999996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3119.076376</v>
      </c>
      <c r="EU677" s="65">
        <v>4589.5522369999999</v>
      </c>
      <c r="EV677" s="65">
        <v>4589.5522369999999</v>
      </c>
      <c r="EW677" s="65">
        <v>4589.5522369999999</v>
      </c>
      <c r="EX677" s="65">
        <v>3624.0787169999999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984.42295079999997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1498.9000080000001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1195.7091089999999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1710.186166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1864.6240299999999</v>
      </c>
      <c r="EU689" s="65">
        <v>2075.9101879999998</v>
      </c>
      <c r="EV689" s="65">
        <v>2075.9101879999998</v>
      </c>
      <c r="EW689" s="65">
        <v>2075.9101879999998</v>
      </c>
      <c r="EX689" s="65">
        <v>1864.6240299999999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1065.9055049999999</v>
      </c>
      <c r="CC751" s="65">
        <v>1065.9055049999999</v>
      </c>
      <c r="CD751" s="65">
        <v>1065.9055049999999</v>
      </c>
      <c r="CE751" s="65">
        <v>1065.9055049999999</v>
      </c>
      <c r="CF751" s="65">
        <v>1255.399817</v>
      </c>
      <c r="CG751" s="65">
        <v>1255.399817</v>
      </c>
      <c r="CH751" s="65">
        <v>1255.399817</v>
      </c>
      <c r="CI751" s="65">
        <v>1255.399817</v>
      </c>
      <c r="CJ751" s="65">
        <v>1444.894129</v>
      </c>
      <c r="CK751" s="65">
        <v>1444.894129</v>
      </c>
      <c r="CL751" s="65">
        <v>1444.894129</v>
      </c>
      <c r="CM751" s="65">
        <v>1444.894129</v>
      </c>
      <c r="CN751" s="65">
        <v>1634.3884410000001</v>
      </c>
      <c r="CO751" s="65">
        <v>1634.3884410000001</v>
      </c>
      <c r="CP751" s="65">
        <v>1634.3884410000001</v>
      </c>
      <c r="CQ751" s="65">
        <v>1634.3884410000001</v>
      </c>
      <c r="CR751" s="65">
        <v>1823.8827530000001</v>
      </c>
      <c r="CS751" s="65">
        <v>1823.8827530000001</v>
      </c>
      <c r="CT751" s="65">
        <v>1823.8827530000001</v>
      </c>
      <c r="CU751" s="65">
        <v>1823.8827530000001</v>
      </c>
      <c r="CV751" s="65">
        <v>2013.3770649999999</v>
      </c>
      <c r="CW751" s="65">
        <v>2013.3770649999999</v>
      </c>
      <c r="CX751" s="65">
        <v>2013.3770649999999</v>
      </c>
      <c r="CY751" s="65">
        <v>2013.3770649999999</v>
      </c>
      <c r="CZ751" s="65">
        <v>2202.8713769999999</v>
      </c>
      <c r="DA751" s="65">
        <v>2202.8713769999999</v>
      </c>
      <c r="DB751" s="65">
        <v>2202.8713769999999</v>
      </c>
      <c r="DC751" s="65">
        <v>2202.8713769999999</v>
      </c>
      <c r="DD751" s="65">
        <v>2392.3656890000002</v>
      </c>
      <c r="DE751" s="65">
        <v>2392.3656890000002</v>
      </c>
      <c r="DF751" s="65">
        <v>2202.8713769999999</v>
      </c>
      <c r="DG751" s="65">
        <v>2392.3656890000002</v>
      </c>
      <c r="DH751" s="65">
        <v>2581.860001</v>
      </c>
      <c r="DI751" s="65">
        <v>2581.860001</v>
      </c>
      <c r="DJ751" s="65">
        <v>2581.860001</v>
      </c>
      <c r="DK751" s="65">
        <v>2581.860001</v>
      </c>
      <c r="DL751" s="65">
        <v>2771.3543129999998</v>
      </c>
      <c r="DM751" s="65">
        <v>2771.3543129999998</v>
      </c>
      <c r="DN751" s="65">
        <v>2771.3543129999998</v>
      </c>
      <c r="DO751" s="65">
        <v>2771.3543129999998</v>
      </c>
      <c r="DP751" s="65">
        <v>2960.8486250000001</v>
      </c>
      <c r="DQ751" s="65">
        <v>2960.8486250000001</v>
      </c>
      <c r="DR751" s="65">
        <v>2960.8486250000001</v>
      </c>
      <c r="DS751" s="65">
        <v>2960.8486250000001</v>
      </c>
      <c r="DT751" s="65">
        <v>3150.3429369999999</v>
      </c>
      <c r="DU751" s="65">
        <v>3150.3429369999999</v>
      </c>
      <c r="DV751" s="65">
        <v>3150.3429369999999</v>
      </c>
      <c r="DW751" s="65">
        <v>3150.3429369999999</v>
      </c>
      <c r="DX751" s="65">
        <v>3339.8372490000002</v>
      </c>
      <c r="DY751" s="65">
        <v>3339.8372490000002</v>
      </c>
      <c r="DZ751" s="65">
        <v>3150.3429369999999</v>
      </c>
      <c r="EA751" s="65">
        <v>3339.8372490000002</v>
      </c>
      <c r="EB751" s="65">
        <v>3529.331561</v>
      </c>
      <c r="EC751" s="65">
        <v>3529.331561</v>
      </c>
      <c r="ED751" s="65">
        <v>3529.331561</v>
      </c>
      <c r="EE751" s="65">
        <v>3529.331561</v>
      </c>
      <c r="EF751" s="65">
        <v>3718.8258729999998</v>
      </c>
      <c r="EG751" s="65">
        <v>3718.8258729999998</v>
      </c>
      <c r="EH751" s="65">
        <v>3718.8258729999998</v>
      </c>
      <c r="EI751" s="65">
        <v>3718.8258729999998</v>
      </c>
      <c r="EJ751" s="65">
        <v>3718.8258729999998</v>
      </c>
      <c r="EK751" s="65">
        <v>3718.8258729999998</v>
      </c>
      <c r="EL751" s="65">
        <v>3718.8258729999998</v>
      </c>
      <c r="EM751" s="65">
        <v>3718.8258729999998</v>
      </c>
      <c r="EN751" s="65">
        <v>3718.8258729999998</v>
      </c>
      <c r="EO751" s="65">
        <v>3718.8258729999998</v>
      </c>
      <c r="EP751" s="65">
        <v>3718.8258729999998</v>
      </c>
      <c r="EQ751" s="65">
        <v>3718.8258729999998</v>
      </c>
      <c r="ER751" s="65">
        <v>3718.8258729999998</v>
      </c>
      <c r="ES751" s="65">
        <v>3718.8258729999998</v>
      </c>
      <c r="ET751" s="65">
        <v>3718.8258729999998</v>
      </c>
      <c r="EU751" s="65">
        <v>3718.8258729999998</v>
      </c>
      <c r="EV751" s="65">
        <v>3718.8258729999998</v>
      </c>
      <c r="EW751" s="65">
        <v>3718.8258729999998</v>
      </c>
      <c r="EX751" s="65">
        <v>3718.8258729999998</v>
      </c>
      <c r="EY751" s="65">
        <v>3718.8258729999998</v>
      </c>
      <c r="EZ751" s="65">
        <v>3718.8258729999998</v>
      </c>
      <c r="FA751" s="65">
        <v>3718.8258729999998</v>
      </c>
      <c r="FB751" s="65">
        <v>3718.8258729999998</v>
      </c>
      <c r="FC751" s="65">
        <v>3718.8258729999998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2126.1261810000001</v>
      </c>
      <c r="CC761" s="65">
        <v>2126.1261810000001</v>
      </c>
      <c r="CD761" s="65">
        <v>2126.1261810000001</v>
      </c>
      <c r="CE761" s="65">
        <v>2126.1261810000001</v>
      </c>
      <c r="CF761" s="65">
        <v>2315.6204929999999</v>
      </c>
      <c r="CG761" s="65">
        <v>2315.6204929999999</v>
      </c>
      <c r="CH761" s="65">
        <v>2315.6204929999999</v>
      </c>
      <c r="CI761" s="65">
        <v>2315.6204929999999</v>
      </c>
      <c r="CJ761" s="65">
        <v>2505.1148050000002</v>
      </c>
      <c r="CK761" s="65">
        <v>2505.1148050000002</v>
      </c>
      <c r="CL761" s="65">
        <v>2505.1148050000002</v>
      </c>
      <c r="CM761" s="65">
        <v>2505.1148050000002</v>
      </c>
      <c r="CN761" s="65">
        <v>3186.3468560000001</v>
      </c>
      <c r="CO761" s="65">
        <v>3186.3468560000001</v>
      </c>
      <c r="CP761" s="65">
        <v>3186.3468560000001</v>
      </c>
      <c r="CQ761" s="65">
        <v>3186.3468560000001</v>
      </c>
      <c r="CR761" s="65">
        <v>3375.8411679999999</v>
      </c>
      <c r="CS761" s="65">
        <v>3375.8411679999999</v>
      </c>
      <c r="CT761" s="65">
        <v>3375.8411679999999</v>
      </c>
      <c r="CU761" s="65">
        <v>3375.8411679999999</v>
      </c>
      <c r="CV761" s="65">
        <v>3565.3354800000002</v>
      </c>
      <c r="CW761" s="65">
        <v>3565.3354800000002</v>
      </c>
      <c r="CX761" s="65">
        <v>3565.3354800000002</v>
      </c>
      <c r="CY761" s="65">
        <v>3565.3354800000002</v>
      </c>
      <c r="CZ761" s="65">
        <v>4314.785484</v>
      </c>
      <c r="DA761" s="65">
        <v>4314.785484</v>
      </c>
      <c r="DB761" s="65">
        <v>4314.785484</v>
      </c>
      <c r="DC761" s="65">
        <v>4314.785484</v>
      </c>
      <c r="DD761" s="65">
        <v>4504.2797959999998</v>
      </c>
      <c r="DE761" s="65">
        <v>4504.2797959999998</v>
      </c>
      <c r="DF761" s="65">
        <v>4314.785484</v>
      </c>
      <c r="DG761" s="65">
        <v>4504.2797959999998</v>
      </c>
      <c r="DH761" s="65">
        <v>4693.7741079999996</v>
      </c>
      <c r="DI761" s="65">
        <v>4693.7741079999996</v>
      </c>
      <c r="DJ761" s="65">
        <v>4693.7741079999996</v>
      </c>
      <c r="DK761" s="65">
        <v>4693.7741079999996</v>
      </c>
      <c r="DL761" s="65">
        <v>4883.2684200000003</v>
      </c>
      <c r="DM761" s="65">
        <v>4883.2684200000003</v>
      </c>
      <c r="DN761" s="65">
        <v>4883.2684200000003</v>
      </c>
      <c r="DO761" s="65">
        <v>4883.2684200000003</v>
      </c>
      <c r="DP761" s="65">
        <v>5078.4475620000003</v>
      </c>
      <c r="DQ761" s="65">
        <v>5078.4475620000003</v>
      </c>
      <c r="DR761" s="65">
        <v>5078.4475620000003</v>
      </c>
      <c r="DS761" s="65">
        <v>5078.4475620000003</v>
      </c>
      <c r="DT761" s="65">
        <v>5267.9418740000001</v>
      </c>
      <c r="DU761" s="65">
        <v>5267.9418740000001</v>
      </c>
      <c r="DV761" s="65">
        <v>5267.9418740000001</v>
      </c>
      <c r="DW761" s="65">
        <v>5267.9418740000001</v>
      </c>
      <c r="DX761" s="65">
        <v>5457.4361859999999</v>
      </c>
      <c r="DY761" s="65">
        <v>5457.4361859999999</v>
      </c>
      <c r="DZ761" s="65">
        <v>5267.9418740000001</v>
      </c>
      <c r="EA761" s="65">
        <v>5457.4361859999999</v>
      </c>
      <c r="EB761" s="65">
        <v>5646.9304979999997</v>
      </c>
      <c r="EC761" s="65">
        <v>5646.9304979999997</v>
      </c>
      <c r="ED761" s="65">
        <v>5646.9304979999997</v>
      </c>
      <c r="EE761" s="65">
        <v>5646.9304979999997</v>
      </c>
      <c r="EF761" s="65">
        <v>5836.4248100000004</v>
      </c>
      <c r="EG761" s="65">
        <v>5836.4248100000004</v>
      </c>
      <c r="EH761" s="65">
        <v>5836.4248100000004</v>
      </c>
      <c r="EI761" s="65">
        <v>5836.4248100000004</v>
      </c>
      <c r="EJ761" s="65">
        <v>5836.4248100000004</v>
      </c>
      <c r="EK761" s="65">
        <v>5836.4248100000004</v>
      </c>
      <c r="EL761" s="65">
        <v>5836.4248100000004</v>
      </c>
      <c r="EM761" s="65">
        <v>5836.4248100000004</v>
      </c>
      <c r="EN761" s="65">
        <v>5836.4248100000004</v>
      </c>
      <c r="EO761" s="65">
        <v>5836.4248100000004</v>
      </c>
      <c r="EP761" s="65">
        <v>5836.4248100000004</v>
      </c>
      <c r="EQ761" s="65">
        <v>5836.4248100000004</v>
      </c>
      <c r="ER761" s="65">
        <v>5836.4248100000004</v>
      </c>
      <c r="ES761" s="65">
        <v>5836.4248100000004</v>
      </c>
      <c r="ET761" s="65">
        <v>5836.4248100000004</v>
      </c>
      <c r="EU761" s="65">
        <v>5836.4248100000004</v>
      </c>
      <c r="EV761" s="65">
        <v>5836.4248100000004</v>
      </c>
      <c r="EW761" s="65">
        <v>5836.4248100000004</v>
      </c>
      <c r="EX761" s="65">
        <v>5836.4248100000004</v>
      </c>
      <c r="EY761" s="65">
        <v>5836.4248100000004</v>
      </c>
      <c r="EZ761" s="65">
        <v>5836.4248100000004</v>
      </c>
      <c r="FA761" s="65">
        <v>5836.4248100000004</v>
      </c>
      <c r="FB761" s="65">
        <v>5836.4248100000004</v>
      </c>
      <c r="FC761" s="65">
        <v>5836.4248100000004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64872.249389999997</v>
      </c>
      <c r="D4" s="1">
        <f>PLANEL_GerPT_Trim_Resultado!Q245</f>
        <v>57759.89385</v>
      </c>
      <c r="E4" s="1">
        <f>PLANEL_GerPT_Trim_Resultado!R245</f>
        <v>55144.903180000001</v>
      </c>
      <c r="F4" s="1">
        <f>PLANEL_GerPT_Trim_Resultado!S245</f>
        <v>58743.326789999999</v>
      </c>
      <c r="G4" s="1">
        <f>PLANEL_GerPT_Trim_Resultado!T245</f>
        <v>62651.307639999999</v>
      </c>
      <c r="H4" s="1">
        <f>PLANEL_GerPT_Trim_Resultado!U245</f>
        <v>56217.290730000001</v>
      </c>
      <c r="I4" s="1">
        <f>PLANEL_GerPT_Trim_Resultado!V245</f>
        <v>50233.322260000001</v>
      </c>
      <c r="J4" s="1">
        <f>PLANEL_GerPT_Trim_Resultado!W245</f>
        <v>56514.788639999999</v>
      </c>
      <c r="K4" s="1">
        <f>PLANEL_GerPT_Trim_Resultado!X245</f>
        <v>62912.684329999996</v>
      </c>
      <c r="L4" s="1">
        <f>PLANEL_GerPT_Trim_Resultado!Y245</f>
        <v>57180.262130000003</v>
      </c>
      <c r="M4" s="1">
        <f>PLANEL_GerPT_Trim_Resultado!Z245</f>
        <v>53695.532160000002</v>
      </c>
      <c r="N4" s="1">
        <f>PLANEL_GerPT_Trim_Resultado!AA245</f>
        <v>59968.588389999997</v>
      </c>
      <c r="O4" s="1">
        <f>PLANEL_GerPT_Trim_Resultado!AB245</f>
        <v>67962.059330000004</v>
      </c>
      <c r="P4" s="1">
        <f>PLANEL_GerPT_Trim_Resultado!AC245</f>
        <v>66395.805189999999</v>
      </c>
      <c r="Q4" s="1">
        <f>PLANEL_GerPT_Trim_Resultado!AD245</f>
        <v>61199.161690000001</v>
      </c>
      <c r="R4" s="1">
        <f>PLANEL_GerPT_Trim_Resultado!AE245</f>
        <v>63195.567289999999</v>
      </c>
      <c r="S4" s="1">
        <f>PLANEL_GerPT_Trim_Resultado!AF245</f>
        <v>69604.287469999996</v>
      </c>
      <c r="T4" s="1">
        <f>PLANEL_GerPT_Trim_Resultado!AG245</f>
        <v>63233.79019</v>
      </c>
      <c r="U4" s="1">
        <f>PLANEL_GerPT_Trim_Resultado!AH245</f>
        <v>67894.23285</v>
      </c>
      <c r="V4" s="1">
        <f>PLANEL_GerPT_Trim_Resultado!AI245</f>
        <v>65626.941829999996</v>
      </c>
      <c r="W4" s="1">
        <f>PLANEL_GerPT_Trim_Resultado!AJ245</f>
        <v>74241.378880000004</v>
      </c>
      <c r="X4" s="1">
        <f>PLANEL_GerPT_Trim_Resultado!AK245</f>
        <v>70634.465219999998</v>
      </c>
      <c r="Y4" s="1">
        <f>PLANEL_GerPT_Trim_Resultado!AL245</f>
        <v>63728.342799999999</v>
      </c>
      <c r="Z4" s="1">
        <f>PLANEL_GerPT_Trim_Resultado!AM245</f>
        <v>71257.916769999996</v>
      </c>
      <c r="AA4" s="1">
        <f>PLANEL_GerPT_Trim_Resultado!AN245</f>
        <v>75125.203840000002</v>
      </c>
      <c r="AB4" s="1">
        <f>PLANEL_GerPT_Trim_Resultado!AO245</f>
        <v>72142.010420000006</v>
      </c>
      <c r="AC4" s="1">
        <f>PLANEL_GerPT_Trim_Resultado!AP245</f>
        <v>70468.559569999998</v>
      </c>
      <c r="AD4" s="1">
        <f>PLANEL_GerPT_Trim_Resultado!AQ245</f>
        <v>72497.883570000005</v>
      </c>
      <c r="AE4" s="1">
        <f>PLANEL_GerPT_Trim_Resultado!AR245</f>
        <v>76843.768890000007</v>
      </c>
      <c r="AF4" s="1">
        <f>PLANEL_GerPT_Trim_Resultado!AS245</f>
        <v>74234.088929999998</v>
      </c>
      <c r="AG4" s="1">
        <f>PLANEL_GerPT_Trim_Resultado!AT245</f>
        <v>70043.240229999996</v>
      </c>
      <c r="AH4" s="1">
        <f>PLANEL_GerPT_Trim_Resultado!AU245</f>
        <v>71566.766099999993</v>
      </c>
      <c r="AI4" s="1">
        <f>PLANEL_GerPT_Trim_Resultado!AV245</f>
        <v>79095.468429999994</v>
      </c>
      <c r="AJ4" s="1">
        <f>PLANEL_GerPT_Trim_Resultado!AW245</f>
        <v>73838.173020000002</v>
      </c>
      <c r="AK4" s="1">
        <f>PLANEL_GerPT_Trim_Resultado!AX245</f>
        <v>70871.907210000005</v>
      </c>
      <c r="AL4" s="1">
        <f>PLANEL_GerPT_Trim_Resultado!AY245</f>
        <v>73277.477270000003</v>
      </c>
      <c r="AM4" s="1">
        <f>PLANEL_GerPT_Trim_Resultado!AZ245</f>
        <v>80428.420169999998</v>
      </c>
      <c r="AN4" s="1">
        <f>PLANEL_GerPT_Trim_Resultado!BA245</f>
        <v>74782.526970000006</v>
      </c>
      <c r="AO4" s="1">
        <f>PLANEL_GerPT_Trim_Resultado!BB245</f>
        <v>71676.931370000006</v>
      </c>
      <c r="AP4" s="1">
        <f>PLANEL_GerPT_Trim_Resultado!BC245</f>
        <v>73485.760670000003</v>
      </c>
      <c r="AQ4" s="1">
        <f>PLANEL_GerPT_Trim_Resultado!BD245</f>
        <v>80505.416570000001</v>
      </c>
      <c r="AR4" s="1">
        <f>PLANEL_GerPT_Trim_Resultado!BE245</f>
        <v>76943.079889999994</v>
      </c>
      <c r="AS4" s="1">
        <f>PLANEL_GerPT_Trim_Resultado!BF245</f>
        <v>71925.234830000001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77522.006949999995</v>
      </c>
      <c r="AW4" s="1">
        <f>PLANEL_GerPT_Trim_Resultado!BJ245</f>
        <v>72065.419089999996</v>
      </c>
      <c r="AX4" s="1">
        <f>PLANEL_GerPT_Trim_Resultado!BK245</f>
        <v>73511.123919999998</v>
      </c>
      <c r="AY4" s="1">
        <f>PLANEL_GerPT_Trim_Resultado!BL245</f>
        <v>81410.372029999999</v>
      </c>
      <c r="AZ4" s="1">
        <f>PLANEL_GerPT_Trim_Resultado!BM245</f>
        <v>77011.942639999994</v>
      </c>
      <c r="BA4" s="1">
        <f>PLANEL_GerPT_Trim_Resultado!BN245</f>
        <v>71833.109670000005</v>
      </c>
      <c r="BB4" s="1">
        <f>PLANEL_GerPT_Trim_Resultado!BO245</f>
        <v>74478.557090000002</v>
      </c>
      <c r="BC4" s="1">
        <f>PLANEL_GerPT_Trim_Resultado!BP245</f>
        <v>84658.06349</v>
      </c>
      <c r="BD4" s="1">
        <f>PLANEL_GerPT_Trim_Resultado!BQ245</f>
        <v>78629.026549999995</v>
      </c>
      <c r="BE4" s="1">
        <f>PLANEL_GerPT_Trim_Resultado!BR245</f>
        <v>71210.866070000004</v>
      </c>
      <c r="BF4" s="1">
        <f>PLANEL_GerPT_Trim_Resultado!BS245</f>
        <v>76290.313699999999</v>
      </c>
      <c r="BG4" s="1">
        <f>PLANEL_GerPT_Trim_Resultado!BT245</f>
        <v>86273.735440000004</v>
      </c>
      <c r="BH4" s="1">
        <f>PLANEL_GerPT_Trim_Resultado!BU245</f>
        <v>80524.499169999996</v>
      </c>
      <c r="BI4" s="1">
        <f>PLANEL_GerPT_Trim_Resultado!BV245</f>
        <v>71846.006670000002</v>
      </c>
      <c r="BJ4" s="1">
        <f>PLANEL_GerPT_Trim_Resultado!BW245</f>
        <v>77565.429829999994</v>
      </c>
      <c r="BK4" s="1">
        <f>PLANEL_GerPT_Trim_Resultado!BX245</f>
        <v>90446.035140000007</v>
      </c>
      <c r="BL4" s="1">
        <f>PLANEL_GerPT_Trim_Resultado!BY245</f>
        <v>81776.746419999996</v>
      </c>
      <c r="BM4" s="1">
        <f>PLANEL_GerPT_Trim_Resultado!BZ245</f>
        <v>75057.443299999999</v>
      </c>
      <c r="BN4" s="1">
        <f>PLANEL_GerPT_Trim_Resultado!CA245</f>
        <v>79462.245890000006</v>
      </c>
      <c r="BO4" s="1">
        <f>PLANEL_GerPT_Trim_Resultado!CB245</f>
        <v>96173.076979999998</v>
      </c>
      <c r="BP4" s="1">
        <f>PLANEL_GerPT_Trim_Resultado!CC245</f>
        <v>85274.282380000004</v>
      </c>
      <c r="BQ4" s="1">
        <f>PLANEL_GerPT_Trim_Resultado!CD245</f>
        <v>78217.221369999999</v>
      </c>
      <c r="BR4" s="1">
        <f>PLANEL_GerPT_Trim_Resultado!CE245</f>
        <v>85040.629830000005</v>
      </c>
      <c r="BS4" s="1">
        <f>PLANEL_GerPT_Trim_Resultado!CF245</f>
        <v>98165.733059999999</v>
      </c>
      <c r="BT4" s="1">
        <f>PLANEL_GerPT_Trim_Resultado!CG245</f>
        <v>84728.753949999998</v>
      </c>
      <c r="BU4" s="1">
        <f>PLANEL_GerPT_Trim_Resultado!CH245</f>
        <v>77032.573009999993</v>
      </c>
      <c r="BV4" s="1">
        <f>PLANEL_GerPT_Trim_Resultado!CI245</f>
        <v>86734.940359999993</v>
      </c>
      <c r="BW4" s="1">
        <f>PLANEL_GerPT_Trim_Resultado!CJ245</f>
        <v>99197.543990000006</v>
      </c>
      <c r="BX4" s="1">
        <f>PLANEL_GerPT_Trim_Resultado!CK245</f>
        <v>85115.515669999993</v>
      </c>
      <c r="BY4" s="1">
        <f>PLANEL_GerPT_Trim_Resultado!CL245</f>
        <v>76349.536529999998</v>
      </c>
      <c r="BZ4" s="1">
        <f>PLANEL_GerPT_Trim_Resultado!CM245</f>
        <v>87378.85673</v>
      </c>
      <c r="CA4" s="1">
        <f>PLANEL_GerPT_Trim_Resultado!CN245</f>
        <v>100452.6712</v>
      </c>
      <c r="CB4" s="1">
        <f>PLANEL_GerPT_Trim_Resultado!CO245</f>
        <v>86626.409360000005</v>
      </c>
      <c r="CC4" s="1">
        <f>PLANEL_GerPT_Trim_Resultado!CP245</f>
        <v>76201.541169999997</v>
      </c>
      <c r="CD4" s="1">
        <f>PLANEL_GerPT_Trim_Resultado!CQ245</f>
        <v>88035.837400000004</v>
      </c>
      <c r="CE4" s="1">
        <f>PLANEL_GerPT_Trim_Resultado!CR245</f>
        <v>101912.8235</v>
      </c>
      <c r="CF4" s="1">
        <f>PLANEL_GerPT_Trim_Resultado!CS245</f>
        <v>86599.05833</v>
      </c>
      <c r="CG4" s="1">
        <f>PLANEL_GerPT_Trim_Resultado!CT245</f>
        <v>79825.94713</v>
      </c>
      <c r="CH4" s="1">
        <f>PLANEL_GerPT_Trim_Resultado!CU245</f>
        <v>88868.146439999997</v>
      </c>
      <c r="CI4" s="1">
        <f>PLANEL_GerPT_Trim_Resultado!CV245</f>
        <v>103441.192</v>
      </c>
      <c r="CJ4" s="1">
        <f>PLANEL_GerPT_Trim_Resultado!CW245</f>
        <v>86804.818109999993</v>
      </c>
      <c r="CK4" s="1">
        <f>PLANEL_GerPT_Trim_Resultado!CX245</f>
        <v>79100.966379999998</v>
      </c>
      <c r="CL4" s="1">
        <f>PLANEL_GerPT_Trim_Resultado!CY245</f>
        <v>89745.775330000004</v>
      </c>
      <c r="CM4" s="1">
        <f>PLANEL_GerPT_Trim_Resultado!CZ245</f>
        <v>105153.86629999999</v>
      </c>
      <c r="CN4" s="1">
        <f>PLANEL_GerPT_Trim_Resultado!DA245</f>
        <v>87472.222890000005</v>
      </c>
      <c r="CO4" s="1">
        <f>PLANEL_GerPT_Trim_Resultado!DB245</f>
        <v>80874.74093</v>
      </c>
      <c r="CP4" s="1">
        <f>PLANEL_GerPT_Trim_Resultado!DC245</f>
        <v>90906.643240000005</v>
      </c>
      <c r="CQ4" s="1">
        <f>PLANEL_GerPT_Trim_Resultado!DD245</f>
        <v>106059.6802</v>
      </c>
      <c r="CR4" s="1">
        <f>PLANEL_GerPT_Trim_Resultado!DE245</f>
        <v>90094.238230000003</v>
      </c>
      <c r="CS4" s="1">
        <f>PLANEL_GerPT_Trim_Resultado!DF245</f>
        <v>80078.238329999993</v>
      </c>
      <c r="CT4" s="1">
        <f>PLANEL_GerPT_Trim_Resultado!DG245</f>
        <v>91551.705230000007</v>
      </c>
      <c r="CU4" s="1">
        <f>PLANEL_GerPT_Trim_Resultado!DH245</f>
        <v>107218.6364</v>
      </c>
      <c r="CV4" s="1">
        <f>PLANEL_GerPT_Trim_Resultado!DI245</f>
        <v>89136.071859999996</v>
      </c>
      <c r="CW4" s="1">
        <f>PLANEL_GerPT_Trim_Resultado!DJ245</f>
        <v>80272.854330000002</v>
      </c>
      <c r="CX4" s="1">
        <f>PLANEL_GerPT_Trim_Resultado!DK245</f>
        <v>92537.16635</v>
      </c>
      <c r="CY4" s="68">
        <f>PLANEL_GerPT_Trim_Resultado!DL245</f>
        <v>107218.6364</v>
      </c>
      <c r="CZ4" s="68">
        <f>PLANEL_GerPT_Trim_Resultado!DM245</f>
        <v>88684.566189999998</v>
      </c>
      <c r="DA4" s="68">
        <f>PLANEL_GerPT_Trim_Resultado!DN245</f>
        <v>83738.618870000006</v>
      </c>
      <c r="DB4" s="68">
        <f>PLANEL_GerPT_Trim_Resultado!DO245</f>
        <v>91601.619560000006</v>
      </c>
      <c r="DC4" s="1">
        <f>PLANEL_GerPT_Trim_Resultado!DP245</f>
        <v>107218.6364</v>
      </c>
      <c r="DD4" s="1">
        <f>PLANEL_GerPT_Trim_Resultado!DQ245</f>
        <v>89676.450400000002</v>
      </c>
      <c r="DE4" s="1">
        <f>PLANEL_GerPT_Trim_Resultado!DR245</f>
        <v>76506.429090000005</v>
      </c>
      <c r="DF4" s="1">
        <f>PLANEL_GerPT_Trim_Resultado!DS245</f>
        <v>91475.311180000004</v>
      </c>
      <c r="DG4" s="1">
        <f>PLANEL_GerPT_Trim_Resultado!DT245</f>
        <v>107218.6364</v>
      </c>
      <c r="DH4" s="1">
        <f>PLANEL_GerPT_Trim_Resultado!DU245</f>
        <v>90164.802830000001</v>
      </c>
      <c r="DI4" s="1">
        <f>PLANEL_GerPT_Trim_Resultado!DV245</f>
        <v>81807.153309999994</v>
      </c>
      <c r="DJ4" s="1">
        <f>PLANEL_GerPT_Trim_Resultado!DW245</f>
        <v>92125.61318</v>
      </c>
      <c r="DK4" s="1">
        <f>PLANEL_GerPT_Trim_Resultado!DX245</f>
        <v>107218.6364</v>
      </c>
      <c r="DL4" s="1">
        <f>PLANEL_GerPT_Trim_Resultado!DY245</f>
        <v>90960.870790000001</v>
      </c>
      <c r="DM4" s="1">
        <f>PLANEL_GerPT_Trim_Resultado!DZ245</f>
        <v>80351.772500000006</v>
      </c>
      <c r="DN4" s="1">
        <f>PLANEL_GerPT_Trim_Resultado!EA245</f>
        <v>91385.392649999994</v>
      </c>
      <c r="DO4" s="1">
        <f>PLANEL_GerPT_Trim_Resultado!EB245</f>
        <v>107218.6364</v>
      </c>
      <c r="DP4" s="1">
        <f>PLANEL_GerPT_Trim_Resultado!EC245</f>
        <v>91713.403569999995</v>
      </c>
      <c r="DQ4" s="1">
        <f>PLANEL_GerPT_Trim_Resultado!ED245</f>
        <v>81322.460089999993</v>
      </c>
      <c r="DR4" s="1">
        <f>PLANEL_GerPT_Trim_Resultado!EE245</f>
        <v>91569.655840000007</v>
      </c>
      <c r="DS4" s="1">
        <f>PLANEL_GerPT_Trim_Resultado!EF245</f>
        <v>107218.6364</v>
      </c>
      <c r="DT4" s="1">
        <f>PLANEL_GerPT_Trim_Resultado!EG245</f>
        <v>92476.342560000005</v>
      </c>
      <c r="DU4" s="1">
        <f>PLANEL_GerPT_Trim_Resultado!EH245</f>
        <v>77781.725330000001</v>
      </c>
      <c r="DV4" s="1">
        <f>PLANEL_GerPT_Trim_Resultado!EI245</f>
        <v>91352.771189999999</v>
      </c>
      <c r="DW4" s="1">
        <f>PLANEL_GerPT_Trim_Resultado!EJ245</f>
        <v>107388.3787</v>
      </c>
      <c r="DX4" s="1">
        <f>PLANEL_GerPT_Trim_Resultado!EK245</f>
        <v>93259.406140000006</v>
      </c>
      <c r="DY4" s="1">
        <f>PLANEL_GerPT_Trim_Resultado!EL245</f>
        <v>81994.323229999995</v>
      </c>
      <c r="DZ4" s="1">
        <f>PLANEL_GerPT_Trim_Resultado!EM245</f>
        <v>91117.0245</v>
      </c>
      <c r="EA4" s="1">
        <f>PLANEL_GerPT_Trim_Resultado!EN245</f>
        <v>106811.958</v>
      </c>
      <c r="EB4" s="1">
        <f>PLANEL_GerPT_Trim_Resultado!EO245</f>
        <v>93415.857799999998</v>
      </c>
      <c r="EC4" s="1">
        <f>PLANEL_GerPT_Trim_Resultado!EP245</f>
        <v>81871.293810000003</v>
      </c>
      <c r="ED4" s="1">
        <f>PLANEL_GerPT_Trim_Resultado!EQ245</f>
        <v>90375.537559999997</v>
      </c>
      <c r="EE4" s="1">
        <f>PLANEL_GerPT_Trim_Resultado!ER245</f>
        <v>105986.5686</v>
      </c>
      <c r="EF4" s="1">
        <f>PLANEL_GerPT_Trim_Resultado!ES245</f>
        <v>93415.857799999998</v>
      </c>
      <c r="EG4" s="1">
        <f>PLANEL_GerPT_Trim_Resultado!ET245</f>
        <v>83901.3796</v>
      </c>
      <c r="EH4" s="1">
        <f>PLANEL_GerPT_Trim_Resultado!EU245</f>
        <v>89415.949930000002</v>
      </c>
      <c r="EI4" s="1">
        <f>PLANEL_GerPT_Trim_Resultado!EV245</f>
        <v>107226.40760000001</v>
      </c>
      <c r="EJ4" s="1">
        <f>PLANEL_GerPT_Trim_Resultado!EW245</f>
        <v>94437.804029999999</v>
      </c>
      <c r="EK4" s="1">
        <f>PLANEL_GerPT_Trim_Resultado!EX245</f>
        <v>82969.71269</v>
      </c>
      <c r="EL4" s="1">
        <f>PLANEL_GerPT_Trim_Resultado!EY245</f>
        <v>90441.946590000007</v>
      </c>
      <c r="EM4" s="1">
        <f>PLANEL_GerPT_Trim_Resultado!EZ245</f>
        <v>108959.29029999999</v>
      </c>
      <c r="EN4" s="1">
        <f>PLANEL_GerPT_Trim_Resultado!FA245</f>
        <v>95897.48792</v>
      </c>
      <c r="EO4" s="1">
        <f>PLANEL_GerPT_Trim_Resultado!FB245</f>
        <v>79416.709900000002</v>
      </c>
      <c r="EP4" s="1">
        <f>PLANEL_GerPT_Trim_Resultado!FC245</f>
        <v>95557.511880000005</v>
      </c>
    </row>
    <row r="5" spans="2:258" x14ac:dyDescent="0.25">
      <c r="B5" s="16" t="s">
        <v>2</v>
      </c>
      <c r="C5" s="1">
        <f>PLANEL_GerPT_Trim_Resultado!P257</f>
        <v>4532.2725330000003</v>
      </c>
      <c r="D5" s="1">
        <f>PLANEL_GerPT_Trim_Resultado!Q257</f>
        <v>4652.8540320000002</v>
      </c>
      <c r="E5" s="1">
        <f>PLANEL_GerPT_Trim_Resultado!R257</f>
        <v>4599.516318</v>
      </c>
      <c r="F5" s="1">
        <f>PLANEL_GerPT_Trim_Resultado!S257</f>
        <v>4562.9764260000002</v>
      </c>
      <c r="G5" s="1">
        <f>PLANEL_GerPT_Trim_Resultado!T257</f>
        <v>4662.0659880000003</v>
      </c>
      <c r="H5" s="1">
        <f>PLANEL_GerPT_Trim_Resultado!U257</f>
        <v>3616.0323490000001</v>
      </c>
      <c r="I5" s="1">
        <f>PLANEL_GerPT_Trim_Resultado!V257</f>
        <v>4815.2895239999998</v>
      </c>
      <c r="J5" s="1">
        <f>PLANEL_GerPT_Trim_Resultado!W257</f>
        <v>4733.2367260000001</v>
      </c>
      <c r="K5" s="1">
        <f>PLANEL_GerPT_Trim_Resultado!X257</f>
        <v>4864.1851079999997</v>
      </c>
      <c r="L5" s="1">
        <f>PLANEL_GerPT_Trim_Resultado!Y257</f>
        <v>4962.4549319999996</v>
      </c>
      <c r="M5" s="1">
        <f>PLANEL_GerPT_Trim_Resultado!Z257</f>
        <v>4867.5879240000004</v>
      </c>
      <c r="N5" s="1">
        <f>PLANEL_GerPT_Trim_Resultado!AA257</f>
        <v>4867.3073260000001</v>
      </c>
      <c r="O5" s="1">
        <f>PLANEL_GerPT_Trim_Resultado!AB257</f>
        <v>3893.6703870000001</v>
      </c>
      <c r="P5" s="1">
        <f>PLANEL_GerPT_Trim_Resultado!AC257</f>
        <v>3813.6810610000002</v>
      </c>
      <c r="Q5" s="1">
        <f>PLANEL_GerPT_Trim_Resultado!AD257</f>
        <v>5099.793318</v>
      </c>
      <c r="R5" s="1">
        <f>PLANEL_GerPT_Trim_Resultado!AE257</f>
        <v>5059.8664259999996</v>
      </c>
      <c r="S5" s="1">
        <f>PLANEL_GerPT_Trim_Resultado!AF257</f>
        <v>5106.8839980000002</v>
      </c>
      <c r="T5" s="1">
        <f>PLANEL_GerPT_Trim_Resultado!AG257</f>
        <v>5331.07395</v>
      </c>
      <c r="U5" s="1">
        <f>PLANEL_GerPT_Trim_Resultado!AH257</f>
        <v>5165.8713239999997</v>
      </c>
      <c r="V5" s="1">
        <f>PLANEL_GerPT_Trim_Resultado!AI257</f>
        <v>5126.1832880000002</v>
      </c>
      <c r="W5" s="1">
        <f>PLANEL_GerPT_Trim_Resultado!AJ257</f>
        <v>5171.1191079999999</v>
      </c>
      <c r="X5" s="1">
        <f>PLANEL_GerPT_Trim_Resultado!AK257</f>
        <v>5329.3674279999996</v>
      </c>
      <c r="Y5" s="1">
        <f>PLANEL_GerPT_Trim_Resultado!AL257</f>
        <v>5263.3875239999998</v>
      </c>
      <c r="Z5" s="1">
        <f>PLANEL_GerPT_Trim_Resultado!AM257</f>
        <v>5335.8321260000002</v>
      </c>
      <c r="AA5" s="1">
        <f>PLANEL_GerPT_Trim_Resultado!AN257</f>
        <v>7477.259994</v>
      </c>
      <c r="AB5" s="1">
        <f>PLANEL_GerPT_Trim_Resultado!AO257</f>
        <v>7699.648029</v>
      </c>
      <c r="AC5" s="1">
        <f>PLANEL_GerPT_Trim_Resultado!AP257</f>
        <v>7549.9829090000003</v>
      </c>
      <c r="AD5" s="1">
        <f>PLANEL_GerPT_Trim_Resultado!AQ257</f>
        <v>7564.9651750000003</v>
      </c>
      <c r="AE5" s="1">
        <f>PLANEL_GerPT_Trim_Resultado!AR257</f>
        <v>9528.6795999999995</v>
      </c>
      <c r="AF5" s="1">
        <f>PLANEL_GerPT_Trim_Resultado!AS257</f>
        <v>9457.5792099999999</v>
      </c>
      <c r="AG5" s="1">
        <f>PLANEL_GerPT_Trim_Resultado!AT257</f>
        <v>5464.0102889999998</v>
      </c>
      <c r="AH5" s="1">
        <f>PLANEL_GerPT_Trim_Resultado!AU257</f>
        <v>8370.8570959999997</v>
      </c>
      <c r="AI5" s="1">
        <f>PLANEL_GerPT_Trim_Resultado!AV257</f>
        <v>9177.6881080000003</v>
      </c>
      <c r="AJ5" s="1">
        <f>PLANEL_GerPT_Trim_Resultado!AW257</f>
        <v>9404.5526539999992</v>
      </c>
      <c r="AK5" s="1">
        <f>PLANEL_GerPT_Trim_Resultado!AX257</f>
        <v>8403.9597360000007</v>
      </c>
      <c r="AL5" s="1">
        <f>PLANEL_GerPT_Trim_Resultado!AY257</f>
        <v>9219.9373190000006</v>
      </c>
      <c r="AM5" s="1">
        <f>PLANEL_GerPT_Trim_Resultado!AZ257</f>
        <v>12071.490180000001</v>
      </c>
      <c r="AN5" s="1">
        <f>PLANEL_GerPT_Trim_Resultado!BA257</f>
        <v>12067.26679</v>
      </c>
      <c r="AO5" s="1">
        <f>PLANEL_GerPT_Trim_Resultado!BB257</f>
        <v>8719.7499970000008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8306.8724619999994</v>
      </c>
      <c r="AS5" s="1">
        <f>PLANEL_GerPT_Trim_Resultado!BF257</f>
        <v>10357.57799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9540.5493069999993</v>
      </c>
      <c r="AW5" s="1">
        <f>PLANEL_GerPT_Trim_Resultado!BJ257</f>
        <v>5368.7428380000001</v>
      </c>
      <c r="AX5" s="1">
        <f>PLANEL_GerPT_Trim_Resultado!BK257</f>
        <v>11833.557629999999</v>
      </c>
      <c r="AY5" s="1">
        <f>PLANEL_GerPT_Trim_Resultado!BL257</f>
        <v>12072.83035</v>
      </c>
      <c r="AZ5" s="1">
        <f>PLANEL_GerPT_Trim_Resultado!BM257</f>
        <v>6586.4134709999998</v>
      </c>
      <c r="BA5" s="1">
        <f>PLANEL_GerPT_Trim_Resultado!BN257</f>
        <v>5417.271127</v>
      </c>
      <c r="BB5" s="1">
        <f>PLANEL_GerPT_Trim_Resultado!BO257</f>
        <v>11815.83484</v>
      </c>
      <c r="BC5" s="1">
        <f>PLANEL_GerPT_Trim_Resultado!BP257</f>
        <v>12072.83035</v>
      </c>
      <c r="BD5" s="1">
        <f>PLANEL_GerPT_Trim_Resultado!BQ257</f>
        <v>10159.356100000001</v>
      </c>
      <c r="BE5" s="1">
        <f>PLANEL_GerPT_Trim_Resultado!BR257</f>
        <v>11398.848099999999</v>
      </c>
      <c r="BF5" s="1">
        <f>PLANEL_GerPT_Trim_Resultado!BS257</f>
        <v>11421.09582</v>
      </c>
      <c r="BG5" s="1">
        <f>PLANEL_GerPT_Trim_Resultado!BT257</f>
        <v>13881.923349999999</v>
      </c>
      <c r="BH5" s="1">
        <f>PLANEL_GerPT_Trim_Resultado!BU257</f>
        <v>11240.52866</v>
      </c>
      <c r="BI5" s="1">
        <f>PLANEL_GerPT_Trim_Resultado!BV257</f>
        <v>7243.5755170000002</v>
      </c>
      <c r="BJ5" s="1">
        <f>PLANEL_GerPT_Trim_Resultado!BW257</f>
        <v>11548.594359999999</v>
      </c>
      <c r="BK5" s="1">
        <f>PLANEL_GerPT_Trim_Resultado!BX257</f>
        <v>13881.923349999999</v>
      </c>
      <c r="BL5" s="1">
        <f>PLANEL_GerPT_Trim_Resultado!BY257</f>
        <v>8226.6486829999994</v>
      </c>
      <c r="BM5" s="1">
        <f>PLANEL_GerPT_Trim_Resultado!BZ257</f>
        <v>12672.350899999999</v>
      </c>
      <c r="BN5" s="1">
        <f>PLANEL_GerPT_Trim_Resultado!CA257</f>
        <v>13640.54213</v>
      </c>
      <c r="BO5" s="1">
        <f>PLANEL_GerPT_Trim_Resultado!CB257</f>
        <v>13881.923349999999</v>
      </c>
      <c r="BP5" s="1">
        <f>PLANEL_GerPT_Trim_Resultado!CC257</f>
        <v>9492.3779639999993</v>
      </c>
      <c r="BQ5" s="1">
        <f>PLANEL_GerPT_Trim_Resultado!CD257</f>
        <v>7850.2741180000003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12501.86073</v>
      </c>
      <c r="BU5" s="1">
        <f>PLANEL_GerPT_Trim_Resultado!CH257</f>
        <v>11195.702450000001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11882.953020000001</v>
      </c>
      <c r="BY5" s="1">
        <f>PLANEL_GerPT_Trim_Resultado!CL257</f>
        <v>11254.341200000001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11842.58376</v>
      </c>
      <c r="CC5" s="1">
        <f>PLANEL_GerPT_Trim_Resultado!CP257</f>
        <v>13661.714239999999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12741.93628</v>
      </c>
      <c r="CG5" s="1">
        <f>PLANEL_GerPT_Trim_Resultado!CT257</f>
        <v>12242.3428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13100.773950000001</v>
      </c>
      <c r="CK5" s="1">
        <f>PLANEL_GerPT_Trim_Resultado!CX257</f>
        <v>11264.34742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13720.677879999999</v>
      </c>
      <c r="CO5" s="1">
        <f>PLANEL_GerPT_Trim_Resultado!DB257</f>
        <v>9770.9812380000003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11508.659309999999</v>
      </c>
      <c r="CS5" s="1">
        <f>PLANEL_GerPT_Trim_Resultado!DF257</f>
        <v>9577.8009079999993</v>
      </c>
      <c r="CT5" s="1">
        <f>PLANEL_GerPT_Trim_Resultado!DG257</f>
        <v>13642.13673</v>
      </c>
      <c r="CU5" s="1">
        <f>PLANEL_GerPT_Trim_Resultado!DH257</f>
        <v>13881.923349999999</v>
      </c>
      <c r="CV5" s="1">
        <f>PLANEL_GerPT_Trim_Resultado!DI257</f>
        <v>13752.353010000001</v>
      </c>
      <c r="CW5" s="1">
        <f>PLANEL_GerPT_Trim_Resultado!DJ257</f>
        <v>11177.732840000001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14004.000749999999</v>
      </c>
      <c r="DA5" s="68">
        <f>PLANEL_GerPT_Trim_Resultado!DN257</f>
        <v>13745.57624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13752.78638</v>
      </c>
      <c r="DE5" s="1">
        <f>PLANEL_GerPT_Trim_Resultado!DR257</f>
        <v>12305.41109</v>
      </c>
      <c r="DF5" s="1">
        <f>PLANEL_GerPT_Trim_Resultado!DS257</f>
        <v>13642.13673</v>
      </c>
      <c r="DG5" s="1">
        <f>PLANEL_GerPT_Trim_Resultado!DT257</f>
        <v>13881.923349999999</v>
      </c>
      <c r="DH5" s="1">
        <f>PLANEL_GerPT_Trim_Resultado!DU257</f>
        <v>14038.891310000001</v>
      </c>
      <c r="DI5" s="1">
        <f>PLANEL_GerPT_Trim_Resultado!DV257</f>
        <v>13745.57624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14027.519130000001</v>
      </c>
      <c r="DM5" s="1">
        <f>PLANEL_GerPT_Trim_Resultado!DZ257</f>
        <v>11178.008239999999</v>
      </c>
      <c r="DN5" s="1">
        <f>PLANEL_GerPT_Trim_Resultado!EA257</f>
        <v>13642.13673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11178.008239999999</v>
      </c>
      <c r="DR5" s="1">
        <f>PLANEL_GerPT_Trim_Resultado!EE257</f>
        <v>13559.006729999999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12396.12753</v>
      </c>
      <c r="DV5" s="1">
        <f>PLANEL_GerPT_Trim_Resultado!EI257</f>
        <v>13642.13673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8395.9258819999995</v>
      </c>
      <c r="DZ5" s="1">
        <f>PLANEL_GerPT_Trim_Resultado!EM257</f>
        <v>13642.13673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9107.4848239999992</v>
      </c>
      <c r="ED5" s="1">
        <f>PLANEL_GerPT_Trim_Resultado!EQ257</f>
        <v>13642.13673</v>
      </c>
      <c r="EE5" s="1">
        <f>PLANEL_GerPT_Trim_Resultado!ER257</f>
        <v>13881.923349999999</v>
      </c>
      <c r="EF5" s="1">
        <f>PLANEL_GerPT_Trim_Resultado!ES257</f>
        <v>14038.891310000001</v>
      </c>
      <c r="EG5" s="1">
        <f>PLANEL_GerPT_Trim_Resultado!ET257</f>
        <v>13678.05032</v>
      </c>
      <c r="EH5" s="1">
        <f>PLANEL_GerPT_Trim_Resultado!EU257</f>
        <v>13642.13673</v>
      </c>
      <c r="EI5" s="1">
        <f>PLANEL_GerPT_Trim_Resultado!EV257</f>
        <v>13881.923349999999</v>
      </c>
      <c r="EJ5" s="1">
        <f>PLANEL_GerPT_Trim_Resultado!EW257</f>
        <v>14038.891310000001</v>
      </c>
      <c r="EK5" s="1">
        <f>PLANEL_GerPT_Trim_Resultado!EX257</f>
        <v>11178.008239999999</v>
      </c>
      <c r="EL5" s="1">
        <f>PLANEL_GerPT_Trim_Resultado!EY257</f>
        <v>13642.13673</v>
      </c>
      <c r="EM5" s="1">
        <f>PLANEL_GerPT_Trim_Resultado!EZ257</f>
        <v>13881.923349999999</v>
      </c>
      <c r="EN5" s="1">
        <f>PLANEL_GerPT_Trim_Resultado!FA257</f>
        <v>14038.891310000001</v>
      </c>
      <c r="EO5" s="1">
        <f>PLANEL_GerPT_Trim_Resultado!FB257</f>
        <v>12140.771710000001</v>
      </c>
      <c r="EP5" s="1">
        <f>PLANEL_GerPT_Trim_Resultado!FC257</f>
        <v>10137.670700000001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4094.4035990000002</v>
      </c>
      <c r="D7" s="18">
        <f>PLANEL_GerPT_Trim_Resultado!Q149</f>
        <v>4305.6897570000001</v>
      </c>
      <c r="E7" s="18">
        <f>PLANEL_GerPT_Trim_Resultado!R149</f>
        <v>3846.1660510000002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4305.6897570000001</v>
      </c>
      <c r="J7" s="18">
        <f>PLANEL_GerPT_Trim_Resultado!W149</f>
        <v>4094.4035990000002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3028.498094</v>
      </c>
      <c r="P7" s="18">
        <f>PLANEL_GerPT_Trim_Resultado!AC149</f>
        <v>3213.4445430000001</v>
      </c>
      <c r="Q7" s="18">
        <f>PLANEL_GerPT_Trim_Resultado!AD149</f>
        <v>2522.7377759999999</v>
      </c>
      <c r="R7" s="18">
        <f>PLANEL_GerPT_Trim_Resultado!AE149</f>
        <v>2968.807386</v>
      </c>
      <c r="S7" s="18">
        <f>PLANEL_GerPT_Trim_Resultado!AF149</f>
        <v>4094.4035990000002</v>
      </c>
      <c r="T7" s="18">
        <f>PLANEL_GerPT_Trim_Resultado!AG149</f>
        <v>3239.7842519999999</v>
      </c>
      <c r="U7" s="18">
        <f>PLANEL_GerPT_Trim_Resultado!AH149</f>
        <v>406.49196280000001</v>
      </c>
      <c r="V7" s="18">
        <f>PLANEL_GerPT_Trim_Resultado!AI149</f>
        <v>3328.8473439999998</v>
      </c>
      <c r="W7" s="18">
        <f>PLANEL_GerPT_Trim_Resultado!AJ149</f>
        <v>4094.4035990000002</v>
      </c>
      <c r="X7" s="18">
        <f>PLANEL_GerPT_Trim_Resultado!AK149</f>
        <v>3028.498094</v>
      </c>
      <c r="Y7" s="18">
        <f>PLANEL_GerPT_Trim_Resultado!AL149</f>
        <v>4094.4035990000002</v>
      </c>
      <c r="Z7" s="18">
        <f>PLANEL_GerPT_Trim_Resultado!AM149</f>
        <v>4094.4035990000002</v>
      </c>
      <c r="AA7" s="18">
        <f>PLANEL_GerPT_Trim_Resultado!AN149</f>
        <v>4305.6897570000001</v>
      </c>
      <c r="AB7" s="18">
        <f>PLANEL_GerPT_Trim_Resultado!AO149</f>
        <v>3028.498094</v>
      </c>
      <c r="AC7" s="18">
        <f>PLANEL_GerPT_Trim_Resultado!AP149</f>
        <v>1659.780679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2785.187398</v>
      </c>
      <c r="AG7" s="18">
        <f>PLANEL_GerPT_Trim_Resultado!AT149</f>
        <v>4305.6897570000001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3880.2750270000001</v>
      </c>
      <c r="AL7" s="18">
        <f>PLANEL_GerPT_Trim_Resultado!AY149</f>
        <v>3914.1841490000002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1770.8243460000001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5625.9996160000001</v>
      </c>
      <c r="E8" s="18">
        <f>PLANEL_GerPT_Trim_Resultado!R113+PLANEL_GerPT_Trim_Resultado!R125+PLANEL_GerPT_Trim_Resultado!R137</f>
        <v>5665.027204</v>
      </c>
      <c r="F8" s="18">
        <f>PLANEL_GerPT_Trim_Resultado!S113+PLANEL_GerPT_Trim_Resultado!S125+PLANEL_GerPT_Trim_Resultado!S137</f>
        <v>6169.8400519999996</v>
      </c>
      <c r="G8" s="18">
        <f>PLANEL_GerPT_Trim_Resultado!T113+PLANEL_GerPT_Trim_Resultado!T125+PLANEL_GerPT_Trim_Resultado!T137</f>
        <v>7062.8699029999998</v>
      </c>
      <c r="H8" s="18">
        <f>PLANEL_GerPT_Trim_Resultado!U113+PLANEL_GerPT_Trim_Resultado!U125+PLANEL_GerPT_Trim_Resultado!U137</f>
        <v>6095.7678999999998</v>
      </c>
      <c r="I8" s="18">
        <f>PLANEL_GerPT_Trim_Resultado!V113+PLANEL_GerPT_Trim_Resultado!V125+PLANEL_GerPT_Trim_Resultado!V137</f>
        <v>5767.7108829999997</v>
      </c>
      <c r="J8" s="18">
        <f>PLANEL_GerPT_Trim_Resultado!W113+PLANEL_GerPT_Trim_Resultado!W125+PLANEL_GerPT_Trim_Resultado!W137</f>
        <v>6403.7102530000002</v>
      </c>
      <c r="K8" s="18">
        <f>PLANEL_GerPT_Trim_Resultado!X113+PLANEL_GerPT_Trim_Resultado!X125+PLANEL_GerPT_Trim_Resultado!X137</f>
        <v>7309.174602</v>
      </c>
      <c r="L8" s="18">
        <f>PLANEL_GerPT_Trim_Resultado!Y113+PLANEL_GerPT_Trim_Resultado!Y125+PLANEL_GerPT_Trim_Resultado!Y137</f>
        <v>5558.2471599999999</v>
      </c>
      <c r="M8" s="18">
        <f>PLANEL_GerPT_Trim_Resultado!Z113+PLANEL_GerPT_Trim_Resultado!Z125+PLANEL_GerPT_Trim_Resultado!Z137</f>
        <v>5850.542136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6432.3844209999997</v>
      </c>
      <c r="P8" s="18">
        <f>PLANEL_GerPT_Trim_Resultado!AC113+PLANEL_GerPT_Trim_Resultado!AC125+PLANEL_GerPT_Trim_Resultado!AC137</f>
        <v>2488.534052</v>
      </c>
      <c r="Q8" s="18">
        <f>PLANEL_GerPT_Trim_Resultado!AD113+PLANEL_GerPT_Trim_Resultado!AD125+PLANEL_GerPT_Trim_Resultado!AD137</f>
        <v>3326.7621410000002</v>
      </c>
      <c r="R8" s="18">
        <f>PLANEL_GerPT_Trim_Resultado!AE113+PLANEL_GerPT_Trim_Resultado!AE125+PLANEL_GerPT_Trim_Resultado!AE137</f>
        <v>6279.1048300000002</v>
      </c>
      <c r="S8" s="18">
        <f>PLANEL_GerPT_Trim_Resultado!AF113+PLANEL_GerPT_Trim_Resultado!AF125+PLANEL_GerPT_Trim_Resultado!AF137</f>
        <v>6414.8561970000001</v>
      </c>
      <c r="T8" s="18">
        <f>PLANEL_GerPT_Trim_Resultado!AG113+PLANEL_GerPT_Trim_Resultado!AG125+PLANEL_GerPT_Trim_Resultado!AG137</f>
        <v>7341.9035119999999</v>
      </c>
      <c r="U8" s="18">
        <f>PLANEL_GerPT_Trim_Resultado!AH113+PLANEL_GerPT_Trim_Resultado!AH125+PLANEL_GerPT_Trim_Resultado!AH137</f>
        <v>3805.8985090000001</v>
      </c>
      <c r="V8" s="18">
        <f>PLANEL_GerPT_Trim_Resultado!AI113+PLANEL_GerPT_Trim_Resultado!AI125+PLANEL_GerPT_Trim_Resultado!AI137</f>
        <v>6750.1663820000003</v>
      </c>
      <c r="W8" s="18">
        <f>PLANEL_GerPT_Trim_Resultado!AJ113+PLANEL_GerPT_Trim_Resultado!AJ125+PLANEL_GerPT_Trim_Resultado!AJ137</f>
        <v>8264.3206819999996</v>
      </c>
      <c r="X8" s="18">
        <f>PLANEL_GerPT_Trim_Resultado!AK113+PLANEL_GerPT_Trim_Resultado!AK125+PLANEL_GerPT_Trim_Resultado!AK137</f>
        <v>5758.7321419999998</v>
      </c>
      <c r="Y8" s="18">
        <f>PLANEL_GerPT_Trim_Resultado!AL113+PLANEL_GerPT_Trim_Resultado!AL125+PLANEL_GerPT_Trim_Resultado!AL137</f>
        <v>4600.6376540000001</v>
      </c>
      <c r="Z8" s="18">
        <f>PLANEL_GerPT_Trim_Resultado!AM113+PLANEL_GerPT_Trim_Resultado!AM125+PLANEL_GerPT_Trim_Resultado!AM137</f>
        <v>5436.0233280000002</v>
      </c>
      <c r="AA8" s="18">
        <f>PLANEL_GerPT_Trim_Resultado!AN113+PLANEL_GerPT_Trim_Resultado!AN125+PLANEL_GerPT_Trim_Resultado!AN137</f>
        <v>7509.6595850000003</v>
      </c>
      <c r="AB8" s="18">
        <f>PLANEL_GerPT_Trim_Resultado!AO113+PLANEL_GerPT_Trim_Resultado!AO125+PLANEL_GerPT_Trim_Resultado!AO137</f>
        <v>5015.0157319999998</v>
      </c>
      <c r="AC8" s="18">
        <f>PLANEL_GerPT_Trim_Resultado!AP113+PLANEL_GerPT_Trim_Resultado!AP125+PLANEL_GerPT_Trim_Resultado!AP137</f>
        <v>6326.4570999999996</v>
      </c>
      <c r="AD8" s="18">
        <f>PLANEL_GerPT_Trim_Resultado!AQ113+PLANEL_GerPT_Trim_Resultado!AQ125+PLANEL_GerPT_Trim_Resultado!AQ137</f>
        <v>8492.8508220000003</v>
      </c>
      <c r="AE8" s="18">
        <f>PLANEL_GerPT_Trim_Resultado!AR113+PLANEL_GerPT_Trim_Resultado!AR125+PLANEL_GerPT_Trim_Resultado!AR137</f>
        <v>7813.5137139999997</v>
      </c>
      <c r="AF8" s="18">
        <f>PLANEL_GerPT_Trim_Resultado!AS113+PLANEL_GerPT_Trim_Resultado!AS125+PLANEL_GerPT_Trim_Resultado!AS137</f>
        <v>4387.3618059999999</v>
      </c>
      <c r="AG8" s="18">
        <f>PLANEL_GerPT_Trim_Resultado!AT113+PLANEL_GerPT_Trim_Resultado!AT125+PLANEL_GerPT_Trim_Resultado!AT137</f>
        <v>7813.5137139999997</v>
      </c>
      <c r="AH8" s="18">
        <f>PLANEL_GerPT_Trim_Resultado!AU113+PLANEL_GerPT_Trim_Resultado!AU125+PLANEL_GerPT_Trim_Resultado!AU137</f>
        <v>6873.4724880000003</v>
      </c>
      <c r="AI8" s="18">
        <f>PLANEL_GerPT_Trim_Resultado!AV113+PLANEL_GerPT_Trim_Resultado!AV125+PLANEL_GerPT_Trim_Resultado!AV137</f>
        <v>8320.5522820000006</v>
      </c>
      <c r="AJ8" s="18">
        <f>PLANEL_GerPT_Trim_Resultado!AW113+PLANEL_GerPT_Trim_Resultado!AW125+PLANEL_GerPT_Trim_Resultado!AW137</f>
        <v>7180.1755119999998</v>
      </c>
      <c r="AK8" s="18">
        <f>PLANEL_GerPT_Trim_Resultado!AX113+PLANEL_GerPT_Trim_Resultado!AX125+PLANEL_GerPT_Trim_Resultado!AX137</f>
        <v>6671.0042960000001</v>
      </c>
      <c r="AL8" s="18">
        <f>PLANEL_GerPT_Trim_Resultado!AY113+PLANEL_GerPT_Trim_Resultado!AY125+PLANEL_GerPT_Trim_Resultado!AY137</f>
        <v>7338.5991139999996</v>
      </c>
      <c r="AM8" s="18">
        <f>PLANEL_GerPT_Trim_Resultado!AZ113+PLANEL_GerPT_Trim_Resultado!AZ125+PLANEL_GerPT_Trim_Resultado!AZ137</f>
        <v>8597.4336320000002</v>
      </c>
      <c r="AN8" s="18">
        <f>PLANEL_GerPT_Trim_Resultado!BA113+PLANEL_GerPT_Trim_Resultado!BA125+PLANEL_GerPT_Trim_Resultado!BA137</f>
        <v>7557.3069100000002</v>
      </c>
      <c r="AO8" s="18">
        <f>PLANEL_GerPT_Trim_Resultado!BB113+PLANEL_GerPT_Trim_Resultado!BB125+PLANEL_GerPT_Trim_Resultado!BB137</f>
        <v>8597.4336320000002</v>
      </c>
      <c r="AP8" s="18">
        <f>PLANEL_GerPT_Trim_Resultado!BC113+PLANEL_GerPT_Trim_Resultado!BC125+PLANEL_GerPT_Trim_Resultado!BC137</f>
        <v>8597.4336320000002</v>
      </c>
      <c r="AQ8" s="18">
        <f>PLANEL_GerPT_Trim_Resultado!BD113+PLANEL_GerPT_Trim_Resultado!BD125+PLANEL_GerPT_Trim_Resultado!BD137</f>
        <v>6066.8252240000002</v>
      </c>
      <c r="AR8" s="18">
        <f>PLANEL_GerPT_Trim_Resultado!BE113+PLANEL_GerPT_Trim_Resultado!BE125+PLANEL_GerPT_Trim_Resultado!BE137</f>
        <v>4895.5608819999998</v>
      </c>
      <c r="AS8" s="18">
        <f>PLANEL_GerPT_Trim_Resultado!BF113+PLANEL_GerPT_Trim_Resultado!BF125+PLANEL_GerPT_Trim_Resultado!BF137</f>
        <v>6066.8252240000002</v>
      </c>
      <c r="AT8" s="18">
        <f>PLANEL_GerPT_Trim_Resultado!BG113+PLANEL_GerPT_Trim_Resultado!BG125+PLANEL_GerPT_Trim_Resultado!BG137</f>
        <v>5384.1307649999999</v>
      </c>
      <c r="AU8" s="18">
        <f>PLANEL_GerPT_Trim_Resultado!BH113+PLANEL_GerPT_Trim_Resultado!BH125+PLANEL_GerPT_Trim_Resultado!BH137</f>
        <v>6432.8341170000003</v>
      </c>
      <c r="AV8" s="18">
        <f>PLANEL_GerPT_Trim_Resultado!BI113+PLANEL_GerPT_Trim_Resultado!BI125+PLANEL_GerPT_Trim_Resultado!BI137</f>
        <v>6432.8341170000003</v>
      </c>
      <c r="AW8" s="18">
        <f>PLANEL_GerPT_Trim_Resultado!BJ113+PLANEL_GerPT_Trim_Resultado!BJ125+PLANEL_GerPT_Trim_Resultado!BJ137</f>
        <v>6432.8341170000003</v>
      </c>
      <c r="AX8" s="18">
        <f>PLANEL_GerPT_Trim_Resultado!BK113+PLANEL_GerPT_Trim_Resultado!BK125+PLANEL_GerPT_Trim_Resultado!BK137</f>
        <v>6432.8341170000003</v>
      </c>
      <c r="AY8" s="18">
        <f>PLANEL_GerPT_Trim_Resultado!BL113+PLANEL_GerPT_Trim_Resultado!BL125+PLANEL_GerPT_Trim_Resultado!BL137</f>
        <v>7136.3539030000002</v>
      </c>
      <c r="AZ8" s="18">
        <f>PLANEL_GerPT_Trim_Resultado!BM113+PLANEL_GerPT_Trim_Resultado!BM125+PLANEL_GerPT_Trim_Resultado!BM137</f>
        <v>5602.3974479999997</v>
      </c>
      <c r="BA8" s="18">
        <f>PLANEL_GerPT_Trim_Resultado!BN113+PLANEL_GerPT_Trim_Resultado!BN125+PLANEL_GerPT_Trim_Resultado!BN137</f>
        <v>6923.0118490000004</v>
      </c>
      <c r="BB8" s="18">
        <f>PLANEL_GerPT_Trim_Resultado!BO113+PLANEL_GerPT_Trim_Resultado!BO125+PLANEL_GerPT_Trim_Resultado!BO137</f>
        <v>7136.3539030000002</v>
      </c>
      <c r="BC8" s="18">
        <f>PLANEL_GerPT_Trim_Resultado!BP113+PLANEL_GerPT_Trim_Resultado!BP125+PLANEL_GerPT_Trim_Resultado!BP137</f>
        <v>7250.8680400000003</v>
      </c>
      <c r="BD8" s="18">
        <f>PLANEL_GerPT_Trim_Resultado!BQ113+PLANEL_GerPT_Trim_Resultado!BQ125+PLANEL_GerPT_Trim_Resultado!BQ137</f>
        <v>5716.9115840000004</v>
      </c>
      <c r="BE8" s="18">
        <f>PLANEL_GerPT_Trim_Resultado!BR113+PLANEL_GerPT_Trim_Resultado!BR125+PLANEL_GerPT_Trim_Resultado!BR137</f>
        <v>7224.3388359999999</v>
      </c>
      <c r="BF8" s="18">
        <f>PLANEL_GerPT_Trim_Resultado!BS113+PLANEL_GerPT_Trim_Resultado!BS125+PLANEL_GerPT_Trim_Resultado!BS137</f>
        <v>7250.8680400000003</v>
      </c>
      <c r="BG8" s="18">
        <f>PLANEL_GerPT_Trim_Resultado!BT113+PLANEL_GerPT_Trim_Resultado!BT125+PLANEL_GerPT_Trim_Resultado!BT137</f>
        <v>7250.8680400000003</v>
      </c>
      <c r="BH8" s="18">
        <f>PLANEL_GerPT_Trim_Resultado!BU113+PLANEL_GerPT_Trim_Resultado!BU125+PLANEL_GerPT_Trim_Resultado!BU137</f>
        <v>7250.8680400000003</v>
      </c>
      <c r="BI8" s="18">
        <f>PLANEL_GerPT_Trim_Resultado!BV113+PLANEL_GerPT_Trim_Resultado!BV125+PLANEL_GerPT_Trim_Resultado!BV137</f>
        <v>5716.9115840000004</v>
      </c>
      <c r="BJ8" s="18">
        <f>PLANEL_GerPT_Trim_Resultado!BW113+PLANEL_GerPT_Trim_Resultado!BW125+PLANEL_GerPT_Trim_Resultado!BW137</f>
        <v>7250.8680400000003</v>
      </c>
      <c r="BK8" s="18">
        <f>PLANEL_GerPT_Trim_Resultado!BX113+PLANEL_GerPT_Trim_Resultado!BX125+PLANEL_GerPT_Trim_Resultado!BX137</f>
        <v>7250.8680400000003</v>
      </c>
      <c r="BL8" s="18">
        <f>PLANEL_GerPT_Trim_Resultado!BY113+PLANEL_GerPT_Trim_Resultado!BY125+PLANEL_GerPT_Trim_Resultado!BY137</f>
        <v>7250.8680400000003</v>
      </c>
      <c r="BM8" s="18">
        <f>PLANEL_GerPT_Trim_Resultado!BZ113+PLANEL_GerPT_Trim_Resultado!BZ125+PLANEL_GerPT_Trim_Resultado!BZ137</f>
        <v>4908.7408169999999</v>
      </c>
      <c r="BN8" s="18">
        <f>PLANEL_GerPT_Trim_Resultado!CA113+PLANEL_GerPT_Trim_Resultado!CA125+PLANEL_GerPT_Trim_Resultado!CA137</f>
        <v>7250.8680400000003</v>
      </c>
      <c r="BO8" s="18">
        <f>PLANEL_GerPT_Trim_Resultado!CB113+PLANEL_GerPT_Trim_Resultado!CB125+PLANEL_GerPT_Trim_Resultado!CB137</f>
        <v>6682.7640920000003</v>
      </c>
      <c r="BP8" s="18">
        <f>PLANEL_GerPT_Trim_Resultado!CC113+PLANEL_GerPT_Trim_Resultado!CC125+PLANEL_GerPT_Trim_Resultado!CC137</f>
        <v>6682.7640920000003</v>
      </c>
      <c r="BQ8" s="18">
        <f>PLANEL_GerPT_Trim_Resultado!CD113+PLANEL_GerPT_Trim_Resultado!CD125+PLANEL_GerPT_Trim_Resultado!CD137</f>
        <v>6682.7640920000003</v>
      </c>
      <c r="BR8" s="18">
        <f>PLANEL_GerPT_Trim_Resultado!CE113+PLANEL_GerPT_Trim_Resultado!CE125+PLANEL_GerPT_Trim_Resultado!CE137</f>
        <v>6682.7640920000003</v>
      </c>
      <c r="BS8" s="18">
        <f>PLANEL_GerPT_Trim_Resultado!CF113+PLANEL_GerPT_Trim_Resultado!CF125+PLANEL_GerPT_Trim_Resultado!CF137</f>
        <v>7369.6809730000004</v>
      </c>
      <c r="BT8" s="18">
        <f>PLANEL_GerPT_Trim_Resultado!CG113+PLANEL_GerPT_Trim_Resultado!CG125+PLANEL_GerPT_Trim_Resultado!CG137</f>
        <v>7343.1517690000001</v>
      </c>
      <c r="BU8" s="18">
        <f>PLANEL_GerPT_Trim_Resultado!CH113+PLANEL_GerPT_Trim_Resultado!CH125+PLANEL_GerPT_Trim_Resultado!CH137</f>
        <v>6528.7999639999998</v>
      </c>
      <c r="BV8" s="18">
        <f>PLANEL_GerPT_Trim_Resultado!CI113+PLANEL_GerPT_Trim_Resultado!CI125+PLANEL_GerPT_Trim_Resultado!CI137</f>
        <v>7369.6809730000004</v>
      </c>
      <c r="BW8" s="18">
        <f>PLANEL_GerPT_Trim_Resultado!CJ113+PLANEL_GerPT_Trim_Resultado!CJ125+PLANEL_GerPT_Trim_Resultado!CJ137</f>
        <v>8056.5978539999996</v>
      </c>
      <c r="BX8" s="18">
        <f>PLANEL_GerPT_Trim_Resultado!CK113+PLANEL_GerPT_Trim_Resultado!CK125+PLANEL_GerPT_Trim_Resultado!CK137</f>
        <v>8056.5978539999996</v>
      </c>
      <c r="BY8" s="18">
        <f>PLANEL_GerPT_Trim_Resultado!CL113+PLANEL_GerPT_Trim_Resultado!CL125+PLANEL_GerPT_Trim_Resultado!CL137</f>
        <v>8056.5978539999996</v>
      </c>
      <c r="BZ8" s="18">
        <f>PLANEL_GerPT_Trim_Resultado!CM113+PLANEL_GerPT_Trim_Resultado!CM125+PLANEL_GerPT_Trim_Resultado!CM137</f>
        <v>8056.5978539999996</v>
      </c>
      <c r="CA8" s="18">
        <f>PLANEL_GerPT_Trim_Resultado!CN113+PLANEL_GerPT_Trim_Resultado!CN125+PLANEL_GerPT_Trim_Resultado!CN137</f>
        <v>7749.8065630000001</v>
      </c>
      <c r="CB8" s="18">
        <f>PLANEL_GerPT_Trim_Resultado!CO113+PLANEL_GerPT_Trim_Resultado!CO125+PLANEL_GerPT_Trim_Resultado!CO137</f>
        <v>7749.8065630000001</v>
      </c>
      <c r="CC8" s="18">
        <f>PLANEL_GerPT_Trim_Resultado!CP113+PLANEL_GerPT_Trim_Resultado!CP125+PLANEL_GerPT_Trim_Resultado!CP137</f>
        <v>7723.2773589999997</v>
      </c>
      <c r="CD8" s="18">
        <f>PLANEL_GerPT_Trim_Resultado!CQ113+PLANEL_GerPT_Trim_Resultado!CQ125+PLANEL_GerPT_Trim_Resultado!CQ137</f>
        <v>7749.8065630000001</v>
      </c>
      <c r="CE8" s="18">
        <f>PLANEL_GerPT_Trim_Resultado!CR113+PLANEL_GerPT_Trim_Resultado!CR125+PLANEL_GerPT_Trim_Resultado!CR137</f>
        <v>8436.7234439999993</v>
      </c>
      <c r="CF8" s="18">
        <f>PLANEL_GerPT_Trim_Resultado!CS113+PLANEL_GerPT_Trim_Resultado!CS125+PLANEL_GerPT_Trim_Resultado!CS137</f>
        <v>8436.7234439999993</v>
      </c>
      <c r="CG8" s="18">
        <f>PLANEL_GerPT_Trim_Resultado!CT113+PLANEL_GerPT_Trim_Resultado!CT125+PLANEL_GerPT_Trim_Resultado!CT137</f>
        <v>8256.7038479999992</v>
      </c>
      <c r="CH8" s="18">
        <f>PLANEL_GerPT_Trim_Resultado!CU113+PLANEL_GerPT_Trim_Resultado!CU125+PLANEL_GerPT_Trim_Resultado!CU137</f>
        <v>8436.7234439999993</v>
      </c>
      <c r="CI8" s="18">
        <f>PLANEL_GerPT_Trim_Resultado!CV113+PLANEL_GerPT_Trim_Resultado!CV125+PLANEL_GerPT_Trim_Resultado!CV137</f>
        <v>9123.6403250000003</v>
      </c>
      <c r="CJ8" s="18">
        <f>PLANEL_GerPT_Trim_Resultado!CW113+PLANEL_GerPT_Trim_Resultado!CW125+PLANEL_GerPT_Trim_Resultado!CW137</f>
        <v>9123.6403250000003</v>
      </c>
      <c r="CK8" s="18">
        <f>PLANEL_GerPT_Trim_Resultado!CX113+PLANEL_GerPT_Trim_Resultado!CX125+PLANEL_GerPT_Trim_Resultado!CX137</f>
        <v>9123.6403250000003</v>
      </c>
      <c r="CL8" s="18">
        <f>PLANEL_GerPT_Trim_Resultado!CY113+PLANEL_GerPT_Trim_Resultado!CY125+PLANEL_GerPT_Trim_Resultado!CY137</f>
        <v>9123.6403250000003</v>
      </c>
      <c r="CM8" s="18">
        <f>PLANEL_GerPT_Trim_Resultado!CZ113+PLANEL_GerPT_Trim_Resultado!CZ125+PLANEL_GerPT_Trim_Resultado!CZ137</f>
        <v>9250.7910080000001</v>
      </c>
      <c r="CN8" s="18">
        <f>PLANEL_GerPT_Trim_Resultado!DA113+PLANEL_GerPT_Trim_Resultado!DA125+PLANEL_GerPT_Trim_Resultado!DA137</f>
        <v>9250.7910080000001</v>
      </c>
      <c r="CO8" s="18">
        <f>PLANEL_GerPT_Trim_Resultado!DB113+PLANEL_GerPT_Trim_Resultado!DB125+PLANEL_GerPT_Trim_Resultado!DB137</f>
        <v>9070.7714120000001</v>
      </c>
      <c r="CP8" s="18">
        <f>PLANEL_GerPT_Trim_Resultado!DC113+PLANEL_GerPT_Trim_Resultado!DC125+PLANEL_GerPT_Trim_Resultado!DC137</f>
        <v>9250.7910080000001</v>
      </c>
      <c r="CQ8" s="18">
        <f>PLANEL_GerPT_Trim_Resultado!DD113+PLANEL_GerPT_Trim_Resultado!DD125+PLANEL_GerPT_Trim_Resultado!DD137</f>
        <v>9937.7078890000012</v>
      </c>
      <c r="CR8" s="18">
        <f>PLANEL_GerPT_Trim_Resultado!DE113+PLANEL_GerPT_Trim_Resultado!DE125+PLANEL_GerPT_Trim_Resultado!DE137</f>
        <v>9937.7078890000012</v>
      </c>
      <c r="CS8" s="18">
        <f>PLANEL_GerPT_Trim_Resultado!DF113+PLANEL_GerPT_Trim_Resultado!DF125+PLANEL_GerPT_Trim_Resultado!DF137</f>
        <v>9937.7078890000012</v>
      </c>
      <c r="CT8" s="18">
        <f>PLANEL_GerPT_Trim_Resultado!DG113+PLANEL_GerPT_Trim_Resultado!DG125+PLANEL_GerPT_Trim_Resultado!DG137</f>
        <v>9937.7078890000012</v>
      </c>
      <c r="CU8" s="18">
        <f>PLANEL_GerPT_Trim_Resultado!DH113+PLANEL_GerPT_Trim_Resultado!DH125+PLANEL_GerPT_Trim_Resultado!DH137</f>
        <v>10598.095567</v>
      </c>
      <c r="CV8" s="18">
        <f>PLANEL_GerPT_Trim_Resultado!DI113+PLANEL_GerPT_Trim_Resultado!DI125+PLANEL_GerPT_Trim_Resultado!DI137</f>
        <v>10598.095567</v>
      </c>
      <c r="CW8" s="18">
        <f>PLANEL_GerPT_Trim_Resultado!DJ113+PLANEL_GerPT_Trim_Resultado!DJ125+PLANEL_GerPT_Trim_Resultado!DJ137</f>
        <v>10598.095567</v>
      </c>
      <c r="CX8" s="18">
        <f>PLANEL_GerPT_Trim_Resultado!DK113+PLANEL_GerPT_Trim_Resultado!DK125+PLANEL_GerPT_Trim_Resultado!DK137</f>
        <v>10598.095567</v>
      </c>
      <c r="CY8" s="69">
        <f>PLANEL_GerPT_Trim_Resultado!DL113+PLANEL_GerPT_Trim_Resultado!DL125+PLANEL_GerPT_Trim_Resultado!DL137</f>
        <v>10598.095567</v>
      </c>
      <c r="CZ8" s="69">
        <f>PLANEL_GerPT_Trim_Resultado!DM113+PLANEL_GerPT_Trim_Resultado!DM125+PLANEL_GerPT_Trim_Resultado!DM137</f>
        <v>10598.095567</v>
      </c>
      <c r="DA8" s="69">
        <f>PLANEL_GerPT_Trim_Resultado!DN113+PLANEL_GerPT_Trim_Resultado!DN125+PLANEL_GerPT_Trim_Resultado!DN137</f>
        <v>10598.095567</v>
      </c>
      <c r="DB8" s="69">
        <f>PLANEL_GerPT_Trim_Resultado!DO113+PLANEL_GerPT_Trim_Resultado!DO125+PLANEL_GerPT_Trim_Resultado!DO137</f>
        <v>10598.095567</v>
      </c>
      <c r="DC8" s="18">
        <f>PLANEL_GerPT_Trim_Resultado!DP113+PLANEL_GerPT_Trim_Resultado!DP125+PLANEL_GerPT_Trim_Resultado!DP137</f>
        <v>9448.1493339999997</v>
      </c>
      <c r="DD8" s="18">
        <f>PLANEL_GerPT_Trim_Resultado!DQ113+PLANEL_GerPT_Trim_Resultado!DQ125+PLANEL_GerPT_Trim_Resultado!DQ137</f>
        <v>9448.1493339999997</v>
      </c>
      <c r="DE8" s="18">
        <f>PLANEL_GerPT_Trim_Resultado!DR113+PLANEL_GerPT_Trim_Resultado!DR125+PLANEL_GerPT_Trim_Resultado!DR137</f>
        <v>9448.1493339999997</v>
      </c>
      <c r="DF8" s="18">
        <f>PLANEL_GerPT_Trim_Resultado!DS113+PLANEL_GerPT_Trim_Resultado!DS125+PLANEL_GerPT_Trim_Resultado!DS137</f>
        <v>9448.1493339999997</v>
      </c>
      <c r="DG8" s="18">
        <f>PLANEL_GerPT_Trim_Resultado!DT113+PLANEL_GerPT_Trim_Resultado!DT125+PLANEL_GerPT_Trim_Resultado!DT137</f>
        <v>9448.1493339999997</v>
      </c>
      <c r="DH8" s="18">
        <f>PLANEL_GerPT_Trim_Resultado!DU113+PLANEL_GerPT_Trim_Resultado!DU125+PLANEL_GerPT_Trim_Resultado!DU137</f>
        <v>9448.1493339999997</v>
      </c>
      <c r="DI8" s="18">
        <f>PLANEL_GerPT_Trim_Resultado!DV113+PLANEL_GerPT_Trim_Resultado!DV125+PLANEL_GerPT_Trim_Resultado!DV137</f>
        <v>9448.1493339999997</v>
      </c>
      <c r="DJ8" s="18">
        <f>PLANEL_GerPT_Trim_Resultado!DW113+PLANEL_GerPT_Trim_Resultado!DW125+PLANEL_GerPT_Trim_Resultado!DW137</f>
        <v>9448.1493339999997</v>
      </c>
      <c r="DK8" s="18">
        <f>PLANEL_GerPT_Trim_Resultado!DX113+PLANEL_GerPT_Trim_Resultado!DX125+PLANEL_GerPT_Trim_Resultado!DX137</f>
        <v>9448.1493339999997</v>
      </c>
      <c r="DL8" s="18">
        <f>PLANEL_GerPT_Trim_Resultado!DY113+PLANEL_GerPT_Trim_Resultado!DY125+PLANEL_GerPT_Trim_Resultado!DY137</f>
        <v>9448.1493339999997</v>
      </c>
      <c r="DM8" s="18">
        <f>PLANEL_GerPT_Trim_Resultado!DZ113+PLANEL_GerPT_Trim_Resultado!DZ125+PLANEL_GerPT_Trim_Resultado!DZ137</f>
        <v>9448.1493339999997</v>
      </c>
      <c r="DN8" s="18">
        <f>PLANEL_GerPT_Trim_Resultado!EA113+PLANEL_GerPT_Trim_Resultado!EA125+PLANEL_GerPT_Trim_Resultado!EA137</f>
        <v>9448.1493339999997</v>
      </c>
      <c r="DO8" s="18">
        <f>PLANEL_GerPT_Trim_Resultado!EB113+PLANEL_GerPT_Trim_Resultado!EB125+PLANEL_GerPT_Trim_Resultado!EB137</f>
        <v>9448.1493339999997</v>
      </c>
      <c r="DP8" s="18">
        <f>PLANEL_GerPT_Trim_Resultado!EC113+PLANEL_GerPT_Trim_Resultado!EC125+PLANEL_GerPT_Trim_Resultado!EC137</f>
        <v>9448.1493339999997</v>
      </c>
      <c r="DQ8" s="18">
        <f>PLANEL_GerPT_Trim_Resultado!ED113+PLANEL_GerPT_Trim_Resultado!ED125+PLANEL_GerPT_Trim_Resultado!ED137</f>
        <v>9448.1493339999997</v>
      </c>
      <c r="DR8" s="18">
        <f>PLANEL_GerPT_Trim_Resultado!EE113+PLANEL_GerPT_Trim_Resultado!EE125+PLANEL_GerPT_Trim_Resultado!EE137</f>
        <v>9448.1493339999997</v>
      </c>
      <c r="DS8" s="18">
        <f>PLANEL_GerPT_Trim_Resultado!EF113+PLANEL_GerPT_Trim_Resultado!EF125+PLANEL_GerPT_Trim_Resultado!EF137</f>
        <v>9104.0276640000011</v>
      </c>
      <c r="DT8" s="18">
        <f>PLANEL_GerPT_Trim_Resultado!EG113+PLANEL_GerPT_Trim_Resultado!EG125+PLANEL_GerPT_Trim_Resultado!EG137</f>
        <v>9104.0276640000011</v>
      </c>
      <c r="DU8" s="18">
        <f>PLANEL_GerPT_Trim_Resultado!EH113+PLANEL_GerPT_Trim_Resultado!EH125+PLANEL_GerPT_Trim_Resultado!EH137</f>
        <v>9104.0276640000011</v>
      </c>
      <c r="DV8" s="18">
        <f>PLANEL_GerPT_Trim_Resultado!EI113+PLANEL_GerPT_Trim_Resultado!EI125+PLANEL_GerPT_Trim_Resultado!EI137</f>
        <v>9104.0276640000011</v>
      </c>
      <c r="DW8" s="18">
        <f>PLANEL_GerPT_Trim_Resultado!EJ113+PLANEL_GerPT_Trim_Resultado!EJ125+PLANEL_GerPT_Trim_Resultado!EJ137</f>
        <v>9104.0276640000011</v>
      </c>
      <c r="DX8" s="18">
        <f>PLANEL_GerPT_Trim_Resultado!EK113+PLANEL_GerPT_Trim_Resultado!EK125+PLANEL_GerPT_Trim_Resultado!EK137</f>
        <v>9104.0276640000011</v>
      </c>
      <c r="DY8" s="18">
        <f>PLANEL_GerPT_Trim_Resultado!EL113+PLANEL_GerPT_Trim_Resultado!EL125+PLANEL_GerPT_Trim_Resultado!EL137</f>
        <v>9104.0276640000011</v>
      </c>
      <c r="DZ8" s="18">
        <f>PLANEL_GerPT_Trim_Resultado!EM113+PLANEL_GerPT_Trim_Resultado!EM125+PLANEL_GerPT_Trim_Resultado!EM137</f>
        <v>9104.0276640000011</v>
      </c>
      <c r="EA8" s="18">
        <f>PLANEL_GerPT_Trim_Resultado!EN113+PLANEL_GerPT_Trim_Resultado!EN125+PLANEL_GerPT_Trim_Resultado!EN137</f>
        <v>9104.0276640000011</v>
      </c>
      <c r="EB8" s="18">
        <f>PLANEL_GerPT_Trim_Resultado!EO113+PLANEL_GerPT_Trim_Resultado!EO125+PLANEL_GerPT_Trim_Resultado!EO137</f>
        <v>9104.0276640000011</v>
      </c>
      <c r="EC8" s="18">
        <f>PLANEL_GerPT_Trim_Resultado!EP113+PLANEL_GerPT_Trim_Resultado!EP125+PLANEL_GerPT_Trim_Resultado!EP137</f>
        <v>8150.3174349999999</v>
      </c>
      <c r="ED8" s="18">
        <f>PLANEL_GerPT_Trim_Resultado!EQ113+PLANEL_GerPT_Trim_Resultado!EQ125+PLANEL_GerPT_Trim_Resultado!EQ137</f>
        <v>9104.0276640000011</v>
      </c>
      <c r="EE8" s="18">
        <f>PLANEL_GerPT_Trim_Resultado!ER113+PLANEL_GerPT_Trim_Resultado!ER125+PLANEL_GerPT_Trim_Resultado!ER137</f>
        <v>9104.0276640000011</v>
      </c>
      <c r="EF8" s="18">
        <f>PLANEL_GerPT_Trim_Resultado!ES113+PLANEL_GerPT_Trim_Resultado!ES125+PLANEL_GerPT_Trim_Resultado!ES137</f>
        <v>9104.0276640000011</v>
      </c>
      <c r="EG8" s="18">
        <f>PLANEL_GerPT_Trim_Resultado!ET113+PLANEL_GerPT_Trim_Resultado!ET125+PLANEL_GerPT_Trim_Resultado!ET137</f>
        <v>8383.949278</v>
      </c>
      <c r="EH8" s="18">
        <f>PLANEL_GerPT_Trim_Resultado!EU113+PLANEL_GerPT_Trim_Resultado!EU125+PLANEL_GerPT_Trim_Resultado!EU137</f>
        <v>9104.0276640000011</v>
      </c>
      <c r="EI8" s="18">
        <f>PLANEL_GerPT_Trim_Resultado!EV113+PLANEL_GerPT_Trim_Resultado!EV125+PLANEL_GerPT_Trim_Resultado!EV137</f>
        <v>9104.0276640000011</v>
      </c>
      <c r="EJ8" s="18">
        <f>PLANEL_GerPT_Trim_Resultado!EW113+PLANEL_GerPT_Trim_Resultado!EW125+PLANEL_GerPT_Trim_Resultado!EW137</f>
        <v>9104.0276640000011</v>
      </c>
      <c r="EK8" s="18">
        <f>PLANEL_GerPT_Trim_Resultado!EX113+PLANEL_GerPT_Trim_Resultado!EX125+PLANEL_GerPT_Trim_Resultado!EX137</f>
        <v>8203.929682</v>
      </c>
      <c r="EL8" s="18">
        <f>PLANEL_GerPT_Trim_Resultado!EY113+PLANEL_GerPT_Trim_Resultado!EY125+PLANEL_GerPT_Trim_Resultado!EY137</f>
        <v>9104.0276640000011</v>
      </c>
      <c r="EM8" s="18">
        <f>PLANEL_GerPT_Trim_Resultado!EZ113+PLANEL_GerPT_Trim_Resultado!EZ125+PLANEL_GerPT_Trim_Resultado!EZ137</f>
        <v>9104.0276640000011</v>
      </c>
      <c r="EN8" s="18">
        <f>PLANEL_GerPT_Trim_Resultado!FA113+PLANEL_GerPT_Trim_Resultado!FA125+PLANEL_GerPT_Trim_Resultado!FA137</f>
        <v>9104.0276640000011</v>
      </c>
      <c r="EO8" s="18">
        <f>PLANEL_GerPT_Trim_Resultado!FB113+PLANEL_GerPT_Trim_Resultado!FB125+PLANEL_GerPT_Trim_Resultado!FB137</f>
        <v>9104.0276640000011</v>
      </c>
      <c r="EP8" s="18">
        <f>PLANEL_GerPT_Trim_Resultado!FC113+PLANEL_GerPT_Trim_Resultado!FC125+PLANEL_GerPT_Trim_Resultado!FC137</f>
        <v>9104.0276640000011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1056.27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966.27</v>
      </c>
      <c r="I10" s="20">
        <f>PLANEL_GerPT_Trim_Resultado!V65+PLANEL_GerPT_Trim_Resultado!V77+PLANEL_GerPT_Trim_Resultado!V89</f>
        <v>1281.27</v>
      </c>
      <c r="J10" s="20">
        <f>PLANEL_GerPT_Trim_Resultado!W65+PLANEL_GerPT_Trim_Resultado!W77+PLANEL_GerPT_Trim_Resultado!W89</f>
        <v>985.77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1099.77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286.5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1354.77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306.95327800000001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810.3</v>
      </c>
      <c r="D11" s="20">
        <f>PLANEL_GerPT_Trim_Resultado!Q41+PLANEL_GerPT_Trim_Resultado!Q53</f>
        <v>589.23116749999997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270.07499999999999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813.97500000000002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1084.05</v>
      </c>
      <c r="S11" s="20">
        <f>PLANEL_GerPT_Trim_Resultado!AF41+PLANEL_GerPT_Trim_Resultado!AF53</f>
        <v>813.97500000000002</v>
      </c>
      <c r="T11" s="20">
        <f>PLANEL_GerPT_Trim_Resultado!AG41+PLANEL_GerPT_Trim_Resultado!AG53</f>
        <v>1084.05</v>
      </c>
      <c r="U11" s="20">
        <f>PLANEL_GerPT_Trim_Resultado!AH41+PLANEL_GerPT_Trim_Resultado!AH53</f>
        <v>540.22500000000002</v>
      </c>
      <c r="V11" s="20">
        <f>PLANEL_GerPT_Trim_Resultado!AI41+PLANEL_GerPT_Trim_Resultado!AI53</f>
        <v>813.97500000000002</v>
      </c>
      <c r="W11" s="20">
        <f>PLANEL_GerPT_Trim_Resultado!AJ41+PLANEL_GerPT_Trim_Resultado!AJ53</f>
        <v>810.3</v>
      </c>
      <c r="X11" s="20">
        <f>PLANEL_GerPT_Trim_Resultado!AK41+PLANEL_GerPT_Trim_Resultado!AK53</f>
        <v>810.3</v>
      </c>
      <c r="Y11" s="20">
        <f>PLANEL_GerPT_Trim_Resultado!AL41+PLANEL_GerPT_Trim_Resultado!AL53</f>
        <v>813.97500000000002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540.22500000000002</v>
      </c>
      <c r="AC11" s="20">
        <f>PLANEL_GerPT_Trim_Resultado!AP41+PLANEL_GerPT_Trim_Resultado!AP53</f>
        <v>810.3</v>
      </c>
      <c r="AD11" s="20">
        <f>PLANEL_GerPT_Trim_Resultado!AQ41+PLANEL_GerPT_Trim_Resultado!AQ53</f>
        <v>810.3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810.3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689.69175089999999</v>
      </c>
      <c r="AK11" s="20">
        <f>PLANEL_GerPT_Trim_Resultado!AX41+PLANEL_GerPT_Trim_Resultado!AX53</f>
        <v>810.3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832.41616329999999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813.97500000000002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813.97500000000002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1813.1387500000001</v>
      </c>
      <c r="E12" s="1">
        <f>PLANEL_GerPT_Trim_Resultado!R161</f>
        <v>1813.1387500000001</v>
      </c>
      <c r="F12" s="1">
        <f>PLANEL_GerPT_Trim_Resultado!S161</f>
        <v>1813.1387500000001</v>
      </c>
      <c r="G12" s="1">
        <f>PLANEL_GerPT_Trim_Resultado!T161</f>
        <v>1813.1387500000001</v>
      </c>
      <c r="H12" s="1">
        <f>PLANEL_GerPT_Trim_Resultado!U161</f>
        <v>1813.1387500000001</v>
      </c>
      <c r="I12" s="1">
        <f>PLANEL_GerPT_Trim_Resultado!V161</f>
        <v>1813.1387500000001</v>
      </c>
      <c r="J12" s="1">
        <f>PLANEL_GerPT_Trim_Resultado!W161</f>
        <v>1813.1387500000001</v>
      </c>
      <c r="K12" s="1">
        <f>PLANEL_GerPT_Trim_Resultado!X161</f>
        <v>1813.1387500000001</v>
      </c>
      <c r="L12" s="1">
        <f>PLANEL_GerPT_Trim_Resultado!Y161</f>
        <v>1813.1387500000001</v>
      </c>
      <c r="M12" s="1">
        <f>PLANEL_GerPT_Trim_Resultado!Z161</f>
        <v>1813.1387500000001</v>
      </c>
      <c r="N12" s="1">
        <f>PLANEL_GerPT_Trim_Resultado!AA161</f>
        <v>1813.1387500000001</v>
      </c>
      <c r="O12" s="1">
        <f>PLANEL_GerPT_Trim_Resultado!AB161</f>
        <v>1813.1387500000001</v>
      </c>
      <c r="P12" s="1">
        <f>PLANEL_GerPT_Trim_Resultado!AC161</f>
        <v>1813.1387500000001</v>
      </c>
      <c r="Q12" s="1">
        <f>PLANEL_GerPT_Trim_Resultado!AD161</f>
        <v>1230.01875</v>
      </c>
      <c r="R12" s="1">
        <f>PLANEL_GerPT_Trim_Resultado!AE161</f>
        <v>1813.1387500000001</v>
      </c>
      <c r="S12" s="1">
        <f>PLANEL_GerPT_Trim_Resultado!AF161</f>
        <v>1813.1387500000001</v>
      </c>
      <c r="T12" s="1">
        <f>PLANEL_GerPT_Trim_Resultado!AG161</f>
        <v>1813.1387500000001</v>
      </c>
      <c r="U12" s="1">
        <f>PLANEL_GerPT_Trim_Resultado!AH161</f>
        <v>1813.1387500000001</v>
      </c>
      <c r="V12" s="1">
        <f>PLANEL_GerPT_Trim_Resultado!AI161</f>
        <v>1813.1387500000001</v>
      </c>
      <c r="W12" s="1">
        <f>PLANEL_GerPT_Trim_Resultado!AJ161</f>
        <v>1813.1387500000001</v>
      </c>
      <c r="X12" s="1">
        <f>PLANEL_GerPT_Trim_Resultado!AK161</f>
        <v>1813.1387500000001</v>
      </c>
      <c r="Y12" s="1">
        <f>PLANEL_GerPT_Trim_Resultado!AL161</f>
        <v>1813.1387500000001</v>
      </c>
      <c r="Z12" s="1">
        <f>PLANEL_GerPT_Trim_Resultado!AM161</f>
        <v>1813.1387500000001</v>
      </c>
      <c r="AA12" s="1">
        <f>PLANEL_GerPT_Trim_Resultado!AN161</f>
        <v>1813.1387500000001</v>
      </c>
      <c r="AB12" s="1">
        <f>PLANEL_GerPT_Trim_Resultado!AO161</f>
        <v>1813.1387500000001</v>
      </c>
      <c r="AC12" s="1">
        <f>PLANEL_GerPT_Trim_Resultado!AP161</f>
        <v>903.96127379999996</v>
      </c>
      <c r="AD12" s="1">
        <f>PLANEL_GerPT_Trim_Resultado!AQ161</f>
        <v>1813.1387500000001</v>
      </c>
      <c r="AE12" s="1">
        <f>PLANEL_GerPT_Trim_Resultado!AR161</f>
        <v>1813.1387500000001</v>
      </c>
      <c r="AF12" s="1">
        <f>PLANEL_GerPT_Trim_Resultado!AS161</f>
        <v>583.12</v>
      </c>
      <c r="AG12" s="1">
        <f>PLANEL_GerPT_Trim_Resultado!AT161</f>
        <v>1813.1387500000001</v>
      </c>
      <c r="AH12" s="1">
        <f>PLANEL_GerPT_Trim_Resultado!AU161</f>
        <v>1813.1387500000001</v>
      </c>
      <c r="AI12" s="1">
        <f>PLANEL_GerPT_Trim_Resultado!AV161</f>
        <v>1813.1387500000001</v>
      </c>
      <c r="AJ12" s="1">
        <f>PLANEL_GerPT_Trim_Resultado!AW161</f>
        <v>1813.1387500000001</v>
      </c>
      <c r="AK12" s="1">
        <f>PLANEL_GerPT_Trim_Resultado!AX161</f>
        <v>1813.1387500000001</v>
      </c>
      <c r="AL12" s="1">
        <f>PLANEL_GerPT_Trim_Resultado!AY161</f>
        <v>1813.1387500000001</v>
      </c>
      <c r="AM12" s="1">
        <f>PLANEL_GerPT_Trim_Resultado!AZ161</f>
        <v>1813.1387500000001</v>
      </c>
      <c r="AN12" s="1">
        <f>PLANEL_GerPT_Trim_Resultado!BA161</f>
        <v>1813.1387500000001</v>
      </c>
      <c r="AO12" s="1">
        <f>PLANEL_GerPT_Trim_Resultado!BB161</f>
        <v>1813.1387500000001</v>
      </c>
      <c r="AP12" s="1">
        <f>PLANEL_GerPT_Trim_Resultado!BC161</f>
        <v>1813.1387500000001</v>
      </c>
      <c r="AQ12" s="1">
        <f>PLANEL_GerPT_Trim_Resultado!BD161</f>
        <v>1813.1387500000001</v>
      </c>
      <c r="AR12" s="1">
        <f>PLANEL_GerPT_Trim_Resultado!BE161</f>
        <v>1813.1387500000001</v>
      </c>
      <c r="AS12" s="1">
        <f>PLANEL_GerPT_Trim_Resultado!BF161</f>
        <v>1813.1387500000001</v>
      </c>
      <c r="AT12" s="1">
        <f>PLANEL_GerPT_Trim_Resultado!BG161</f>
        <v>1813.1387500000001</v>
      </c>
      <c r="AU12" s="1">
        <f>PLANEL_GerPT_Trim_Resultado!BH161</f>
        <v>3144.336292</v>
      </c>
      <c r="AV12" s="1">
        <f>PLANEL_GerPT_Trim_Resultado!BI161</f>
        <v>3144.336292</v>
      </c>
      <c r="AW12" s="1">
        <f>PLANEL_GerPT_Trim_Resultado!BJ161</f>
        <v>3144.336292</v>
      </c>
      <c r="AX12" s="1">
        <f>PLANEL_GerPT_Trim_Resultado!BK161</f>
        <v>3144.336292</v>
      </c>
      <c r="AY12" s="1">
        <f>PLANEL_GerPT_Trim_Resultado!BL161</f>
        <v>3144.336292</v>
      </c>
      <c r="AZ12" s="1">
        <f>PLANEL_GerPT_Trim_Resultado!BM161</f>
        <v>3144.336292</v>
      </c>
      <c r="BA12" s="1">
        <f>PLANEL_GerPT_Trim_Resultado!BN161</f>
        <v>3144.336292</v>
      </c>
      <c r="BB12" s="1">
        <f>PLANEL_GerPT_Trim_Resultado!BO161</f>
        <v>3144.336292</v>
      </c>
      <c r="BC12" s="1">
        <f>PLANEL_GerPT_Trim_Resultado!BP161</f>
        <v>3144.336292</v>
      </c>
      <c r="BD12" s="1">
        <f>PLANEL_GerPT_Trim_Resultado!BQ161</f>
        <v>3144.336292</v>
      </c>
      <c r="BE12" s="1">
        <f>PLANEL_GerPT_Trim_Resultado!BR161</f>
        <v>3144.336292</v>
      </c>
      <c r="BF12" s="1">
        <f>PLANEL_GerPT_Trim_Resultado!BS161</f>
        <v>3144.336292</v>
      </c>
      <c r="BG12" s="1">
        <f>PLANEL_GerPT_Trim_Resultado!BT161</f>
        <v>3144.336292</v>
      </c>
      <c r="BH12" s="1">
        <f>PLANEL_GerPT_Trim_Resultado!BU161</f>
        <v>3144.336292</v>
      </c>
      <c r="BI12" s="1">
        <f>PLANEL_GerPT_Trim_Resultado!BV161</f>
        <v>3144.336292</v>
      </c>
      <c r="BJ12" s="1">
        <f>PLANEL_GerPT_Trim_Resultado!BW161</f>
        <v>3144.336292</v>
      </c>
      <c r="BK12" s="1">
        <f>PLANEL_GerPT_Trim_Resultado!BX161</f>
        <v>3144.336292</v>
      </c>
      <c r="BL12" s="1">
        <f>PLANEL_GerPT_Trim_Resultado!BY161</f>
        <v>3144.336292</v>
      </c>
      <c r="BM12" s="1">
        <f>PLANEL_GerPT_Trim_Resultado!BZ161</f>
        <v>3144.336292</v>
      </c>
      <c r="BN12" s="1">
        <f>PLANEL_GerPT_Trim_Resultado!CA161</f>
        <v>3144.336292</v>
      </c>
      <c r="BO12" s="1">
        <f>PLANEL_GerPT_Trim_Resultado!CB161</f>
        <v>3144.336292</v>
      </c>
      <c r="BP12" s="1">
        <f>PLANEL_GerPT_Trim_Resultado!CC161</f>
        <v>3144.336292</v>
      </c>
      <c r="BQ12" s="1">
        <f>PLANEL_GerPT_Trim_Resultado!CD161</f>
        <v>3144.336292</v>
      </c>
      <c r="BR12" s="1">
        <f>PLANEL_GerPT_Trim_Resultado!CE161</f>
        <v>3144.336292</v>
      </c>
      <c r="BS12" s="1">
        <f>PLANEL_GerPT_Trim_Resultado!CF161</f>
        <v>3144.336292</v>
      </c>
      <c r="BT12" s="1">
        <f>PLANEL_GerPT_Trim_Resultado!CG161</f>
        <v>3144.336292</v>
      </c>
      <c r="BU12" s="1">
        <f>PLANEL_GerPT_Trim_Resultado!CH161</f>
        <v>3144.336292</v>
      </c>
      <c r="BV12" s="1">
        <f>PLANEL_GerPT_Trim_Resultado!CI161</f>
        <v>3144.336292</v>
      </c>
      <c r="BW12" s="1">
        <f>PLANEL_GerPT_Trim_Resultado!CJ161</f>
        <v>3144.336292</v>
      </c>
      <c r="BX12" s="1">
        <f>PLANEL_GerPT_Trim_Resultado!CK161</f>
        <v>3144.336292</v>
      </c>
      <c r="BY12" s="1">
        <f>PLANEL_GerPT_Trim_Resultado!CL161</f>
        <v>3144.336292</v>
      </c>
      <c r="BZ12" s="1">
        <f>PLANEL_GerPT_Trim_Resultado!CM161</f>
        <v>3144.336292</v>
      </c>
      <c r="CA12" s="1">
        <f>PLANEL_GerPT_Trim_Resultado!CN161</f>
        <v>3144.336292</v>
      </c>
      <c r="CB12" s="1">
        <f>PLANEL_GerPT_Trim_Resultado!CO161</f>
        <v>3144.336292</v>
      </c>
      <c r="CC12" s="1">
        <f>PLANEL_GerPT_Trim_Resultado!CP161</f>
        <v>3144.336292</v>
      </c>
      <c r="CD12" s="1">
        <f>PLANEL_GerPT_Trim_Resultado!CQ161</f>
        <v>3144.336292</v>
      </c>
      <c r="CE12" s="1">
        <f>PLANEL_GerPT_Trim_Resultado!CR161</f>
        <v>3144.336292</v>
      </c>
      <c r="CF12" s="1">
        <f>PLANEL_GerPT_Trim_Resultado!CS161</f>
        <v>3144.336292</v>
      </c>
      <c r="CG12" s="1">
        <f>PLANEL_GerPT_Trim_Resultado!CT161</f>
        <v>3144.336292</v>
      </c>
      <c r="CH12" s="1">
        <f>PLANEL_GerPT_Trim_Resultado!CU161</f>
        <v>3144.336292</v>
      </c>
      <c r="CI12" s="1">
        <f>PLANEL_GerPT_Trim_Resultado!CV161</f>
        <v>3144.336292</v>
      </c>
      <c r="CJ12" s="1">
        <f>PLANEL_GerPT_Trim_Resultado!CW161</f>
        <v>3144.336292</v>
      </c>
      <c r="CK12" s="1">
        <f>PLANEL_GerPT_Trim_Resultado!CX161</f>
        <v>3144.336292</v>
      </c>
      <c r="CL12" s="1">
        <f>PLANEL_GerPT_Trim_Resultado!CY161</f>
        <v>3144.336292</v>
      </c>
      <c r="CM12" s="1">
        <f>PLANEL_GerPT_Trim_Resultado!CZ161</f>
        <v>3144.336292</v>
      </c>
      <c r="CN12" s="1">
        <f>PLANEL_GerPT_Trim_Resultado!DA161</f>
        <v>3144.336292</v>
      </c>
      <c r="CO12" s="1">
        <f>PLANEL_GerPT_Trim_Resultado!DB161</f>
        <v>3144.336292</v>
      </c>
      <c r="CP12" s="1">
        <f>PLANEL_GerPT_Trim_Resultado!DC161</f>
        <v>3144.336292</v>
      </c>
      <c r="CQ12" s="1">
        <f>PLANEL_GerPT_Trim_Resultado!DD161</f>
        <v>3144.336292</v>
      </c>
      <c r="CR12" s="1">
        <f>PLANEL_GerPT_Trim_Resultado!DE161</f>
        <v>3144.336292</v>
      </c>
      <c r="CS12" s="1">
        <f>PLANEL_GerPT_Trim_Resultado!DF161</f>
        <v>3144.336292</v>
      </c>
      <c r="CT12" s="1">
        <f>PLANEL_GerPT_Trim_Resultado!DG161</f>
        <v>3144.336292</v>
      </c>
      <c r="CU12" s="1">
        <f>PLANEL_GerPT_Trim_Resultado!DH161</f>
        <v>3144.336292</v>
      </c>
      <c r="CV12" s="1">
        <f>PLANEL_GerPT_Trim_Resultado!DI161</f>
        <v>3144.336292</v>
      </c>
      <c r="CW12" s="1">
        <f>PLANEL_GerPT_Trim_Resultado!DJ161</f>
        <v>3144.336292</v>
      </c>
      <c r="CX12" s="1">
        <f>PLANEL_GerPT_Trim_Resultado!DK161</f>
        <v>3144.336292</v>
      </c>
      <c r="CY12" s="68">
        <f>PLANEL_GerPT_Trim_Resultado!DL161</f>
        <v>3144.336292</v>
      </c>
      <c r="CZ12" s="68">
        <f>PLANEL_GerPT_Trim_Resultado!DM161</f>
        <v>3144.336292</v>
      </c>
      <c r="DA12" s="68">
        <f>PLANEL_GerPT_Trim_Resultado!DN161</f>
        <v>3144.336292</v>
      </c>
      <c r="DB12" s="68">
        <f>PLANEL_GerPT_Trim_Resultado!DO161</f>
        <v>3144.336292</v>
      </c>
      <c r="DC12" s="1">
        <f>PLANEL_GerPT_Trim_Resultado!DP161</f>
        <v>3144.336292</v>
      </c>
      <c r="DD12" s="1">
        <f>PLANEL_GerPT_Trim_Resultado!DQ161</f>
        <v>3144.336292</v>
      </c>
      <c r="DE12" s="1">
        <f>PLANEL_GerPT_Trim_Resultado!DR161</f>
        <v>3144.336292</v>
      </c>
      <c r="DF12" s="1">
        <f>PLANEL_GerPT_Trim_Resultado!DS161</f>
        <v>3144.336292</v>
      </c>
      <c r="DG12" s="1">
        <f>PLANEL_GerPT_Trim_Resultado!DT161</f>
        <v>3144.336292</v>
      </c>
      <c r="DH12" s="1">
        <f>PLANEL_GerPT_Trim_Resultado!DU161</f>
        <v>3144.336292</v>
      </c>
      <c r="DI12" s="1">
        <f>PLANEL_GerPT_Trim_Resultado!DV161</f>
        <v>3144.336292</v>
      </c>
      <c r="DJ12" s="1">
        <f>PLANEL_GerPT_Trim_Resultado!DW161</f>
        <v>3144.336292</v>
      </c>
      <c r="DK12" s="1">
        <f>PLANEL_GerPT_Trim_Resultado!DX161</f>
        <v>3144.336292</v>
      </c>
      <c r="DL12" s="1">
        <f>PLANEL_GerPT_Trim_Resultado!DY161</f>
        <v>3144.336292</v>
      </c>
      <c r="DM12" s="1">
        <f>PLANEL_GerPT_Trim_Resultado!DZ161</f>
        <v>3144.336292</v>
      </c>
      <c r="DN12" s="1">
        <f>PLANEL_GerPT_Trim_Resultado!EA161</f>
        <v>3144.336292</v>
      </c>
      <c r="DO12" s="1">
        <f>PLANEL_GerPT_Trim_Resultado!EB161</f>
        <v>3144.336292</v>
      </c>
      <c r="DP12" s="1">
        <f>PLANEL_GerPT_Trim_Resultado!EC161</f>
        <v>3144.336292</v>
      </c>
      <c r="DQ12" s="1">
        <f>PLANEL_GerPT_Trim_Resultado!ED161</f>
        <v>3144.336292</v>
      </c>
      <c r="DR12" s="1">
        <f>PLANEL_GerPT_Trim_Resultado!EE161</f>
        <v>3144.336292</v>
      </c>
      <c r="DS12" s="1">
        <f>PLANEL_GerPT_Trim_Resultado!EF161</f>
        <v>3144.336292</v>
      </c>
      <c r="DT12" s="1">
        <f>PLANEL_GerPT_Trim_Resultado!EG161</f>
        <v>3144.336292</v>
      </c>
      <c r="DU12" s="1">
        <f>PLANEL_GerPT_Trim_Resultado!EH161</f>
        <v>3144.336292</v>
      </c>
      <c r="DV12" s="1">
        <f>PLANEL_GerPT_Trim_Resultado!EI161</f>
        <v>3144.336292</v>
      </c>
      <c r="DW12" s="1">
        <f>PLANEL_GerPT_Trim_Resultado!EJ161</f>
        <v>3144.336292</v>
      </c>
      <c r="DX12" s="1">
        <f>PLANEL_GerPT_Trim_Resultado!EK161</f>
        <v>3144.336292</v>
      </c>
      <c r="DY12" s="1">
        <f>PLANEL_GerPT_Trim_Resultado!EL161</f>
        <v>3144.336292</v>
      </c>
      <c r="DZ12" s="1">
        <f>PLANEL_GerPT_Trim_Resultado!EM161</f>
        <v>3144.336292</v>
      </c>
      <c r="EA12" s="1">
        <f>PLANEL_GerPT_Trim_Resultado!EN161</f>
        <v>3144.336292</v>
      </c>
      <c r="EB12" s="1">
        <f>PLANEL_GerPT_Trim_Resultado!EO161</f>
        <v>3144.336292</v>
      </c>
      <c r="EC12" s="1">
        <f>PLANEL_GerPT_Trim_Resultado!EP161</f>
        <v>3144.336292</v>
      </c>
      <c r="ED12" s="1">
        <f>PLANEL_GerPT_Trim_Resultado!EQ161</f>
        <v>3144.336292</v>
      </c>
      <c r="EE12" s="1">
        <f>PLANEL_GerPT_Trim_Resultado!ER161</f>
        <v>3144.336292</v>
      </c>
      <c r="EF12" s="1">
        <f>PLANEL_GerPT_Trim_Resultado!ES161</f>
        <v>3144.336292</v>
      </c>
      <c r="EG12" s="1">
        <f>PLANEL_GerPT_Trim_Resultado!ET161</f>
        <v>3144.336292</v>
      </c>
      <c r="EH12" s="1">
        <f>PLANEL_GerPT_Trim_Resultado!EU161</f>
        <v>3144.336292</v>
      </c>
      <c r="EI12" s="1">
        <f>PLANEL_GerPT_Trim_Resultado!EV161</f>
        <v>3144.336292</v>
      </c>
      <c r="EJ12" s="1">
        <f>PLANEL_GerPT_Trim_Resultado!EW161</f>
        <v>3144.336292</v>
      </c>
      <c r="EK12" s="1">
        <f>PLANEL_GerPT_Trim_Resultado!EX161</f>
        <v>3144.336292</v>
      </c>
      <c r="EL12" s="1">
        <f>PLANEL_GerPT_Trim_Resultado!EY161</f>
        <v>3144.336292</v>
      </c>
      <c r="EM12" s="1">
        <f>PLANEL_GerPT_Trim_Resultado!EZ161</f>
        <v>3144.336292</v>
      </c>
      <c r="EN12" s="1">
        <f>PLANEL_GerPT_Trim_Resultado!FA161</f>
        <v>3144.336292</v>
      </c>
      <c r="EO12" s="1">
        <f>PLANEL_GerPT_Trim_Resultado!FB161</f>
        <v>3144.336292</v>
      </c>
      <c r="EP12" s="1">
        <f>PLANEL_GerPT_Trim_Resultado!FC161</f>
        <v>3144.336292</v>
      </c>
    </row>
    <row r="13" spans="2:258" x14ac:dyDescent="0.25">
      <c r="B13" s="16" t="s">
        <v>58</v>
      </c>
      <c r="C13" s="1">
        <f>PLANEL_GerPT_Trim_Resultado!P173+PLANEL_GerPT_Trim_Resultado!P185</f>
        <v>3651.8658919999998</v>
      </c>
      <c r="D13" s="1">
        <f>PLANEL_GerPT_Trim_Resultado!Q173+PLANEL_GerPT_Trim_Resultado!Q185</f>
        <v>3156.1917795999998</v>
      </c>
      <c r="E13" s="1">
        <f>PLANEL_GerPT_Trim_Resultado!R173+PLANEL_GerPT_Trim_Resultado!R185</f>
        <v>3081.6995220999997</v>
      </c>
      <c r="F13" s="1">
        <f>PLANEL_GerPT_Trim_Resultado!S173+PLANEL_GerPT_Trim_Resultado!S185</f>
        <v>3623.6312400000002</v>
      </c>
      <c r="G13" s="1">
        <f>PLANEL_GerPT_Trim_Resultado!T173+PLANEL_GerPT_Trim_Resultado!T185</f>
        <v>3352.7572974999998</v>
      </c>
      <c r="H13" s="1">
        <f>PLANEL_GerPT_Trim_Resultado!U173+PLANEL_GerPT_Trim_Resultado!U185</f>
        <v>3339.9436722999999</v>
      </c>
      <c r="I13" s="1">
        <f>PLANEL_GerPT_Trim_Resultado!V173+PLANEL_GerPT_Trim_Resultado!V185</f>
        <v>4495.4945690000004</v>
      </c>
      <c r="J13" s="1">
        <f>PLANEL_GerPT_Trim_Resultado!W173+PLANEL_GerPT_Trim_Resultado!W185</f>
        <v>4126.4543967999998</v>
      </c>
      <c r="K13" s="1">
        <f>PLANEL_GerPT_Trim_Resultado!X173+PLANEL_GerPT_Trim_Resultado!X185</f>
        <v>4791.0980259999997</v>
      </c>
      <c r="L13" s="1">
        <f>PLANEL_GerPT_Trim_Resultado!Y173+PLANEL_GerPT_Trim_Resultado!Y185</f>
        <v>4217.411666</v>
      </c>
      <c r="M13" s="1">
        <f>PLANEL_GerPT_Trim_Resultado!Z173+PLANEL_GerPT_Trim_Resultado!Z185</f>
        <v>4491.1063759999997</v>
      </c>
      <c r="N13" s="1">
        <f>PLANEL_GerPT_Trim_Resultado!AA173+PLANEL_GerPT_Trim_Resultado!AA185</f>
        <v>3630.0190980000002</v>
      </c>
      <c r="O13" s="1">
        <f>PLANEL_GerPT_Trim_Resultado!AB173+PLANEL_GerPT_Trim_Resultado!AB185</f>
        <v>4054.4120749999997</v>
      </c>
      <c r="P13" s="1">
        <f>PLANEL_GerPT_Trim_Resultado!AC173+PLANEL_GerPT_Trim_Resultado!AC185</f>
        <v>3254.5764843000002</v>
      </c>
      <c r="Q13" s="1">
        <f>PLANEL_GerPT_Trim_Resultado!AD173+PLANEL_GerPT_Trim_Resultado!AD185</f>
        <v>3676.2159109999998</v>
      </c>
      <c r="R13" s="1">
        <f>PLANEL_GerPT_Trim_Resultado!AE173+PLANEL_GerPT_Trim_Resultado!AE185</f>
        <v>3627.2964093999999</v>
      </c>
      <c r="S13" s="1">
        <f>PLANEL_GerPT_Trim_Resultado!AF173+PLANEL_GerPT_Trim_Resultado!AF185</f>
        <v>4146.2565530000002</v>
      </c>
      <c r="T13" s="1">
        <f>PLANEL_GerPT_Trim_Resultado!AG173+PLANEL_GerPT_Trim_Resultado!AG185</f>
        <v>3644.7598556000003</v>
      </c>
      <c r="U13" s="1">
        <f>PLANEL_GerPT_Trim_Resultado!AH173+PLANEL_GerPT_Trim_Resultado!AH185</f>
        <v>3203.7825911999998</v>
      </c>
      <c r="V13" s="1">
        <f>PLANEL_GerPT_Trim_Resultado!AI173+PLANEL_GerPT_Trim_Resultado!AI185</f>
        <v>3985.5081289999998</v>
      </c>
      <c r="W13" s="1">
        <f>PLANEL_GerPT_Trim_Resultado!AJ173+PLANEL_GerPT_Trim_Resultado!AJ185</f>
        <v>4624.0437169999996</v>
      </c>
      <c r="X13" s="1">
        <f>PLANEL_GerPT_Trim_Resultado!AK173+PLANEL_GerPT_Trim_Resultado!AK185</f>
        <v>3433.0084750999999</v>
      </c>
      <c r="Y13" s="1">
        <f>PLANEL_GerPT_Trim_Resultado!AL173+PLANEL_GerPT_Trim_Resultado!AL185</f>
        <v>4545.9948029999996</v>
      </c>
      <c r="Z13" s="1">
        <f>PLANEL_GerPT_Trim_Resultado!AM173+PLANEL_GerPT_Trim_Resultado!AM185</f>
        <v>4404.6320470000001</v>
      </c>
      <c r="AA13" s="1">
        <f>PLANEL_GerPT_Trim_Resultado!AN173+PLANEL_GerPT_Trim_Resultado!AN185</f>
        <v>4550.6374139999998</v>
      </c>
      <c r="AB13" s="1">
        <f>PLANEL_GerPT_Trim_Resultado!AO173+PLANEL_GerPT_Trim_Resultado!AO185</f>
        <v>3903.6424500000003</v>
      </c>
      <c r="AC13" s="1">
        <f>PLANEL_GerPT_Trim_Resultado!AP173+PLANEL_GerPT_Trim_Resultado!AP185</f>
        <v>4531.7827299999999</v>
      </c>
      <c r="AD13" s="1">
        <f>PLANEL_GerPT_Trim_Resultado!AQ173+PLANEL_GerPT_Trim_Resultado!AQ185</f>
        <v>3779.9819712000003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4390.1825804999999</v>
      </c>
      <c r="AG13" s="1">
        <f>PLANEL_GerPT_Trim_Resultado!AT173+PLANEL_GerPT_Trim_Resultado!AT185</f>
        <v>4390.3252259999999</v>
      </c>
      <c r="AH13" s="1">
        <f>PLANEL_GerPT_Trim_Resultado!AU173+PLANEL_GerPT_Trim_Resultado!AU185</f>
        <v>4872.7777449999994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3094.4537903999999</v>
      </c>
      <c r="AK13" s="1">
        <f>PLANEL_GerPT_Trim_Resultado!AX173+PLANEL_GerPT_Trim_Resultado!AX185</f>
        <v>3785.6342934000004</v>
      </c>
      <c r="AL13" s="1">
        <f>PLANEL_GerPT_Trim_Resultado!AY173+PLANEL_GerPT_Trim_Resultado!AY185</f>
        <v>4693.6910369999996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3447.3869469000001</v>
      </c>
      <c r="AO13" s="1">
        <f>PLANEL_GerPT_Trim_Resultado!BB173+PLANEL_GerPT_Trim_Resultado!BB185</f>
        <v>3761.7580098999997</v>
      </c>
      <c r="AP13" s="1">
        <f>PLANEL_GerPT_Trim_Resultado!BC173+PLANEL_GerPT_Trim_Resultado!BC185</f>
        <v>3761.7580098999997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1790.8276709000002</v>
      </c>
      <c r="AS13" s="1">
        <f>PLANEL_GerPT_Trim_Resultado!BF173+PLANEL_GerPT_Trim_Resultado!BF185</f>
        <v>2309.6630979000001</v>
      </c>
      <c r="AT13" s="1">
        <f>PLANEL_GerPT_Trim_Resultado!BG173+PLANEL_GerPT_Trim_Resultado!BG185</f>
        <v>2309.6630979000001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429.36886010000001</v>
      </c>
      <c r="D15" s="22">
        <f>PLANEL_GerPT_Trim_Resultado!Q17+PLANEL_GerPT_Trim_Resultado!Q29</f>
        <v>4240.0774659999997</v>
      </c>
      <c r="E15" s="22">
        <f>PLANEL_GerPT_Trim_Resultado!R17+PLANEL_GerPT_Trim_Resultado!R29</f>
        <v>5824.0433709999998</v>
      </c>
      <c r="F15" s="22">
        <f>PLANEL_GerPT_Trim_Resultado!S17+PLANEL_GerPT_Trim_Resultado!S29</f>
        <v>3711.4255509999998</v>
      </c>
      <c r="G15" s="22">
        <f>PLANEL_GerPT_Trim_Resultado!T17+PLANEL_GerPT_Trim_Resultado!T29</f>
        <v>462.47097669999999</v>
      </c>
      <c r="H15" s="22">
        <f>PLANEL_GerPT_Trim_Resultado!U17+PLANEL_GerPT_Trim_Resultado!U29</f>
        <v>4443.610686</v>
      </c>
      <c r="I15" s="22">
        <f>PLANEL_GerPT_Trim_Resultado!V17+PLANEL_GerPT_Trim_Resultado!V29</f>
        <v>6156.9640470000004</v>
      </c>
      <c r="J15" s="22">
        <f>PLANEL_GerPT_Trim_Resultado!W17+PLANEL_GerPT_Trim_Resultado!W29</f>
        <v>4199.2891419999996</v>
      </c>
      <c r="K15" s="22">
        <f>PLANEL_GerPT_Trim_Resultado!X17+PLANEL_GerPT_Trim_Resultado!X29</f>
        <v>486.26249280000002</v>
      </c>
      <c r="L15" s="22">
        <f>PLANEL_GerPT_Trim_Resultado!Y17+PLANEL_GerPT_Trim_Resultado!Y29</f>
        <v>4814.799763</v>
      </c>
      <c r="M15" s="22">
        <f>PLANEL_GerPT_Trim_Resultado!Z17+PLANEL_GerPT_Trim_Resultado!Z29</f>
        <v>6354.6407149999995</v>
      </c>
      <c r="N15" s="22">
        <f>PLANEL_GerPT_Trim_Resultado!AA17+PLANEL_GerPT_Trim_Resultado!AA29</f>
        <v>3966.7754110000001</v>
      </c>
      <c r="O15" s="22">
        <f>PLANEL_GerPT_Trim_Resultado!AB17+PLANEL_GerPT_Trim_Resultado!AB29</f>
        <v>484.88044120000001</v>
      </c>
      <c r="P15" s="22">
        <f>PLANEL_GerPT_Trim_Resultado!AC17+PLANEL_GerPT_Trim_Resultado!AC29</f>
        <v>4739.7452819999999</v>
      </c>
      <c r="Q15" s="22">
        <f>PLANEL_GerPT_Trim_Resultado!AD17+PLANEL_GerPT_Trim_Resultado!AD29</f>
        <v>5754.6963320000004</v>
      </c>
      <c r="R15" s="22">
        <f>PLANEL_GerPT_Trim_Resultado!AE17+PLANEL_GerPT_Trim_Resultado!AE29</f>
        <v>4011.4767499999998</v>
      </c>
      <c r="S15" s="22">
        <f>PLANEL_GerPT_Trim_Resultado!AF17+PLANEL_GerPT_Trim_Resultado!AF29</f>
        <v>492.3804379</v>
      </c>
      <c r="T15" s="22">
        <f>PLANEL_GerPT_Trim_Resultado!AG17+PLANEL_GerPT_Trim_Resultado!AG29</f>
        <v>4605.9362819999997</v>
      </c>
      <c r="U15" s="22">
        <f>PLANEL_GerPT_Trim_Resultado!AH17+PLANEL_GerPT_Trim_Resultado!AH29</f>
        <v>6301.4862759999996</v>
      </c>
      <c r="V15" s="22">
        <f>PLANEL_GerPT_Trim_Resultado!AI17+PLANEL_GerPT_Trim_Resultado!AI29</f>
        <v>4185.37111</v>
      </c>
      <c r="W15" s="22">
        <f>PLANEL_GerPT_Trim_Resultado!AJ17+PLANEL_GerPT_Trim_Resultado!AJ29</f>
        <v>466.42875789999999</v>
      </c>
      <c r="X15" s="22">
        <f>PLANEL_GerPT_Trim_Resultado!AK17+PLANEL_GerPT_Trim_Resultado!AK29</f>
        <v>4619.588589</v>
      </c>
      <c r="Y15" s="22">
        <f>PLANEL_GerPT_Trim_Resultado!AL17+PLANEL_GerPT_Trim_Resultado!AL29</f>
        <v>6715.593871</v>
      </c>
      <c r="Z15" s="22">
        <f>PLANEL_GerPT_Trim_Resultado!AM17+PLANEL_GerPT_Trim_Resultado!AM29</f>
        <v>4049.4234700000002</v>
      </c>
      <c r="AA15" s="22">
        <f>PLANEL_GerPT_Trim_Resultado!AN17+PLANEL_GerPT_Trim_Resultado!AN29</f>
        <v>500.53983640000001</v>
      </c>
      <c r="AB15" s="22">
        <f>PLANEL_GerPT_Trim_Resultado!AO17+PLANEL_GerPT_Trim_Resultado!AO29</f>
        <v>4829.8945290000001</v>
      </c>
      <c r="AC15" s="22">
        <f>PLANEL_GerPT_Trim_Resultado!AP17+PLANEL_GerPT_Trim_Resultado!AP29</f>
        <v>5941.1594370000003</v>
      </c>
      <c r="AD15" s="22">
        <f>PLANEL_GerPT_Trim_Resultado!AQ17+PLANEL_GerPT_Trim_Resultado!AQ29</f>
        <v>4026.4061499999998</v>
      </c>
      <c r="AE15" s="22">
        <f>PLANEL_GerPT_Trim_Resultado!AR17+PLANEL_GerPT_Trim_Resultado!AR29</f>
        <v>591.25521319999996</v>
      </c>
      <c r="AF15" s="22">
        <f>PLANEL_GerPT_Trim_Resultado!AS17+PLANEL_GerPT_Trim_Resultado!AS29</f>
        <v>5789.0879150000001</v>
      </c>
      <c r="AG15" s="22">
        <f>PLANEL_GerPT_Trim_Resultado!AT17+PLANEL_GerPT_Trim_Resultado!AT29</f>
        <v>7871.3696239999999</v>
      </c>
      <c r="AH15" s="22">
        <f>PLANEL_GerPT_Trim_Resultado!AU17+PLANEL_GerPT_Trim_Resultado!AU29</f>
        <v>5248.9248719999996</v>
      </c>
      <c r="AI15" s="22">
        <f>PLANEL_GerPT_Trim_Resultado!AV17+PLANEL_GerPT_Trim_Resultado!AV29</f>
        <v>617.52057319999994</v>
      </c>
      <c r="AJ15" s="22">
        <f>PLANEL_GerPT_Trim_Resultado!AW17+PLANEL_GerPT_Trim_Resultado!AW29</f>
        <v>5711.7100620000001</v>
      </c>
      <c r="AK15" s="22">
        <f>PLANEL_GerPT_Trim_Resultado!AX17+PLANEL_GerPT_Trim_Resultado!AX29</f>
        <v>7891.3496240000004</v>
      </c>
      <c r="AL15" s="22">
        <f>PLANEL_GerPT_Trim_Resultado!AY17+PLANEL_GerPT_Trim_Resultado!AY29</f>
        <v>5248.9248719999996</v>
      </c>
      <c r="AM15" s="22">
        <f>PLANEL_GerPT_Trim_Resultado!AZ17+PLANEL_GerPT_Trim_Resultado!AZ29</f>
        <v>304.49575060000001</v>
      </c>
      <c r="AN15" s="22">
        <f>PLANEL_GerPT_Trim_Resultado!BA17+PLANEL_GerPT_Trim_Resultado!BA29</f>
        <v>2968.8335689999999</v>
      </c>
      <c r="AO15" s="22">
        <f>PLANEL_GerPT_Trim_Resultado!BB17+PLANEL_GerPT_Trim_Resultado!BB29</f>
        <v>4110.6926329999997</v>
      </c>
      <c r="AP15" s="22">
        <f>PLANEL_GerPT_Trim_Resultado!BC17+PLANEL_GerPT_Trim_Resultado!BC29</f>
        <v>2588.2138799999998</v>
      </c>
      <c r="AQ15" s="22">
        <f>PLANEL_GerPT_Trim_Resultado!BD17+PLANEL_GerPT_Trim_Resultado!BD29</f>
        <v>304.49575060000001</v>
      </c>
      <c r="AR15" s="22">
        <f>PLANEL_GerPT_Trim_Resultado!BE17+PLANEL_GerPT_Trim_Resultado!BE29</f>
        <v>2872.1166499999999</v>
      </c>
      <c r="AS15" s="22">
        <f>PLANEL_GerPT_Trim_Resultado!BF17+PLANEL_GerPT_Trim_Resultado!BF29</f>
        <v>4110.6926329999997</v>
      </c>
      <c r="AT15" s="22">
        <f>PLANEL_GerPT_Trim_Resultado!BG17+PLANEL_GerPT_Trim_Resultado!BG29</f>
        <v>2588.2138799999998</v>
      </c>
      <c r="AU15" s="22">
        <f>PLANEL_GerPT_Trim_Resultado!BH17+PLANEL_GerPT_Trim_Resultado!BH29</f>
        <v>304.49575060000001</v>
      </c>
      <c r="AV15" s="22">
        <f>PLANEL_GerPT_Trim_Resultado!BI17+PLANEL_GerPT_Trim_Resultado!BI29</f>
        <v>2968.8335689999999</v>
      </c>
      <c r="AW15" s="22">
        <f>PLANEL_GerPT_Trim_Resultado!BJ17+PLANEL_GerPT_Trim_Resultado!BJ29</f>
        <v>4110.6926329999997</v>
      </c>
      <c r="AX15" s="22">
        <f>PLANEL_GerPT_Trim_Resultado!BK17+PLANEL_GerPT_Trim_Resultado!BK29</f>
        <v>2588.2138799999998</v>
      </c>
      <c r="AY15" s="22">
        <f>PLANEL_GerPT_Trim_Resultado!BL17+PLANEL_GerPT_Trim_Resultado!BL29</f>
        <v>311.49738930000001</v>
      </c>
      <c r="AZ15" s="22">
        <f>PLANEL_GerPT_Trim_Resultado!BM17+PLANEL_GerPT_Trim_Resultado!BM29</f>
        <v>3037.0995459999999</v>
      </c>
      <c r="BA15" s="22">
        <f>PLANEL_GerPT_Trim_Resultado!BN17+PLANEL_GerPT_Trim_Resultado!BN29</f>
        <v>4205.2147560000003</v>
      </c>
      <c r="BB15" s="22">
        <f>PLANEL_GerPT_Trim_Resultado!BO17+PLANEL_GerPT_Trim_Resultado!BO29</f>
        <v>2647.727809</v>
      </c>
      <c r="BC15" s="22">
        <f>PLANEL_GerPT_Trim_Resultado!BP17+PLANEL_GerPT_Trim_Resultado!BP29</f>
        <v>370.33656130000003</v>
      </c>
      <c r="BD15" s="22">
        <f>PLANEL_GerPT_Trim_Resultado!BQ17+PLANEL_GerPT_Trim_Resultado!BQ29</f>
        <v>3610.7814720000001</v>
      </c>
      <c r="BE15" s="22">
        <f>PLANEL_GerPT_Trim_Resultado!BR17+PLANEL_GerPT_Trim_Resultado!BR29</f>
        <v>2889.2736759999998</v>
      </c>
      <c r="BF15" s="22">
        <f>PLANEL_GerPT_Trim_Resultado!BS17+PLANEL_GerPT_Trim_Resultado!BS29</f>
        <v>3147.8607710000001</v>
      </c>
      <c r="BG15" s="22">
        <f>PLANEL_GerPT_Trim_Resultado!BT17+PLANEL_GerPT_Trim_Resultado!BT29</f>
        <v>631.84399059999998</v>
      </c>
      <c r="BH15" s="22">
        <f>PLANEL_GerPT_Trim_Resultado!BU17+PLANEL_GerPT_Trim_Resultado!BU29</f>
        <v>6160.478908</v>
      </c>
      <c r="BI15" s="22">
        <f>PLANEL_GerPT_Trim_Resultado!BV17+PLANEL_GerPT_Trim_Resultado!BV29</f>
        <v>8529.8938730000009</v>
      </c>
      <c r="BJ15" s="22">
        <f>PLANEL_GerPT_Trim_Resultado!BW17+PLANEL_GerPT_Trim_Resultado!BW29</f>
        <v>5370.6739200000002</v>
      </c>
      <c r="BK15" s="22">
        <f>PLANEL_GerPT_Trim_Resultado!BX17+PLANEL_GerPT_Trim_Resultado!BX29</f>
        <v>631.84399059999998</v>
      </c>
      <c r="BL15" s="22">
        <f>PLANEL_GerPT_Trim_Resultado!BY17+PLANEL_GerPT_Trim_Resultado!BY29</f>
        <v>6125.028918</v>
      </c>
      <c r="BM15" s="22">
        <f>PLANEL_GerPT_Trim_Resultado!BZ17+PLANEL_GerPT_Trim_Resultado!BZ29</f>
        <v>8128.2461389999999</v>
      </c>
      <c r="BN15" s="22">
        <f>PLANEL_GerPT_Trim_Resultado!CA17+PLANEL_GerPT_Trim_Resultado!CA29</f>
        <v>5370.6739200000002</v>
      </c>
      <c r="BO15" s="22">
        <f>PLANEL_GerPT_Trim_Resultado!CB17+PLANEL_GerPT_Trim_Resultado!CB29</f>
        <v>486.40775059999999</v>
      </c>
      <c r="BP15" s="22">
        <f>PLANEL_GerPT_Trim_Resultado!CC17+PLANEL_GerPT_Trim_Resultado!CC29</f>
        <v>4587.2555689999999</v>
      </c>
      <c r="BQ15" s="22">
        <f>PLANEL_GerPT_Trim_Resultado!CD17+PLANEL_GerPT_Trim_Resultado!CD29</f>
        <v>6566.5046329999996</v>
      </c>
      <c r="BR15" s="22">
        <f>PLANEL_GerPT_Trim_Resultado!CE17+PLANEL_GerPT_Trim_Resultado!CE29</f>
        <v>4134.4658799999997</v>
      </c>
      <c r="BS15" s="22">
        <f>PLANEL_GerPT_Trim_Resultado!CF17+PLANEL_GerPT_Trim_Resultado!CF29</f>
        <v>486.40775059999999</v>
      </c>
      <c r="BT15" s="22">
        <f>PLANEL_GerPT_Trim_Resultado!CG17+PLANEL_GerPT_Trim_Resultado!CG29</f>
        <v>4742.4755690000002</v>
      </c>
      <c r="BU15" s="22">
        <f>PLANEL_GerPT_Trim_Resultado!CH17+PLANEL_GerPT_Trim_Resultado!CH29</f>
        <v>6566.5046329999996</v>
      </c>
      <c r="BV15" s="22">
        <f>PLANEL_GerPT_Trim_Resultado!CI17+PLANEL_GerPT_Trim_Resultado!CI29</f>
        <v>4134.4658799999997</v>
      </c>
      <c r="BW15" s="22">
        <f>PLANEL_GerPT_Trim_Resultado!CJ17+PLANEL_GerPT_Trim_Resultado!CJ29</f>
        <v>486.40775059999999</v>
      </c>
      <c r="BX15" s="22">
        <f>PLANEL_GerPT_Trim_Resultado!CK17+PLANEL_GerPT_Trim_Resultado!CK29</f>
        <v>4742.4755690000002</v>
      </c>
      <c r="BY15" s="22">
        <f>PLANEL_GerPT_Trim_Resultado!CL17+PLANEL_GerPT_Trim_Resultado!CL29</f>
        <v>6566.5046329999996</v>
      </c>
      <c r="BZ15" s="22">
        <f>PLANEL_GerPT_Trim_Resultado!CM17+PLANEL_GerPT_Trim_Resultado!CM29</f>
        <v>4134.4658799999997</v>
      </c>
      <c r="CA15" s="22">
        <f>PLANEL_GerPT_Trim_Resultado!CN17+PLANEL_GerPT_Trim_Resultado!CN29</f>
        <v>486.40775059999999</v>
      </c>
      <c r="CB15" s="22">
        <f>PLANEL_GerPT_Trim_Resultado!CO17+PLANEL_GerPT_Trim_Resultado!CO29</f>
        <v>4742.4755690000002</v>
      </c>
      <c r="CC15" s="22">
        <f>PLANEL_GerPT_Trim_Resultado!CP17+PLANEL_GerPT_Trim_Resultado!CP29</f>
        <v>6548.1446329999999</v>
      </c>
      <c r="CD15" s="22">
        <f>PLANEL_GerPT_Trim_Resultado!CQ17+PLANEL_GerPT_Trim_Resultado!CQ29</f>
        <v>4134.4658799999997</v>
      </c>
      <c r="CE15" s="22">
        <f>PLANEL_GerPT_Trim_Resultado!CR17+PLANEL_GerPT_Trim_Resultado!CR29</f>
        <v>486.40775059999999</v>
      </c>
      <c r="CF15" s="22">
        <f>PLANEL_GerPT_Trim_Resultado!CS17+PLANEL_GerPT_Trim_Resultado!CS29</f>
        <v>4742.4755690000002</v>
      </c>
      <c r="CG15" s="22">
        <f>PLANEL_GerPT_Trim_Resultado!CT17+PLANEL_GerPT_Trim_Resultado!CT29</f>
        <v>6566.5046329999996</v>
      </c>
      <c r="CH15" s="22">
        <f>PLANEL_GerPT_Trim_Resultado!CU17+PLANEL_GerPT_Trim_Resultado!CU29</f>
        <v>4134.4658799999997</v>
      </c>
      <c r="CI15" s="22">
        <f>PLANEL_GerPT_Trim_Resultado!CV17+PLANEL_GerPT_Trim_Resultado!CV29</f>
        <v>438.05421530000001</v>
      </c>
      <c r="CJ15" s="22">
        <f>PLANEL_GerPT_Trim_Resultado!CW17+PLANEL_GerPT_Trim_Resultado!CW29</f>
        <v>4271.0285990000002</v>
      </c>
      <c r="CK15" s="22">
        <f>PLANEL_GerPT_Trim_Resultado!CX17+PLANEL_GerPT_Trim_Resultado!CX29</f>
        <v>5913.7319070000003</v>
      </c>
      <c r="CL15" s="22">
        <f>PLANEL_GerPT_Trim_Resultado!CY17+PLANEL_GerPT_Trim_Resultado!CY29</f>
        <v>3723.46083</v>
      </c>
      <c r="CM15" s="22">
        <f>PLANEL_GerPT_Trim_Resultado!CZ17+PLANEL_GerPT_Trim_Resultado!CZ29</f>
        <v>438.05421530000001</v>
      </c>
      <c r="CN15" s="22">
        <f>PLANEL_GerPT_Trim_Resultado!DA17+PLANEL_GerPT_Trim_Resultado!DA29</f>
        <v>4271.0285990000002</v>
      </c>
      <c r="CO15" s="22">
        <f>PLANEL_GerPT_Trim_Resultado!DB17+PLANEL_GerPT_Trim_Resultado!DB29</f>
        <v>5913.7319070000003</v>
      </c>
      <c r="CP15" s="22">
        <f>PLANEL_GerPT_Trim_Resultado!DC17+PLANEL_GerPT_Trim_Resultado!DC29</f>
        <v>3723.46083</v>
      </c>
      <c r="CQ15" s="22">
        <f>PLANEL_GerPT_Trim_Resultado!DD17+PLANEL_GerPT_Trim_Resultado!DD29</f>
        <v>438.05421530000001</v>
      </c>
      <c r="CR15" s="22">
        <f>PLANEL_GerPT_Trim_Resultado!DE17+PLANEL_GerPT_Trim_Resultado!DE29</f>
        <v>4271.0285990000002</v>
      </c>
      <c r="CS15" s="22">
        <f>PLANEL_GerPT_Trim_Resultado!DF17+PLANEL_GerPT_Trim_Resultado!DF29</f>
        <v>5701.0794429999996</v>
      </c>
      <c r="CT15" s="22">
        <f>PLANEL_GerPT_Trim_Resultado!DG17+PLANEL_GerPT_Trim_Resultado!DG29</f>
        <v>3723.46083</v>
      </c>
      <c r="CU15" s="22">
        <f>PLANEL_GerPT_Trim_Resultado!DH17+PLANEL_GerPT_Trim_Resultado!DH29</f>
        <v>438.05421530000001</v>
      </c>
      <c r="CV15" s="22">
        <f>PLANEL_GerPT_Trim_Resultado!DI17+PLANEL_GerPT_Trim_Resultado!DI29</f>
        <v>4271.0285990000002</v>
      </c>
      <c r="CW15" s="22">
        <f>PLANEL_GerPT_Trim_Resultado!DJ17+PLANEL_GerPT_Trim_Resultado!DJ29</f>
        <v>5693.4119069999997</v>
      </c>
      <c r="CX15" s="22">
        <f>PLANEL_GerPT_Trim_Resultado!DK17+PLANEL_GerPT_Trim_Resultado!DK29</f>
        <v>3723.46083</v>
      </c>
      <c r="CY15" s="71">
        <f>PLANEL_GerPT_Trim_Resultado!DL17+PLANEL_GerPT_Trim_Resultado!DL29</f>
        <v>438.05421530000001</v>
      </c>
      <c r="CZ15" s="71">
        <f>PLANEL_GerPT_Trim_Resultado!DM17+PLANEL_GerPT_Trim_Resultado!DM29</f>
        <v>4271.0285990000002</v>
      </c>
      <c r="DA15" s="71">
        <f>PLANEL_GerPT_Trim_Resultado!DN17+PLANEL_GerPT_Trim_Resultado!DN29</f>
        <v>5913.7319070000003</v>
      </c>
      <c r="DB15" s="71">
        <f>PLANEL_GerPT_Trim_Resultado!DO17+PLANEL_GerPT_Trim_Resultado!DO29</f>
        <v>3723.46083</v>
      </c>
      <c r="DC15" s="22">
        <f>PLANEL_GerPT_Trim_Resultado!DP17+PLANEL_GerPT_Trim_Resultado!DP29</f>
        <v>438.05421530000001</v>
      </c>
      <c r="DD15" s="22">
        <f>PLANEL_GerPT_Trim_Resultado!DQ17+PLANEL_GerPT_Trim_Resultado!DQ29</f>
        <v>4271.0285990000002</v>
      </c>
      <c r="DE15" s="22">
        <f>PLANEL_GerPT_Trim_Resultado!DR17+PLANEL_GerPT_Trim_Resultado!DR29</f>
        <v>5913.7319070000003</v>
      </c>
      <c r="DF15" s="22">
        <f>PLANEL_GerPT_Trim_Resultado!DS17+PLANEL_GerPT_Trim_Resultado!DS29</f>
        <v>3723.46083</v>
      </c>
      <c r="DG15" s="22">
        <f>PLANEL_GerPT_Trim_Resultado!DT17+PLANEL_GerPT_Trim_Resultado!DT29</f>
        <v>438.05421530000001</v>
      </c>
      <c r="DH15" s="22">
        <f>PLANEL_GerPT_Trim_Resultado!DU17+PLANEL_GerPT_Trim_Resultado!DU29</f>
        <v>4271.0285990000002</v>
      </c>
      <c r="DI15" s="22">
        <f>PLANEL_GerPT_Trim_Resultado!DV17+PLANEL_GerPT_Trim_Resultado!DV29</f>
        <v>5913.7319070000003</v>
      </c>
      <c r="DJ15" s="22">
        <f>PLANEL_GerPT_Trim_Resultado!DW17+PLANEL_GerPT_Trim_Resultado!DW29</f>
        <v>3723.46083</v>
      </c>
      <c r="DK15" s="22">
        <f>PLANEL_GerPT_Trim_Resultado!DX17+PLANEL_GerPT_Trim_Resultado!DX29</f>
        <v>438.05421530000001</v>
      </c>
      <c r="DL15" s="22">
        <f>PLANEL_GerPT_Trim_Resultado!DY17+PLANEL_GerPT_Trim_Resultado!DY29</f>
        <v>4271.0285990000002</v>
      </c>
      <c r="DM15" s="22">
        <f>PLANEL_GerPT_Trim_Resultado!DZ17+PLANEL_GerPT_Trim_Resultado!DZ29</f>
        <v>5913.7319070000003</v>
      </c>
      <c r="DN15" s="22">
        <f>PLANEL_GerPT_Trim_Resultado!EA17+PLANEL_GerPT_Trim_Resultado!EA29</f>
        <v>3723.46083</v>
      </c>
      <c r="DO15" s="22">
        <f>PLANEL_GerPT_Trim_Resultado!EB17+PLANEL_GerPT_Trim_Resultado!EB29</f>
        <v>438.05421530000001</v>
      </c>
      <c r="DP15" s="22">
        <f>PLANEL_GerPT_Trim_Resultado!EC17+PLANEL_GerPT_Trim_Resultado!EC29</f>
        <v>4271.0285990000002</v>
      </c>
      <c r="DQ15" s="22">
        <f>PLANEL_GerPT_Trim_Resultado!ED17+PLANEL_GerPT_Trim_Resultado!ED29</f>
        <v>5913.7319070000003</v>
      </c>
      <c r="DR15" s="22">
        <f>PLANEL_GerPT_Trim_Resultado!EE17+PLANEL_GerPT_Trim_Resultado!EE29</f>
        <v>3723.46083</v>
      </c>
      <c r="DS15" s="22">
        <f>PLANEL_GerPT_Trim_Resultado!EF17+PLANEL_GerPT_Trim_Resultado!EF29</f>
        <v>438.05421530000001</v>
      </c>
      <c r="DT15" s="22">
        <f>PLANEL_GerPT_Trim_Resultado!EG17+PLANEL_GerPT_Trim_Resultado!EG29</f>
        <v>4271.0285990000002</v>
      </c>
      <c r="DU15" s="22">
        <f>PLANEL_GerPT_Trim_Resultado!EH17+PLANEL_GerPT_Trim_Resultado!EH29</f>
        <v>5913.7319070000003</v>
      </c>
      <c r="DV15" s="22">
        <f>PLANEL_GerPT_Trim_Resultado!EI17+PLANEL_GerPT_Trim_Resultado!EI29</f>
        <v>3723.46083</v>
      </c>
      <c r="DW15" s="22">
        <f>PLANEL_GerPT_Trim_Resultado!EJ17+PLANEL_GerPT_Trim_Resultado!EJ29</f>
        <v>438.05421530000001</v>
      </c>
      <c r="DX15" s="22">
        <f>PLANEL_GerPT_Trim_Resultado!EK17+PLANEL_GerPT_Trim_Resultado!EK29</f>
        <v>4271.0285990000002</v>
      </c>
      <c r="DY15" s="22">
        <f>PLANEL_GerPT_Trim_Resultado!EL17+PLANEL_GerPT_Trim_Resultado!EL29</f>
        <v>5913.7319070000003</v>
      </c>
      <c r="DZ15" s="22">
        <f>PLANEL_GerPT_Trim_Resultado!EM17+PLANEL_GerPT_Trim_Resultado!EM29</f>
        <v>3723.46083</v>
      </c>
      <c r="EA15" s="22">
        <f>PLANEL_GerPT_Trim_Resultado!EN17+PLANEL_GerPT_Trim_Resultado!EN29</f>
        <v>438.05421530000001</v>
      </c>
      <c r="EB15" s="22">
        <f>PLANEL_GerPT_Trim_Resultado!EO17+PLANEL_GerPT_Trim_Resultado!EO29</f>
        <v>4271.0285990000002</v>
      </c>
      <c r="EC15" s="22">
        <f>PLANEL_GerPT_Trim_Resultado!EP17+PLANEL_GerPT_Trim_Resultado!EP29</f>
        <v>5913.7319070000003</v>
      </c>
      <c r="ED15" s="22">
        <f>PLANEL_GerPT_Trim_Resultado!EQ17+PLANEL_GerPT_Trim_Resultado!EQ29</f>
        <v>3723.46083</v>
      </c>
      <c r="EE15" s="22">
        <f>PLANEL_GerPT_Trim_Resultado!ER17+PLANEL_GerPT_Trim_Resultado!ER29</f>
        <v>438.05421530000001</v>
      </c>
      <c r="EF15" s="22">
        <f>PLANEL_GerPT_Trim_Resultado!ES17+PLANEL_GerPT_Trim_Resultado!ES29</f>
        <v>4271.0285990000002</v>
      </c>
      <c r="EG15" s="22">
        <f>PLANEL_GerPT_Trim_Resultado!ET17+PLANEL_GerPT_Trim_Resultado!ET29</f>
        <v>5913.7319070000003</v>
      </c>
      <c r="EH15" s="22">
        <f>PLANEL_GerPT_Trim_Resultado!EU17+PLANEL_GerPT_Trim_Resultado!EU29</f>
        <v>3723.46083</v>
      </c>
      <c r="EI15" s="22">
        <f>PLANEL_GerPT_Trim_Resultado!EV17+PLANEL_GerPT_Trim_Resultado!EV29</f>
        <v>438.05421530000001</v>
      </c>
      <c r="EJ15" s="22">
        <f>PLANEL_GerPT_Trim_Resultado!EW17+PLANEL_GerPT_Trim_Resultado!EW29</f>
        <v>4271.0285990000002</v>
      </c>
      <c r="EK15" s="22">
        <f>PLANEL_GerPT_Trim_Resultado!EX17+PLANEL_GerPT_Trim_Resultado!EX29</f>
        <v>5913.7319070000003</v>
      </c>
      <c r="EL15" s="22">
        <f>PLANEL_GerPT_Trim_Resultado!EY17+PLANEL_GerPT_Trim_Resultado!EY29</f>
        <v>3723.46083</v>
      </c>
      <c r="EM15" s="22">
        <f>PLANEL_GerPT_Trim_Resultado!EZ17+PLANEL_GerPT_Trim_Resultado!EZ29</f>
        <v>438.05421530000001</v>
      </c>
      <c r="EN15" s="22">
        <f>PLANEL_GerPT_Trim_Resultado!FA17+PLANEL_GerPT_Trim_Resultado!FA29</f>
        <v>4271.0285990000002</v>
      </c>
      <c r="EO15" s="22">
        <f>PLANEL_GerPT_Trim_Resultado!FB17+PLANEL_GerPT_Trim_Resultado!FB29</f>
        <v>5913.7319070000003</v>
      </c>
      <c r="EP15" s="22">
        <f>PLANEL_GerPT_Trim_Resultado!FC17+PLANEL_GerPT_Trim_Resultado!FC29</f>
        <v>3723.46083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270.93049999999999</v>
      </c>
      <c r="H16" s="22">
        <f>PLANEL_GerPT_Trim_Resultado!U377</f>
        <v>294.39550000000003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68.048500000000004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440.60050000000001</v>
      </c>
      <c r="P16" s="22">
        <f>PLANEL_GerPT_Trim_Resultado!AC377</f>
        <v>305.22550000000001</v>
      </c>
      <c r="Q16" s="22">
        <f>PLANEL_GerPT_Trim_Resultado!AD377</f>
        <v>440.60050000000001</v>
      </c>
      <c r="R16" s="22">
        <f>PLANEL_GerPT_Trim_Resultado!AE377</f>
        <v>413.52550000000002</v>
      </c>
      <c r="S16" s="22">
        <f>PLANEL_GerPT_Trim_Resultado!AF377</f>
        <v>603.77250000000004</v>
      </c>
      <c r="T16" s="22">
        <f>PLANEL_GerPT_Trim_Resultado!AG377</f>
        <v>426.16050000000001</v>
      </c>
      <c r="U16" s="22">
        <f>PLANEL_GerPT_Trim_Resultado!AH377</f>
        <v>561.53549999999996</v>
      </c>
      <c r="V16" s="22">
        <f>PLANEL_GerPT_Trim_Resultado!AI377</f>
        <v>453.2355</v>
      </c>
      <c r="W16" s="22">
        <f>PLANEL_GerPT_Trim_Resultado!AJ377</f>
        <v>471.28550000000001</v>
      </c>
      <c r="X16" s="22">
        <f>PLANEL_GerPT_Trim_Resultado!AK377</f>
        <v>471.28550000000001</v>
      </c>
      <c r="Y16" s="22">
        <f>PLANEL_GerPT_Trim_Resultado!AL377</f>
        <v>648.89750000000004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518.03499999999997</v>
      </c>
      <c r="AC16" s="22">
        <f>PLANEL_GerPT_Trim_Resultado!AP377</f>
        <v>653.41</v>
      </c>
      <c r="AD16" s="22">
        <f>PLANEL_GerPT_Trim_Resultado!AQ377</f>
        <v>475.798</v>
      </c>
      <c r="AE16" s="22">
        <f>PLANEL_GerPT_Trim_Resultado!AR377</f>
        <v>502.87299999999999</v>
      </c>
      <c r="AF16" s="22">
        <f>PLANEL_GerPT_Trim_Resultado!AS377</f>
        <v>502.87299999999999</v>
      </c>
      <c r="AG16" s="22">
        <f>PLANEL_GerPT_Trim_Resultado!AT377</f>
        <v>611.173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502.87299999999999</v>
      </c>
      <c r="AK16" s="22">
        <f>PLANEL_GerPT_Trim_Resultado!AX377</f>
        <v>611.173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475.798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475.798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475.798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208.06139999999999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204.86750000000001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197.64750000000001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333.02249999999998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197.64750000000001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213.39094209999999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480.38752115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604.51503086000002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792.21071534999999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1203.5780877299999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743.69786427000008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1305.68820536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2852.6520339499998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2095.82296073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1475.1994042699998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1905.9226007999998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2939.9235446000002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1502.5867263999999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2306.4647930699998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1924.33140286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3020.0828986699998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2343.4204336000003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2851.4105570699999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1636.0497692499998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2240.3287947600002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3403.9988355999999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1240.2940170699999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1389.0666528000002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4622.6495370700004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2482.8860786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3247.6732370700001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2884.69367139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3326.0783920700001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1928.4407056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2568.24535827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2971.5706528000001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2367.11898707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4727.9371650000003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4761.6773710699999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3676.0206458000002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4762.3271770700003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6504.3478976000006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5340.5197030700001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3658.9419027999998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5118.4297870700002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7293.6783506000002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7147.2335616700002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6531.3491749999994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5118.2435086699998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9757.3536650000005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7625.8616426700009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3658.8021939999999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10400.42764767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10410.028321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8685.3439766699994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9840.5692149999995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13773.025861669999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11853.935530000001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8817.0352116800004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7333.98275251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11057.923978680001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12033.503379000002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8924.4105736800011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3613.6257465100002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14153.40721768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12179.924327000001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9367.4147941800002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10601.994792560001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12091.822359379999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12784.0209913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9454.7801638199999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10715.506821790001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14998.01334992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12902.962587100001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10212.711830920001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10992.686072689999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16210.44107692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13934.97638138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11221.506542120002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12730.43901609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17819.861651119998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15309.56247918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12801.562727319999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13883.412746489999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18353.96953432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17462.88748098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14463.61805872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16426.841898539999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21505.04174972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19726.322963079998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16177.551048919999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18375.13926494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23975.259084919999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22063.27622788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17629.456087800001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20028.9881226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26349.0491788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24041.7502332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18111.847487799998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20526.244529600001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28807.443861799999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24699.5566832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18359.726379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20282.653703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27368.798357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25036.085779999998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21598.056893000001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24543.246476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25262.446924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29451.895769999999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22569.57444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25647.243689000003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35906.141161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30776.692426000001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23315.700219999999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26495.113893000002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37093.159445999998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31100.113416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24067.917394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27349.906136999998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37569.004985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32819.887363000002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24836.247045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28223.008012999999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36892.104441000003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33867.609614000001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25803.046726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29321.644013999998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41050.301618999998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35185.972814000001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26873.946311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30538.575358000002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42754.005498999999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36646.290433999995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27964.212291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31777.513978000003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44488.519559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38133.016764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29032.355734999997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32991.313347999996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40545.730759999999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39589.576013999998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29609.310785000001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33646.944088000004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46420.192735999997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40376.332903999995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29857.885725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33929.415608000003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47501.181849000001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40715.298724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4.29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2.99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195.93678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129.06700000000001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451.42239999999998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292.0274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531.89239999999995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388.315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388.56142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358.92739999999998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323.86040000000003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480.08271999999999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7777.4185450000004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5982.6296499999999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8876.6519659999994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6828.1938200000004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10096.87103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7766.8238689999998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10193.58222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7841.217095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10193.58222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7841.217095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279.14816300000001</v>
      </c>
      <c r="AB23" s="26">
        <f>PLANEL_GerPT_Trim_Resultado!AO269</f>
        <v>451.53500000000003</v>
      </c>
      <c r="AC23" s="26">
        <f>PLANEL_GerPT_Trim_Resultado!AP269</f>
        <v>0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0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4581.1146010000002</v>
      </c>
      <c r="AR24" s="32">
        <f>PLANEL_GerPT_Trim_Resultado!BE101</f>
        <v>4581.1146010000002</v>
      </c>
      <c r="AS24" s="32">
        <f>PLANEL_GerPT_Trim_Resultado!BF101</f>
        <v>4581.1146010000002</v>
      </c>
      <c r="AT24" s="32">
        <f>PLANEL_GerPT_Trim_Resultado!BG101</f>
        <v>4581.1146010000002</v>
      </c>
      <c r="AU24" s="32">
        <f>PLANEL_GerPT_Trim_Resultado!BH101</f>
        <v>5972.209973</v>
      </c>
      <c r="AV24" s="32">
        <f>PLANEL_GerPT_Trim_Resultado!BI101</f>
        <v>5972.209973</v>
      </c>
      <c r="AW24" s="32">
        <f>PLANEL_GerPT_Trim_Resultado!BJ101</f>
        <v>5972.209973</v>
      </c>
      <c r="AX24" s="32">
        <f>PLANEL_GerPT_Trim_Resultado!BK101</f>
        <v>5972.209973</v>
      </c>
      <c r="AY24" s="32">
        <f>PLANEL_GerPT_Trim_Resultado!BL101</f>
        <v>10288.180710000001</v>
      </c>
      <c r="AZ24" s="32">
        <f>PLANEL_GerPT_Trim_Resultado!BM101</f>
        <v>10288.180710000001</v>
      </c>
      <c r="BA24" s="32">
        <f>PLANEL_GerPT_Trim_Resultado!BN101</f>
        <v>10288.180710000001</v>
      </c>
      <c r="BB24" s="32">
        <f>PLANEL_GerPT_Trim_Resultado!BO101</f>
        <v>10288.180710000001</v>
      </c>
      <c r="BC24" s="32">
        <f>PLANEL_GerPT_Trim_Resultado!BP101</f>
        <v>11136.970439999999</v>
      </c>
      <c r="BD24" s="32">
        <f>PLANEL_GerPT_Trim_Resultado!BQ101</f>
        <v>11136.970439999999</v>
      </c>
      <c r="BE24" s="32">
        <f>PLANEL_GerPT_Trim_Resultado!BR101</f>
        <v>11136.970439999999</v>
      </c>
      <c r="BF24" s="32">
        <f>PLANEL_GerPT_Trim_Resultado!BS101</f>
        <v>11136.970439999999</v>
      </c>
      <c r="BG24" s="32">
        <f>PLANEL_GerPT_Trim_Resultado!BT101</f>
        <v>12769.19786</v>
      </c>
      <c r="BH24" s="32">
        <f>PLANEL_GerPT_Trim_Resultado!BU101</f>
        <v>12769.19786</v>
      </c>
      <c r="BI24" s="32">
        <f>PLANEL_GerPT_Trim_Resultado!BV101</f>
        <v>12769.19786</v>
      </c>
      <c r="BJ24" s="32">
        <f>PLANEL_GerPT_Trim_Resultado!BW101</f>
        <v>12769.19786</v>
      </c>
      <c r="BK24" s="32">
        <f>PLANEL_GerPT_Trim_Resultado!BX101</f>
        <v>12769.19786</v>
      </c>
      <c r="BL24" s="32">
        <f>PLANEL_GerPT_Trim_Resultado!BY101</f>
        <v>12769.19786</v>
      </c>
      <c r="BM24" s="32">
        <f>PLANEL_GerPT_Trim_Resultado!BZ101</f>
        <v>12769.19786</v>
      </c>
      <c r="BN24" s="32">
        <f>PLANEL_GerPT_Trim_Resultado!CA101</f>
        <v>12769.19786</v>
      </c>
      <c r="BO24" s="32">
        <f>PLANEL_GerPT_Trim_Resultado!CB101</f>
        <v>12769.19786</v>
      </c>
      <c r="BP24" s="32">
        <f>PLANEL_GerPT_Trim_Resultado!CC101</f>
        <v>12769.19786</v>
      </c>
      <c r="BQ24" s="32">
        <f>PLANEL_GerPT_Trim_Resultado!CD101</f>
        <v>12769.19786</v>
      </c>
      <c r="BR24" s="32">
        <f>PLANEL_GerPT_Trim_Resultado!CE101</f>
        <v>12769.19786</v>
      </c>
      <c r="BS24" s="32">
        <f>PLANEL_GerPT_Trim_Resultado!CF101</f>
        <v>12769.19786</v>
      </c>
      <c r="BT24" s="32">
        <f>PLANEL_GerPT_Trim_Resultado!CG101</f>
        <v>12769.19786</v>
      </c>
      <c r="BU24" s="32">
        <f>PLANEL_GerPT_Trim_Resultado!CH101</f>
        <v>12769.19786</v>
      </c>
      <c r="BV24" s="32">
        <f>PLANEL_GerPT_Trim_Resultado!CI101</f>
        <v>12769.19786</v>
      </c>
      <c r="BW24" s="32">
        <f>PLANEL_GerPT_Trim_Resultado!CJ101</f>
        <v>12769.19786</v>
      </c>
      <c r="BX24" s="32">
        <f>PLANEL_GerPT_Trim_Resultado!CK101</f>
        <v>12769.19786</v>
      </c>
      <c r="BY24" s="32">
        <f>PLANEL_GerPT_Trim_Resultado!CL101</f>
        <v>12769.19786</v>
      </c>
      <c r="BZ24" s="32">
        <f>PLANEL_GerPT_Trim_Resultado!CM101</f>
        <v>12769.19786</v>
      </c>
      <c r="CA24" s="32">
        <f>PLANEL_GerPT_Trim_Resultado!CN101</f>
        <v>12769.19786</v>
      </c>
      <c r="CB24" s="32">
        <f>PLANEL_GerPT_Trim_Resultado!CO101</f>
        <v>12769.19786</v>
      </c>
      <c r="CC24" s="32">
        <f>PLANEL_GerPT_Trim_Resultado!CP101</f>
        <v>12769.19786</v>
      </c>
      <c r="CD24" s="32">
        <f>PLANEL_GerPT_Trim_Resultado!CQ101</f>
        <v>12769.19786</v>
      </c>
      <c r="CE24" s="32">
        <f>PLANEL_GerPT_Trim_Resultado!CR101</f>
        <v>12769.19786</v>
      </c>
      <c r="CF24" s="32">
        <f>PLANEL_GerPT_Trim_Resultado!CS101</f>
        <v>12769.19786</v>
      </c>
      <c r="CG24" s="32">
        <f>PLANEL_GerPT_Trim_Resultado!CT101</f>
        <v>12769.19786</v>
      </c>
      <c r="CH24" s="32">
        <f>PLANEL_GerPT_Trim_Resultado!CU101</f>
        <v>12769.19786</v>
      </c>
      <c r="CI24" s="32">
        <f>PLANEL_GerPT_Trim_Resultado!CV101</f>
        <v>12769.19786</v>
      </c>
      <c r="CJ24" s="32">
        <f>PLANEL_GerPT_Trim_Resultado!CW101</f>
        <v>12769.19786</v>
      </c>
      <c r="CK24" s="32">
        <f>PLANEL_GerPT_Trim_Resultado!CX101</f>
        <v>12769.19786</v>
      </c>
      <c r="CL24" s="32">
        <f>PLANEL_GerPT_Trim_Resultado!CY101</f>
        <v>12769.19786</v>
      </c>
      <c r="CM24" s="32">
        <f>PLANEL_GerPT_Trim_Resultado!CZ101</f>
        <v>12769.19786</v>
      </c>
      <c r="CN24" s="32">
        <f>PLANEL_GerPT_Trim_Resultado!DA101</f>
        <v>12769.19786</v>
      </c>
      <c r="CO24" s="32">
        <f>PLANEL_GerPT_Trim_Resultado!DB101</f>
        <v>12769.19786</v>
      </c>
      <c r="CP24" s="32">
        <f>PLANEL_GerPT_Trim_Resultado!DC101</f>
        <v>12769.19786</v>
      </c>
      <c r="CQ24" s="32">
        <f>PLANEL_GerPT_Trim_Resultado!DD101</f>
        <v>12769.19786</v>
      </c>
      <c r="CR24" s="32">
        <f>PLANEL_GerPT_Trim_Resultado!DE101</f>
        <v>12769.19786</v>
      </c>
      <c r="CS24" s="32">
        <f>PLANEL_GerPT_Trim_Resultado!DF101</f>
        <v>12769.19786</v>
      </c>
      <c r="CT24" s="32">
        <f>PLANEL_GerPT_Trim_Resultado!DG101</f>
        <v>12769.19786</v>
      </c>
      <c r="CU24" s="32">
        <f>PLANEL_GerPT_Trim_Resultado!DH101</f>
        <v>12769.19786</v>
      </c>
      <c r="CV24" s="32">
        <f>PLANEL_GerPT_Trim_Resultado!DI101</f>
        <v>12769.19786</v>
      </c>
      <c r="CW24" s="32">
        <f>PLANEL_GerPT_Trim_Resultado!DJ101</f>
        <v>12769.19786</v>
      </c>
      <c r="CX24" s="32">
        <f>PLANEL_GerPT_Trim_Resultado!DK101</f>
        <v>12769.19786</v>
      </c>
      <c r="CY24" s="75">
        <f>PLANEL_GerPT_Trim_Resultado!DL101</f>
        <v>12769.19786</v>
      </c>
      <c r="CZ24" s="75">
        <f>PLANEL_GerPT_Trim_Resultado!DM101</f>
        <v>12769.19786</v>
      </c>
      <c r="DA24" s="75">
        <f>PLANEL_GerPT_Trim_Resultado!DN101</f>
        <v>12769.19786</v>
      </c>
      <c r="DB24" s="75">
        <f>PLANEL_GerPT_Trim_Resultado!DO101</f>
        <v>12769.19786</v>
      </c>
      <c r="DC24" s="32">
        <f>PLANEL_GerPT_Trim_Resultado!DP101</f>
        <v>12769.19786</v>
      </c>
      <c r="DD24" s="32">
        <f>PLANEL_GerPT_Trim_Resultado!DQ101</f>
        <v>12769.19786</v>
      </c>
      <c r="DE24" s="32">
        <f>PLANEL_GerPT_Trim_Resultado!DR101</f>
        <v>12769.19786</v>
      </c>
      <c r="DF24" s="32">
        <f>PLANEL_GerPT_Trim_Resultado!DS101</f>
        <v>12769.19786</v>
      </c>
      <c r="DG24" s="32">
        <f>PLANEL_GerPT_Trim_Resultado!DT101</f>
        <v>12769.19786</v>
      </c>
      <c r="DH24" s="32">
        <f>PLANEL_GerPT_Trim_Resultado!DU101</f>
        <v>12769.19786</v>
      </c>
      <c r="DI24" s="32">
        <f>PLANEL_GerPT_Trim_Resultado!DV101</f>
        <v>12769.19786</v>
      </c>
      <c r="DJ24" s="32">
        <f>PLANEL_GerPT_Trim_Resultado!DW101</f>
        <v>12769.19786</v>
      </c>
      <c r="DK24" s="32">
        <f>PLANEL_GerPT_Trim_Resultado!DX101</f>
        <v>12769.19786</v>
      </c>
      <c r="DL24" s="32">
        <f>PLANEL_GerPT_Trim_Resultado!DY101</f>
        <v>12769.19786</v>
      </c>
      <c r="DM24" s="32">
        <f>PLANEL_GerPT_Trim_Resultado!DZ101</f>
        <v>12769.19786</v>
      </c>
      <c r="DN24" s="32">
        <f>PLANEL_GerPT_Trim_Resultado!EA101</f>
        <v>12769.19786</v>
      </c>
      <c r="DO24" s="32">
        <f>PLANEL_GerPT_Trim_Resultado!EB101</f>
        <v>12769.19786</v>
      </c>
      <c r="DP24" s="32">
        <f>PLANEL_GerPT_Trim_Resultado!EC101</f>
        <v>12769.19786</v>
      </c>
      <c r="DQ24" s="32">
        <f>PLANEL_GerPT_Trim_Resultado!ED101</f>
        <v>12769.19786</v>
      </c>
      <c r="DR24" s="32">
        <f>PLANEL_GerPT_Trim_Resultado!EE101</f>
        <v>12769.19786</v>
      </c>
      <c r="DS24" s="32">
        <f>PLANEL_GerPT_Trim_Resultado!EF101</f>
        <v>12769.19786</v>
      </c>
      <c r="DT24" s="32">
        <f>PLANEL_GerPT_Trim_Resultado!EG101</f>
        <v>12769.19786</v>
      </c>
      <c r="DU24" s="32">
        <f>PLANEL_GerPT_Trim_Resultado!EH101</f>
        <v>12769.19786</v>
      </c>
      <c r="DV24" s="32">
        <f>PLANEL_GerPT_Trim_Resultado!EI101</f>
        <v>12769.19786</v>
      </c>
      <c r="DW24" s="32">
        <f>PLANEL_GerPT_Trim_Resultado!EJ101</f>
        <v>12769.19786</v>
      </c>
      <c r="DX24" s="32">
        <f>PLANEL_GerPT_Trim_Resultado!EK101</f>
        <v>12769.19786</v>
      </c>
      <c r="DY24" s="32">
        <f>PLANEL_GerPT_Trim_Resultado!EL101</f>
        <v>12769.19786</v>
      </c>
      <c r="DZ24" s="32">
        <f>PLANEL_GerPT_Trim_Resultado!EM101</f>
        <v>12769.19786</v>
      </c>
      <c r="EA24" s="32">
        <f>PLANEL_GerPT_Trim_Resultado!EN101</f>
        <v>12769.19786</v>
      </c>
      <c r="EB24" s="32">
        <f>PLANEL_GerPT_Trim_Resultado!EO101</f>
        <v>12769.19786</v>
      </c>
      <c r="EC24" s="32">
        <f>PLANEL_GerPT_Trim_Resultado!EP101</f>
        <v>12769.19786</v>
      </c>
      <c r="ED24" s="32">
        <f>PLANEL_GerPT_Trim_Resultado!EQ101</f>
        <v>12769.19786</v>
      </c>
      <c r="EE24" s="32">
        <f>PLANEL_GerPT_Trim_Resultado!ER101</f>
        <v>12769.19786</v>
      </c>
      <c r="EF24" s="32">
        <f>PLANEL_GerPT_Trim_Resultado!ES101</f>
        <v>12769.19786</v>
      </c>
      <c r="EG24" s="32">
        <f>PLANEL_GerPT_Trim_Resultado!ET101</f>
        <v>12769.19786</v>
      </c>
      <c r="EH24" s="32">
        <f>PLANEL_GerPT_Trim_Resultado!EU101</f>
        <v>12769.19786</v>
      </c>
      <c r="EI24" s="32">
        <f>PLANEL_GerPT_Trim_Resultado!EV101</f>
        <v>12769.19786</v>
      </c>
      <c r="EJ24" s="32">
        <f>PLANEL_GerPT_Trim_Resultado!EW101</f>
        <v>12769.19786</v>
      </c>
      <c r="EK24" s="32">
        <f>PLANEL_GerPT_Trim_Resultado!EX101</f>
        <v>12769.19786</v>
      </c>
      <c r="EL24" s="32">
        <f>PLANEL_GerPT_Trim_Resultado!EY101</f>
        <v>12769.19786</v>
      </c>
      <c r="EM24" s="32">
        <f>PLANEL_GerPT_Trim_Resultado!EZ101</f>
        <v>12769.19786</v>
      </c>
      <c r="EN24" s="32">
        <f>PLANEL_GerPT_Trim_Resultado!FA101</f>
        <v>12769.19786</v>
      </c>
      <c r="EO24" s="32">
        <f>PLANEL_GerPT_Trim_Resultado!FB101</f>
        <v>12769.19786</v>
      </c>
      <c r="EP24" s="32">
        <f>PLANEL_GerPT_Trim_Resultado!FC101</f>
        <v>12769.19786</v>
      </c>
    </row>
    <row r="25" spans="2:146" x14ac:dyDescent="0.25">
      <c r="B25" s="27" t="s">
        <v>9</v>
      </c>
      <c r="C25" s="28">
        <f>SUM(C4:C24)</f>
        <v>88575.249212249997</v>
      </c>
      <c r="D25" s="28">
        <f t="shared" ref="D25:BO25" si="0">SUM(D4:D24)</f>
        <v>84766.326948960021</v>
      </c>
      <c r="E25" s="28">
        <f t="shared" si="0"/>
        <v>83382.815611450002</v>
      </c>
      <c r="F25" s="28">
        <f t="shared" si="0"/>
        <v>87267.607753730001</v>
      </c>
      <c r="G25" s="28">
        <f t="shared" si="0"/>
        <v>87345.798676470004</v>
      </c>
      <c r="H25" s="28">
        <f t="shared" si="0"/>
        <v>83663.337549660006</v>
      </c>
      <c r="I25" s="28">
        <f t="shared" si="0"/>
        <v>83285.047323950013</v>
      </c>
      <c r="J25" s="28">
        <f t="shared" si="0"/>
        <v>86804.345567530007</v>
      </c>
      <c r="K25" s="28">
        <f t="shared" si="0"/>
        <v>91283.229750070008</v>
      </c>
      <c r="L25" s="28">
        <f t="shared" si="0"/>
        <v>87387.755258800011</v>
      </c>
      <c r="M25" s="28">
        <f t="shared" si="0"/>
        <v>86981.446862600002</v>
      </c>
      <c r="N25" s="28">
        <f t="shared" si="0"/>
        <v>90710.322416399998</v>
      </c>
      <c r="O25" s="28">
        <f t="shared" si="0"/>
        <v>93429.311191270011</v>
      </c>
      <c r="P25" s="28">
        <f t="shared" si="0"/>
        <v>89500.492265160021</v>
      </c>
      <c r="Q25" s="28">
        <f t="shared" si="0"/>
        <v>89101.924316670018</v>
      </c>
      <c r="R25" s="28">
        <f t="shared" si="0"/>
        <v>92836.086175000019</v>
      </c>
      <c r="S25" s="28">
        <f t="shared" si="0"/>
        <v>98476.062461970025</v>
      </c>
      <c r="T25" s="28">
        <f t="shared" si="0"/>
        <v>94359.452060850017</v>
      </c>
      <c r="U25" s="28">
        <f t="shared" si="0"/>
        <v>93935.796557760026</v>
      </c>
      <c r="V25" s="28">
        <f t="shared" si="0"/>
        <v>97878.486168599979</v>
      </c>
      <c r="W25" s="28">
        <f t="shared" si="0"/>
        <v>103588.07943097</v>
      </c>
      <c r="X25" s="28">
        <f t="shared" si="0"/>
        <v>99290.255850899994</v>
      </c>
      <c r="Y25" s="28">
        <f t="shared" si="0"/>
        <v>98849.826038070023</v>
      </c>
      <c r="Z25" s="28">
        <f t="shared" si="0"/>
        <v>102968.9360686</v>
      </c>
      <c r="AA25" s="28">
        <f t="shared" si="0"/>
        <v>108662.23027647001</v>
      </c>
      <c r="AB25" s="28">
        <f t="shared" si="0"/>
        <v>104181.10667539002</v>
      </c>
      <c r="AC25" s="28">
        <f t="shared" si="0"/>
        <v>103722.74209087002</v>
      </c>
      <c r="AD25" s="28">
        <f t="shared" si="0"/>
        <v>108022.12030080003</v>
      </c>
      <c r="AE25" s="28">
        <f t="shared" si="0"/>
        <v>112406.87974747003</v>
      </c>
      <c r="AF25" s="28">
        <f t="shared" si="0"/>
        <v>107736.37149229999</v>
      </c>
      <c r="AG25" s="28">
        <f t="shared" si="0"/>
        <v>107492.68457707</v>
      </c>
      <c r="AH25" s="28">
        <f t="shared" si="0"/>
        <v>111742.81181500001</v>
      </c>
      <c r="AI25" s="28">
        <f t="shared" si="0"/>
        <v>116876.11243627002</v>
      </c>
      <c r="AJ25" s="28">
        <f t="shared" si="0"/>
        <v>112005.15537010002</v>
      </c>
      <c r="AK25" s="28">
        <f t="shared" si="0"/>
        <v>111503.87411347</v>
      </c>
      <c r="AL25" s="28">
        <f t="shared" si="0"/>
        <v>116184.83440860001</v>
      </c>
      <c r="AM25" s="28">
        <f t="shared" si="0"/>
        <v>120320.92780557001</v>
      </c>
      <c r="AN25" s="28">
        <f t="shared" si="0"/>
        <v>113464.44874870002</v>
      </c>
      <c r="AO25" s="28">
        <f t="shared" si="0"/>
        <v>111237.25608897003</v>
      </c>
      <c r="AP25" s="28">
        <f t="shared" si="0"/>
        <v>117248.52643250002</v>
      </c>
      <c r="AQ25" s="28">
        <f t="shared" si="0"/>
        <v>122188.72249517003</v>
      </c>
      <c r="AR25" s="28">
        <f t="shared" si="0"/>
        <v>114155.3441342</v>
      </c>
      <c r="AS25" s="28">
        <f t="shared" si="0"/>
        <v>113105.94552457002</v>
      </c>
      <c r="AT25" s="28">
        <f t="shared" si="0"/>
        <v>119090.38024890001</v>
      </c>
      <c r="AU25" s="28">
        <f t="shared" si="0"/>
        <v>125533.43867017006</v>
      </c>
      <c r="AV25" s="28">
        <f t="shared" si="0"/>
        <v>117332.82867690001</v>
      </c>
      <c r="AW25" s="28">
        <f t="shared" si="0"/>
        <v>115587.91886557004</v>
      </c>
      <c r="AX25" s="28">
        <f t="shared" si="0"/>
        <v>122419.82940790003</v>
      </c>
      <c r="AY25" s="28">
        <f t="shared" si="0"/>
        <v>129747.25469217001</v>
      </c>
      <c r="AZ25" s="28">
        <f t="shared" si="0"/>
        <v>121374.65466320001</v>
      </c>
      <c r="BA25" s="28">
        <f t="shared" si="0"/>
        <v>121717.94060687002</v>
      </c>
      <c r="BB25" s="28">
        <f t="shared" si="0"/>
        <v>127932.98551520002</v>
      </c>
      <c r="BC25" s="28">
        <f t="shared" si="0"/>
        <v>133958.52813698005</v>
      </c>
      <c r="BD25" s="28">
        <f t="shared" si="0"/>
        <v>125404.82824251002</v>
      </c>
      <c r="BE25" s="28">
        <f t="shared" si="0"/>
        <v>123855.55844468002</v>
      </c>
      <c r="BF25" s="28">
        <f t="shared" si="0"/>
        <v>130802.75549400003</v>
      </c>
      <c r="BG25" s="28">
        <f t="shared" si="0"/>
        <v>138437.35197828</v>
      </c>
      <c r="BH25" s="28">
        <f t="shared" si="0"/>
        <v>129700.30272851003</v>
      </c>
      <c r="BI25" s="28">
        <f t="shared" si="0"/>
        <v>128130.02206568002</v>
      </c>
      <c r="BJ25" s="28">
        <f t="shared" si="0"/>
        <v>135259.84528100002</v>
      </c>
      <c r="BK25" s="28">
        <f t="shared" si="0"/>
        <v>143052.65589878004</v>
      </c>
      <c r="BL25" s="28">
        <f t="shared" si="0"/>
        <v>134134.51862955999</v>
      </c>
      <c r="BM25" s="28">
        <f t="shared" si="0"/>
        <v>133618.36871938</v>
      </c>
      <c r="BN25" s="28">
        <f t="shared" si="0"/>
        <v>139852.70577530001</v>
      </c>
      <c r="BO25" s="28">
        <f t="shared" si="0"/>
        <v>144218.69436841999</v>
      </c>
      <c r="BP25" s="28">
        <f t="shared" ref="BP25:EA25" si="1">SUM(BP4:BP24)</f>
        <v>133727.66047879</v>
      </c>
      <c r="BQ25" s="28">
        <f t="shared" si="1"/>
        <v>131290.25121492002</v>
      </c>
      <c r="BR25" s="28">
        <f t="shared" si="1"/>
        <v>139812.48537110002</v>
      </c>
      <c r="BS25" s="28">
        <f t="shared" si="1"/>
        <v>147655.93899652001</v>
      </c>
      <c r="BT25" s="28">
        <f t="shared" si="1"/>
        <v>137137.05864269001</v>
      </c>
      <c r="BU25" s="28">
        <f t="shared" si="1"/>
        <v>134509.49478592002</v>
      </c>
      <c r="BV25" s="28">
        <f t="shared" si="1"/>
        <v>143225.52657637998</v>
      </c>
      <c r="BW25" s="28">
        <f t="shared" si="1"/>
        <v>150383.46151872003</v>
      </c>
      <c r="BX25" s="28">
        <f t="shared" si="1"/>
        <v>139503.45478109003</v>
      </c>
      <c r="BY25" s="28">
        <f t="shared" si="1"/>
        <v>137022.31552012</v>
      </c>
      <c r="BZ25" s="28">
        <f t="shared" si="1"/>
        <v>145930.94592517999</v>
      </c>
      <c r="CA25" s="28">
        <f t="shared" si="1"/>
        <v>152911.85362292</v>
      </c>
      <c r="CB25" s="28">
        <f t="shared" si="1"/>
        <v>141820.16165049002</v>
      </c>
      <c r="CC25" s="28">
        <f t="shared" si="1"/>
        <v>139313.58358832001</v>
      </c>
      <c r="CD25" s="28">
        <f t="shared" si="1"/>
        <v>148434.46030598</v>
      </c>
      <c r="CE25" s="28">
        <f t="shared" si="1"/>
        <v>156718.73667532002</v>
      </c>
      <c r="CF25" s="28">
        <f t="shared" si="1"/>
        <v>145922.50917353999</v>
      </c>
      <c r="CG25" s="28">
        <f t="shared" si="1"/>
        <v>145372.01381272002</v>
      </c>
      <c r="CH25" s="28">
        <f t="shared" si="1"/>
        <v>152215.39750908001</v>
      </c>
      <c r="CI25" s="28">
        <f t="shared" si="1"/>
        <v>160589.78151121998</v>
      </c>
      <c r="CJ25" s="28">
        <f t="shared" si="1"/>
        <v>148643.65390094003</v>
      </c>
      <c r="CK25" s="28">
        <f t="shared" si="1"/>
        <v>146346.19876892003</v>
      </c>
      <c r="CL25" s="28">
        <f t="shared" si="1"/>
        <v>155696.67149487999</v>
      </c>
      <c r="CM25" s="28">
        <f t="shared" si="1"/>
        <v>163881.51153309998</v>
      </c>
      <c r="CN25" s="28">
        <f t="shared" si="1"/>
        <v>151711.96215159999</v>
      </c>
      <c r="CO25" s="28">
        <f t="shared" si="1"/>
        <v>148947.52831780002</v>
      </c>
      <c r="CP25" s="28">
        <f t="shared" si="1"/>
        <v>158963.1640932</v>
      </c>
      <c r="CQ25" s="28">
        <f t="shared" si="1"/>
        <v>165712.31951410003</v>
      </c>
      <c r="CR25" s="28">
        <f t="shared" si="1"/>
        <v>153306.13220960001</v>
      </c>
      <c r="CS25" s="28">
        <f t="shared" si="1"/>
        <v>151070.52408379997</v>
      </c>
      <c r="CT25" s="28">
        <f t="shared" si="1"/>
        <v>160765.01541420002</v>
      </c>
      <c r="CU25" s="28">
        <f t="shared" si="1"/>
        <v>167531.3795633</v>
      </c>
      <c r="CV25" s="28">
        <f t="shared" si="1"/>
        <v>155008.45639100001</v>
      </c>
      <c r="CW25" s="28">
        <f t="shared" si="1"/>
        <v>152079.14665299997</v>
      </c>
      <c r="CX25" s="28">
        <f t="shared" si="1"/>
        <v>162556.49890899996</v>
      </c>
      <c r="CY25" s="76">
        <f t="shared" si="1"/>
        <v>171929.86145329999</v>
      </c>
      <c r="CZ25" s="76">
        <f t="shared" si="1"/>
        <v>159069.19123399997</v>
      </c>
      <c r="DA25" s="76">
        <f t="shared" si="1"/>
        <v>156226.72315999999</v>
      </c>
      <c r="DB25" s="76">
        <f t="shared" si="1"/>
        <v>166929.18624459999</v>
      </c>
      <c r="DC25" s="28">
        <f t="shared" si="1"/>
        <v>172826.81880030001</v>
      </c>
      <c r="DD25" s="28">
        <f t="shared" si="1"/>
        <v>159763.91205400001</v>
      </c>
      <c r="DE25" s="28">
        <f t="shared" si="1"/>
        <v>156897.579234</v>
      </c>
      <c r="DF25" s="28">
        <f t="shared" si="1"/>
        <v>167804.94831299997</v>
      </c>
      <c r="DG25" s="28">
        <f t="shared" si="1"/>
        <v>174653.64259330003</v>
      </c>
      <c r="DH25" s="28">
        <f t="shared" si="1"/>
        <v>161386.23961799999</v>
      </c>
      <c r="DI25" s="28">
        <f t="shared" si="1"/>
        <v>164976.023889</v>
      </c>
      <c r="DJ25" s="28">
        <f t="shared" si="1"/>
        <v>169609.97746700002</v>
      </c>
      <c r="DK25" s="28">
        <f t="shared" si="1"/>
        <v>176483.09777629998</v>
      </c>
      <c r="DL25" s="28">
        <f t="shared" si="1"/>
        <v>163010.565642</v>
      </c>
      <c r="DM25" s="28">
        <f t="shared" si="1"/>
        <v>161428.92061799997</v>
      </c>
      <c r="DN25" s="28">
        <f t="shared" si="1"/>
        <v>171418.175506</v>
      </c>
      <c r="DO25" s="28">
        <f t="shared" si="1"/>
        <v>178345.93135929998</v>
      </c>
      <c r="DP25" s="28">
        <f t="shared" si="1"/>
        <v>164662.73447800003</v>
      </c>
      <c r="DQ25" s="28">
        <f t="shared" si="1"/>
        <v>161722.70766399999</v>
      </c>
      <c r="DR25" s="28">
        <f t="shared" si="1"/>
        <v>173258.42004900001</v>
      </c>
      <c r="DS25" s="28">
        <f t="shared" si="1"/>
        <v>179824.0229793</v>
      </c>
      <c r="DT25" s="28">
        <f t="shared" si="1"/>
        <v>165925.18779900001</v>
      </c>
      <c r="DU25" s="28">
        <f t="shared" si="1"/>
        <v>162959.16770200001</v>
      </c>
      <c r="DV25" s="28">
        <f t="shared" si="1"/>
        <v>174713.81468509999</v>
      </c>
      <c r="DW25" s="28">
        <f t="shared" si="1"/>
        <v>181828.81793730002</v>
      </c>
      <c r="DX25" s="28">
        <f t="shared" si="1"/>
        <v>167576.99822299997</v>
      </c>
      <c r="DY25" s="28">
        <f t="shared" si="1"/>
        <v>164527.08333399997</v>
      </c>
      <c r="DZ25" s="28">
        <f t="shared" si="1"/>
        <v>176580.63895999995</v>
      </c>
      <c r="EA25" s="28">
        <f t="shared" si="1"/>
        <v>183441.89663830004</v>
      </c>
      <c r="EB25" s="28">
        <f t="shared" ref="EB25:EP25" si="2">SUM(EB4:EB24)</f>
        <v>168972.38850299997</v>
      </c>
      <c r="EC25" s="28">
        <f t="shared" si="2"/>
        <v>165896.41668700002</v>
      </c>
      <c r="ED25" s="28">
        <f t="shared" si="2"/>
        <v>178171.44251999998</v>
      </c>
      <c r="EE25" s="28">
        <f t="shared" si="2"/>
        <v>184904.86974629998</v>
      </c>
      <c r="EF25" s="28">
        <f t="shared" si="2"/>
        <v>170186.18787299999</v>
      </c>
      <c r="EG25" s="28">
        <f t="shared" si="2"/>
        <v>168787.91101699998</v>
      </c>
      <c r="EH25" s="28">
        <f t="shared" si="2"/>
        <v>179607.04418899998</v>
      </c>
      <c r="EI25" s="28">
        <f t="shared" si="2"/>
        <v>186818.37498630001</v>
      </c>
      <c r="EJ25" s="28">
        <f t="shared" si="2"/>
        <v>171863.76484299998</v>
      </c>
      <c r="EK25" s="28">
        <f t="shared" si="2"/>
        <v>171050.64440699999</v>
      </c>
      <c r="EL25" s="28">
        <f t="shared" si="2"/>
        <v>181494.19096500002</v>
      </c>
      <c r="EM25" s="28">
        <f t="shared" si="2"/>
        <v>188799.83262629999</v>
      </c>
      <c r="EN25" s="28">
        <f t="shared" si="2"/>
        <v>173605.92025299999</v>
      </c>
      <c r="EO25" s="28">
        <f t="shared" si="2"/>
        <v>170441.49218200002</v>
      </c>
      <c r="EP25" s="28">
        <f t="shared" si="2"/>
        <v>183444.25604499999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0.72291938256289312</v>
      </c>
      <c r="D30" s="47">
        <f>IF(PLANEL_Pot_Trim!D4&lt;&gt;0,D4/PLANEL_Pot_Trim!D4,0)</f>
        <v>0.64366115236597399</v>
      </c>
      <c r="E30" s="47">
        <f>IF(PLANEL_Pot_Trim!E4&lt;&gt;0,E4/PLANEL_Pot_Trim!E4,0)</f>
        <v>0.61452038018156541</v>
      </c>
      <c r="F30" s="47">
        <f>IF(PLANEL_Pot_Trim!F4&lt;&gt;0,F4/PLANEL_Pot_Trim!F4,0)</f>
        <v>0.65462027187334226</v>
      </c>
      <c r="G30" s="47">
        <f>IF(PLANEL_Pot_Trim!G4&lt;&gt;0,G4/PLANEL_Pot_Trim!G4,0)</f>
        <v>0.6981697884958552</v>
      </c>
      <c r="H30" s="47">
        <f>IF(PLANEL_Pot_Trim!H4&lt;&gt;0,H4/PLANEL_Pot_Trim!H4,0)</f>
        <v>0.62647078660039446</v>
      </c>
      <c r="I30" s="47">
        <f>IF(PLANEL_Pot_Trim!I4&lt;&gt;0,I4/PLANEL_Pot_Trim!I4,0)</f>
        <v>0.55978700682883842</v>
      </c>
      <c r="J30" s="47">
        <f>IF(PLANEL_Pot_Trim!J4&lt;&gt;0,J4/PLANEL_Pot_Trim!J4,0)</f>
        <v>0.62978602551122675</v>
      </c>
      <c r="K30" s="47">
        <f>IF(PLANEL_Pot_Trim!K4&lt;&gt;0,K4/PLANEL_Pot_Trim!K4,0)</f>
        <v>0.70108250197701061</v>
      </c>
      <c r="L30" s="47">
        <f>IF(PLANEL_Pot_Trim!L4&lt;&gt;0,L4/PLANEL_Pot_Trim!L4,0)</f>
        <v>0.63720188805686773</v>
      </c>
      <c r="M30" s="47">
        <f>IF(PLANEL_Pot_Trim!M4&lt;&gt;0,M4/PLANEL_Pot_Trim!M4,0)</f>
        <v>0.59836896855740696</v>
      </c>
      <c r="N30" s="47">
        <f>IF(PLANEL_Pot_Trim!N4&lt;&gt;0,N4/PLANEL_Pot_Trim!N4,0)</f>
        <v>0.66827426672752033</v>
      </c>
      <c r="O30" s="47">
        <f>IF(PLANEL_Pot_Trim!O4&lt;&gt;0,O4/PLANEL_Pot_Trim!O4,0)</f>
        <v>0.67809246987739824</v>
      </c>
      <c r="P30" s="47">
        <f>IF(PLANEL_Pot_Trim!P4&lt;&gt;0,P4/PLANEL_Pot_Trim!P4,0)</f>
        <v>0.66246514562150294</v>
      </c>
      <c r="Q30" s="47">
        <f>IF(PLANEL_Pot_Trim!Q4&lt;&gt;0,Q4/PLANEL_Pot_Trim!Q4,0)</f>
        <v>0.6106155568843965</v>
      </c>
      <c r="R30" s="47">
        <f>IF(PLANEL_Pot_Trim!R4&lt;&gt;0,R4/PLANEL_Pot_Trim!R4,0)</f>
        <v>0.63053472380674869</v>
      </c>
      <c r="S30" s="47">
        <f>IF(PLANEL_Pot_Trim!S4&lt;&gt;0,S4/PLANEL_Pot_Trim!S4,0)</f>
        <v>0.66114162609970428</v>
      </c>
      <c r="T30" s="47">
        <f>IF(PLANEL_Pot_Trim!T4&lt;&gt;0,T4/PLANEL_Pot_Trim!T4,0)</f>
        <v>0.60063097246248032</v>
      </c>
      <c r="U30" s="47">
        <f>IF(PLANEL_Pot_Trim!U4&lt;&gt;0,U4/PLANEL_Pot_Trim!U4,0)</f>
        <v>0.64489854204150743</v>
      </c>
      <c r="V30" s="47">
        <f>IF(PLANEL_Pot_Trim!V4&lt;&gt;0,V4/PLANEL_Pot_Trim!V4,0)</f>
        <v>0.62336250559475637</v>
      </c>
      <c r="W30" s="47">
        <f>IF(PLANEL_Pot_Trim!W4&lt;&gt;0,W4/PLANEL_Pot_Trim!W4,0)</f>
        <v>0.68037781712218348</v>
      </c>
      <c r="X30" s="47">
        <f>IF(PLANEL_Pot_Trim!X4&lt;&gt;0,X4/PLANEL_Pot_Trim!X4,0)</f>
        <v>0.64732261152712556</v>
      </c>
      <c r="Y30" s="47">
        <f>IF(PLANEL_Pot_Trim!Y4&lt;&gt;0,Y4/PLANEL_Pot_Trim!Y4,0)</f>
        <v>0.58403213163863876</v>
      </c>
      <c r="Z30" s="47">
        <f>IF(PLANEL_Pot_Trim!Z4&lt;&gt;0,Z4/PLANEL_Pot_Trim!Z4,0)</f>
        <v>0.65303617195757047</v>
      </c>
      <c r="AA30" s="47">
        <f>IF(PLANEL_Pot_Trim!AA4&lt;&gt;0,AA4/PLANEL_Pot_Trim!AA4,0)</f>
        <v>0.68847754406791906</v>
      </c>
      <c r="AB30" s="47">
        <f>IF(PLANEL_Pot_Trim!AB4&lt;&gt;0,AB4/PLANEL_Pot_Trim!AB4,0)</f>
        <v>0.66113836128639281</v>
      </c>
      <c r="AC30" s="47">
        <f>IF(PLANEL_Pot_Trim!AC4&lt;&gt;0,AC4/PLANEL_Pot_Trim!AC4,0)</f>
        <v>0.645802185510016</v>
      </c>
      <c r="AD30" s="47">
        <f>IF(PLANEL_Pot_Trim!AD4&lt;&gt;0,AD4/PLANEL_Pot_Trim!AD4,0)</f>
        <v>0.66439972577910733</v>
      </c>
      <c r="AE30" s="47">
        <f>IF(PLANEL_Pot_Trim!AE4&lt;&gt;0,AE4/PLANEL_Pot_Trim!AE4,0)</f>
        <v>0.70331255673234028</v>
      </c>
      <c r="AF30" s="47">
        <f>IF(PLANEL_Pot_Trim!AF4&lt;&gt;0,AF4/PLANEL_Pot_Trim!AF4,0)</f>
        <v>0.67942746219008643</v>
      </c>
      <c r="AG30" s="47">
        <f>IF(PLANEL_Pot_Trim!AG4&lt;&gt;0,AG4/PLANEL_Pot_Trim!AG4,0)</f>
        <v>0.64107072153757305</v>
      </c>
      <c r="AH30" s="47">
        <f>IF(PLANEL_Pot_Trim!AH4&lt;&gt;0,AH4/PLANEL_Pot_Trim!AH4,0)</f>
        <v>0.65501479130868756</v>
      </c>
      <c r="AI30" s="47">
        <f>IF(PLANEL_Pot_Trim!AI4&lt;&gt;0,AI4/PLANEL_Pot_Trim!AI4,0)</f>
        <v>0.7231402478479837</v>
      </c>
      <c r="AJ30" s="47">
        <f>IF(PLANEL_Pot_Trim!AJ4&lt;&gt;0,AJ4/PLANEL_Pot_Trim!AJ4,0)</f>
        <v>0.67507476468870453</v>
      </c>
      <c r="AK30" s="47">
        <f>IF(PLANEL_Pot_Trim!AK4&lt;&gt;0,AK4/PLANEL_Pot_Trim!AK4,0)</f>
        <v>0.64795530720771422</v>
      </c>
      <c r="AL30" s="47">
        <f>IF(PLANEL_Pot_Trim!AL4&lt;&gt;0,AL4/PLANEL_Pot_Trim!AL4,0)</f>
        <v>0.66994853341818428</v>
      </c>
      <c r="AM30" s="47">
        <f>IF(PLANEL_Pot_Trim!AM4&lt;&gt;0,AM4/PLANEL_Pot_Trim!AM4,0)</f>
        <v>0.73376919486640491</v>
      </c>
      <c r="AN30" s="47">
        <f>IF(PLANEL_Pot_Trim!AN4&lt;&gt;0,AN4/PLANEL_Pot_Trim!AN4,0)</f>
        <v>0.68226025687024405</v>
      </c>
      <c r="AO30" s="47">
        <f>IF(PLANEL_Pot_Trim!AO4&lt;&gt;0,AO4/PLANEL_Pot_Trim!AO4,0)</f>
        <v>0.65392710823726063</v>
      </c>
      <c r="AP30" s="47">
        <f>IF(PLANEL_Pot_Trim!AP4&lt;&gt;0,AP4/PLANEL_Pot_Trim!AP4,0)</f>
        <v>0.67042952387972077</v>
      </c>
      <c r="AQ30" s="47">
        <f>IF(PLANEL_Pot_Trim!AQ4&lt;&gt;0,AQ4/PLANEL_Pot_Trim!AQ4,0)</f>
        <v>0.7338884788455291</v>
      </c>
      <c r="AR30" s="47">
        <f>IF(PLANEL_Pot_Trim!AR4&lt;&gt;0,AR4/PLANEL_Pot_Trim!AR4,0)</f>
        <v>0.70141416893437381</v>
      </c>
      <c r="AS30" s="47">
        <f>IF(PLANEL_Pot_Trim!AS4&lt;&gt;0,AS4/PLANEL_Pot_Trim!AS4,0)</f>
        <v>0.65567142471835005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0.70074445165006993</v>
      </c>
      <c r="AW30" s="47">
        <f>IF(PLANEL_Pot_Trim!AW4&lt;&gt;0,AW4/PLANEL_Pot_Trim!AW4,0)</f>
        <v>0.65142073289879565</v>
      </c>
      <c r="AX30" s="47">
        <f>IF(PLANEL_Pot_Trim!AX4&lt;&gt;0,AX4/PLANEL_Pot_Trim!AX4,0)</f>
        <v>0.66448888835818176</v>
      </c>
      <c r="AY30" s="47">
        <f>IF(PLANEL_Pot_Trim!AY4&lt;&gt;0,AY4/PLANEL_Pot_Trim!AY4,0)</f>
        <v>0.7352368918421035</v>
      </c>
      <c r="AZ30" s="47">
        <f>IF(PLANEL_Pot_Trim!AZ4&lt;&gt;0,AZ4/PLANEL_Pot_Trim!AZ4,0)</f>
        <v>0.69551360507836213</v>
      </c>
      <c r="BA30" s="47">
        <f>IF(PLANEL_Pot_Trim!BA4&lt;&gt;0,BA4/PLANEL_Pot_Trim!BA4,0)</f>
        <v>0.64874230356865936</v>
      </c>
      <c r="BB30" s="47">
        <f>IF(PLANEL_Pot_Trim!BB4&lt;&gt;0,BB4/PLANEL_Pot_Trim!BB4,0)</f>
        <v>0.67263398334007429</v>
      </c>
      <c r="BC30" s="47">
        <f>IF(PLANEL_Pot_Trim!BC4&lt;&gt;0,BC4/PLANEL_Pot_Trim!BC4,0)</f>
        <v>0.7397581832120278</v>
      </c>
      <c r="BD30" s="47">
        <f>IF(PLANEL_Pot_Trim!BD4&lt;&gt;0,BD4/PLANEL_Pot_Trim!BD4,0)</f>
        <v>0.68707531722868964</v>
      </c>
      <c r="BE30" s="47">
        <f>IF(PLANEL_Pot_Trim!BE4&lt;&gt;0,BE4/PLANEL_Pot_Trim!BE4,0)</f>
        <v>0.62225402681365116</v>
      </c>
      <c r="BF30" s="47">
        <f>IF(PLANEL_Pot_Trim!BF4&lt;&gt;0,BF4/PLANEL_Pot_Trim!BF4,0)</f>
        <v>0.66663920166392732</v>
      </c>
      <c r="BG30" s="47">
        <f>IF(PLANEL_Pot_Trim!BG4&lt;&gt;0,BG4/PLANEL_Pot_Trim!BG4,0)</f>
        <v>0.74182739088868477</v>
      </c>
      <c r="BH30" s="47">
        <f>IF(PLANEL_Pot_Trim!BH4&lt;&gt;0,BH4/PLANEL_Pot_Trim!BH4,0)</f>
        <v>0.69239240444668937</v>
      </c>
      <c r="BI30" s="47">
        <f>IF(PLANEL_Pot_Trim!BI4&lt;&gt;0,BI4/PLANEL_Pot_Trim!BI4,0)</f>
        <v>0.61777011742865073</v>
      </c>
      <c r="BJ30" s="47">
        <f>IF(PLANEL_Pot_Trim!BJ4&lt;&gt;0,BJ4/PLANEL_Pot_Trim!BJ4,0)</f>
        <v>0.66694875491933669</v>
      </c>
      <c r="BK30" s="47">
        <f>IF(PLANEL_Pot_Trim!BK4&lt;&gt;0,BK4/PLANEL_Pot_Trim!BK4,0)</f>
        <v>0.74731458405558149</v>
      </c>
      <c r="BL30" s="47">
        <f>IF(PLANEL_Pot_Trim!BL4&lt;&gt;0,BL4/PLANEL_Pot_Trim!BL4,0)</f>
        <v>0.67568418164140942</v>
      </c>
      <c r="BM30" s="47">
        <f>IF(PLANEL_Pot_Trim!BM4&lt;&gt;0,BM4/PLANEL_Pot_Trim!BM4,0)</f>
        <v>0.62016562620121152</v>
      </c>
      <c r="BN30" s="47">
        <f>IF(PLANEL_Pot_Trim!BN4&lt;&gt;0,BN4/PLANEL_Pot_Trim!BN4,0)</f>
        <v>0.65656051305609164</v>
      </c>
      <c r="BO30" s="47">
        <f>IF(PLANEL_Pot_Trim!BO4&lt;&gt;0,BO4/PLANEL_Pot_Trim!BO4,0)</f>
        <v>0.75225920220241305</v>
      </c>
      <c r="BP30" s="47">
        <f>IF(PLANEL_Pot_Trim!BP4&lt;&gt;0,BP4/PLANEL_Pot_Trim!BP4,0)</f>
        <v>0.66700957945748462</v>
      </c>
      <c r="BQ30" s="47">
        <f>IF(PLANEL_Pot_Trim!BQ4&lt;&gt;0,BQ4/PLANEL_Pot_Trim!BQ4,0)</f>
        <v>0.61180973297258578</v>
      </c>
      <c r="BR30" s="47">
        <f>IF(PLANEL_Pot_Trim!BR4&lt;&gt;0,BR4/PLANEL_Pot_Trim!BR4,0)</f>
        <v>0.6651819652605081</v>
      </c>
      <c r="BS30" s="47">
        <f>IF(PLANEL_Pot_Trim!BS4&lt;&gt;0,BS4/PLANEL_Pot_Trim!BS4,0)</f>
        <v>0.7522015384243691</v>
      </c>
      <c r="BT30" s="47">
        <f>IF(PLANEL_Pot_Trim!BT4&lt;&gt;0,BT4/PLANEL_Pot_Trim!BT4,0)</f>
        <v>0.64923978137070959</v>
      </c>
      <c r="BU30" s="47">
        <f>IF(PLANEL_Pot_Trim!BU4&lt;&gt;0,BU4/PLANEL_Pot_Trim!BU4,0)</f>
        <v>0.59026727678479718</v>
      </c>
      <c r="BV30" s="47">
        <f>IF(PLANEL_Pot_Trim!BV4&lt;&gt;0,BV4/PLANEL_Pot_Trim!BV4,0)</f>
        <v>0.66461231980064939</v>
      </c>
      <c r="BW30" s="47">
        <f>IF(PLANEL_Pot_Trim!BW4&lt;&gt;0,BW4/PLANEL_Pot_Trim!BW4,0)</f>
        <v>0.74958604476162038</v>
      </c>
      <c r="BX30" s="47">
        <f>IF(PLANEL_Pot_Trim!BX4&lt;&gt;0,BX4/PLANEL_Pot_Trim!BX4,0)</f>
        <v>0.64317522564220708</v>
      </c>
      <c r="BY30" s="47">
        <f>IF(PLANEL_Pot_Trim!BY4&lt;&gt;0,BY4/PLANEL_Pot_Trim!BY4,0)</f>
        <v>0.57693512162634686</v>
      </c>
      <c r="BZ30" s="47">
        <f>IF(PLANEL_Pot_Trim!BZ4&lt;&gt;0,BZ4/PLANEL_Pot_Trim!BZ4,0)</f>
        <v>0.66027815788096289</v>
      </c>
      <c r="CA30" s="47">
        <f>IF(PLANEL_Pot_Trim!CA4&lt;&gt;0,CA4/PLANEL_Pot_Trim!CA4,0)</f>
        <v>0.75111963686370342</v>
      </c>
      <c r="CB30" s="47">
        <f>IF(PLANEL_Pot_Trim!CB4&lt;&gt;0,CB4/PLANEL_Pot_Trim!CB4,0)</f>
        <v>0.64773585773286757</v>
      </c>
      <c r="CC30" s="47">
        <f>IF(PLANEL_Pot_Trim!CC4&lt;&gt;0,CC4/PLANEL_Pot_Trim!CC4,0)</f>
        <v>0.5697854845303999</v>
      </c>
      <c r="CD30" s="47">
        <f>IF(PLANEL_Pot_Trim!CD4&lt;&gt;0,CD4/PLANEL_Pot_Trim!CD4,0)</f>
        <v>0.65827464246545631</v>
      </c>
      <c r="CE30" s="47">
        <f>IF(PLANEL_Pot_Trim!CE4&lt;&gt;0,CE4/PLANEL_Pot_Trim!CE4,0)</f>
        <v>0.75285272953925209</v>
      </c>
      <c r="CF30" s="47">
        <f>IF(PLANEL_Pot_Trim!CF4&lt;&gt;0,CF4/PLANEL_Pot_Trim!CF4,0)</f>
        <v>0.63972653489744014</v>
      </c>
      <c r="CG30" s="47">
        <f>IF(PLANEL_Pot_Trim!CG4&lt;&gt;0,CG4/PLANEL_Pot_Trim!CG4,0)</f>
        <v>0.58969205366856037</v>
      </c>
      <c r="CH30" s="47">
        <f>IF(PLANEL_Pot_Trim!CH4&lt;&gt;0,CH4/PLANEL_Pot_Trim!CH4,0)</f>
        <v>0.65648879423351436</v>
      </c>
      <c r="CI30" s="47">
        <f>IF(PLANEL_Pot_Trim!CI4&lt;&gt;0,CI4/PLANEL_Pot_Trim!CI4,0)</f>
        <v>0.75462177274459807</v>
      </c>
      <c r="CJ30" s="47">
        <f>IF(PLANEL_Pot_Trim!CJ4&lt;&gt;0,CJ4/PLANEL_Pot_Trim!CJ4,0)</f>
        <v>0.63325648572321735</v>
      </c>
      <c r="CK30" s="47">
        <f>IF(PLANEL_Pot_Trim!CK4&lt;&gt;0,CK4/PLANEL_Pot_Trim!CK4,0)</f>
        <v>0.57705552615331857</v>
      </c>
      <c r="CL30" s="47">
        <f>IF(PLANEL_Pot_Trim!CL4&lt;&gt;0,CL4/PLANEL_Pot_Trim!CL4,0)</f>
        <v>0.65471128828313407</v>
      </c>
      <c r="CM30" s="47">
        <f>IF(PLANEL_Pot_Trim!CM4&lt;&gt;0,CM4/PLANEL_Pot_Trim!CM4,0)</f>
        <v>0.75651751252244948</v>
      </c>
      <c r="CN30" s="47">
        <f>IF(PLANEL_Pot_Trim!CN4&lt;&gt;0,CN4/PLANEL_Pot_Trim!CN4,0)</f>
        <v>0.6293089432086062</v>
      </c>
      <c r="CO30" s="47">
        <f>IF(PLANEL_Pot_Trim!CO4&lt;&gt;0,CO4/PLANEL_Pot_Trim!CO4,0)</f>
        <v>0.58184411079767528</v>
      </c>
      <c r="CP30" s="47">
        <f>IF(PLANEL_Pot_Trim!CP4&lt;&gt;0,CP4/PLANEL_Pot_Trim!CP4,0)</f>
        <v>0.65401748918565972</v>
      </c>
      <c r="CQ30" s="47">
        <f>IF(PLANEL_Pot_Trim!CQ4&lt;&gt;0,CQ4/PLANEL_Pot_Trim!CQ4,0)</f>
        <v>0.75742852443403086</v>
      </c>
      <c r="CR30" s="47">
        <f>IF(PLANEL_Pot_Trim!CR4&lt;&gt;0,CR4/PLANEL_Pot_Trim!CR4,0)</f>
        <v>0.64341082109501735</v>
      </c>
      <c r="CS30" s="47">
        <f>IF(PLANEL_Pot_Trim!CS4&lt;&gt;0,CS4/PLANEL_Pot_Trim!CS4,0)</f>
        <v>0.57188124443890731</v>
      </c>
      <c r="CT30" s="47">
        <f>IF(PLANEL_Pot_Trim!CT4&lt;&gt;0,CT4/PLANEL_Pot_Trim!CT4,0)</f>
        <v>0.65381936727523948</v>
      </c>
      <c r="CU30" s="47">
        <f>IF(PLANEL_Pot_Trim!CU4&lt;&gt;0,CU4/PLANEL_Pot_Trim!CU4,0)</f>
        <v>0.75861175204509501</v>
      </c>
      <c r="CV30" s="47">
        <f>IF(PLANEL_Pot_Trim!CV4&lt;&gt;0,CV4/PLANEL_Pot_Trim!CV4,0)</f>
        <v>0.63067087881871331</v>
      </c>
      <c r="CW30" s="47">
        <f>IF(PLANEL_Pot_Trim!CW4&lt;&gt;0,CW4/PLANEL_Pot_Trim!CW4,0)</f>
        <v>0.56796031650465928</v>
      </c>
      <c r="CX30" s="47">
        <f>IF(PLANEL_Pot_Trim!CX4&lt;&gt;0,CX4/PLANEL_Pot_Trim!CX4,0)</f>
        <v>0.65473488799249369</v>
      </c>
      <c r="CY30" s="77">
        <f>IF(PLANEL_Pot_Trim!CY4&lt;&gt;0,CY4/PLANEL_Pot_Trim!CY4,0)</f>
        <v>0.75861175204509501</v>
      </c>
      <c r="CZ30" s="77">
        <f>IF(PLANEL_Pot_Trim!CZ4&lt;&gt;0,CZ4/PLANEL_Pot_Trim!CZ4,0)</f>
        <v>0.62747630818363109</v>
      </c>
      <c r="DA30" s="77">
        <f>IF(PLANEL_Pot_Trim!DA4&lt;&gt;0,DA4/PLANEL_Pot_Trim!DA4,0)</f>
        <v>0.59248189034800258</v>
      </c>
      <c r="DB30" s="77">
        <f>IF(PLANEL_Pot_Trim!DB4&lt;&gt;0,DB4/PLANEL_Pot_Trim!DB4,0)</f>
        <v>0.64811554630608825</v>
      </c>
      <c r="DC30" s="47">
        <f>IF(PLANEL_Pot_Trim!DC4&lt;&gt;0,DC4/PLANEL_Pot_Trim!DC4,0)</f>
        <v>0.75861175204509501</v>
      </c>
      <c r="DD30" s="47">
        <f>IF(PLANEL_Pot_Trim!DD4&lt;&gt;0,DD4/PLANEL_Pot_Trim!DD4,0)</f>
        <v>0.63449425808150883</v>
      </c>
      <c r="DE30" s="47">
        <f>IF(PLANEL_Pot_Trim!DE4&lt;&gt;0,DE4/PLANEL_Pot_Trim!DE4,0)</f>
        <v>0.54131145632326583</v>
      </c>
      <c r="DF30" s="47">
        <f>IF(PLANEL_Pot_Trim!DF4&lt;&gt;0,DF4/PLANEL_Pot_Trim!DF4,0)</f>
        <v>0.64722186751416344</v>
      </c>
      <c r="DG30" s="47">
        <f>IF(PLANEL_Pot_Trim!DG4&lt;&gt;0,DG4/PLANEL_Pot_Trim!DG4,0)</f>
        <v>0.75861175204509501</v>
      </c>
      <c r="DH30" s="47">
        <f>IF(PLANEL_Pot_Trim!DH4&lt;&gt;0,DH4/PLANEL_Pot_Trim!DH4,0)</f>
        <v>0.63794953325545967</v>
      </c>
      <c r="DI30" s="47">
        <f>IF(PLANEL_Pot_Trim!DI4&lt;&gt;0,DI4/PLANEL_Pot_Trim!DI4,0)</f>
        <v>0.57881605275032932</v>
      </c>
      <c r="DJ30" s="47">
        <f>IF(PLANEL_Pot_Trim!DJ4&lt;&gt;0,DJ4/PLANEL_Pot_Trim!DJ4,0)</f>
        <v>0.65182299616252615</v>
      </c>
      <c r="DK30" s="47">
        <f>IF(PLANEL_Pot_Trim!DK4&lt;&gt;0,DK4/PLANEL_Pot_Trim!DK4,0)</f>
        <v>0.75861175204509501</v>
      </c>
      <c r="DL30" s="47">
        <f>IF(PLANEL_Pot_Trim!DL4&lt;&gt;0,DL4/PLANEL_Pot_Trim!DL4,0)</f>
        <v>0.6435820103150407</v>
      </c>
      <c r="DM30" s="47">
        <f>IF(PLANEL_Pot_Trim!DM4&lt;&gt;0,DM4/PLANEL_Pot_Trim!DM4,0)</f>
        <v>0.56851869192540749</v>
      </c>
      <c r="DN30" s="47">
        <f>IF(PLANEL_Pot_Trim!DN4&lt;&gt;0,DN4/PLANEL_Pot_Trim!DN4,0)</f>
        <v>0.64658566045282628</v>
      </c>
      <c r="DO30" s="47">
        <f>IF(PLANEL_Pot_Trim!DO4&lt;&gt;0,DO4/PLANEL_Pot_Trim!DO4,0)</f>
        <v>0.75861175204509501</v>
      </c>
      <c r="DP30" s="47">
        <f>IF(PLANEL_Pot_Trim!DP4&lt;&gt;0,DP4/PLANEL_Pot_Trim!DP4,0)</f>
        <v>0.64890645977527617</v>
      </c>
      <c r="DQ30" s="47">
        <f>IF(PLANEL_Pot_Trim!DQ4&lt;&gt;0,DQ4/PLANEL_Pot_Trim!DQ4,0)</f>
        <v>0.57538666784883863</v>
      </c>
      <c r="DR30" s="47">
        <f>IF(PLANEL_Pot_Trim!DR4&lt;&gt;0,DR4/PLANEL_Pot_Trim!DR4,0)</f>
        <v>0.64788939109235644</v>
      </c>
      <c r="DS30" s="47">
        <f>IF(PLANEL_Pot_Trim!DS4&lt;&gt;0,DS4/PLANEL_Pot_Trim!DS4,0)</f>
        <v>0.75861175204509501</v>
      </c>
      <c r="DT30" s="47">
        <f>IF(PLANEL_Pot_Trim!DT4&lt;&gt;0,DT4/PLANEL_Pot_Trim!DT4,0)</f>
        <v>0.65430453704374836</v>
      </c>
      <c r="DU30" s="47">
        <f>IF(PLANEL_Pot_Trim!DU4&lt;&gt;0,DU4/PLANEL_Pot_Trim!DU4,0)</f>
        <v>0.55033465180015706</v>
      </c>
      <c r="DV30" s="47">
        <f>IF(PLANEL_Pot_Trim!DV4&lt;&gt;0,DV4/PLANEL_Pot_Trim!DV4,0)</f>
        <v>0.64635485148382821</v>
      </c>
      <c r="DW30" s="47">
        <f>IF(PLANEL_Pot_Trim!DW4&lt;&gt;0,DW4/PLANEL_Pot_Trim!DW4,0)</f>
        <v>0.75707871513191605</v>
      </c>
      <c r="DX30" s="47">
        <f>IF(PLANEL_Pot_Trim!DX4&lt;&gt;0,DX4/PLANEL_Pot_Trim!DX4,0)</f>
        <v>0.65747068937205888</v>
      </c>
      <c r="DY30" s="47">
        <f>IF(PLANEL_Pot_Trim!DY4&lt;&gt;0,DY4/PLANEL_Pot_Trim!DY4,0)</f>
        <v>0.57805283616856962</v>
      </c>
      <c r="DZ30" s="47">
        <f>IF(PLANEL_Pot_Trim!DZ4&lt;&gt;0,DZ4/PLANEL_Pot_Trim!DZ4,0)</f>
        <v>0.64236708543494669</v>
      </c>
      <c r="EA30" s="47">
        <f>IF(PLANEL_Pot_Trim!EA4&lt;&gt;0,EA4/PLANEL_Pot_Trim!EA4,0)</f>
        <v>0.75208607538530681</v>
      </c>
      <c r="EB30" s="47">
        <f>IF(PLANEL_Pot_Trim!EB4&lt;&gt;0,EB4/PLANEL_Pot_Trim!EB4,0)</f>
        <v>0.65776123935069053</v>
      </c>
      <c r="EC30" s="47">
        <f>IF(PLANEL_Pot_Trim!EC4&lt;&gt;0,EC4/PLANEL_Pot_Trim!EC4,0)</f>
        <v>0.57647346983640413</v>
      </c>
      <c r="ED30" s="47">
        <f>IF(PLANEL_Pot_Trim!ED4&lt;&gt;0,ED4/PLANEL_Pot_Trim!ED4,0)</f>
        <v>0.63635368761181021</v>
      </c>
      <c r="EE30" s="47">
        <f>IF(PLANEL_Pot_Trim!EE4&lt;&gt;0,EE4/PLANEL_Pot_Trim!EE4,0)</f>
        <v>0.74627433027610635</v>
      </c>
      <c r="EF30" s="47">
        <f>IF(PLANEL_Pot_Trim!EF4&lt;&gt;0,EF4/PLANEL_Pot_Trim!EF4,0)</f>
        <v>0.65776123935069053</v>
      </c>
      <c r="EG30" s="47">
        <f>IF(PLANEL_Pot_Trim!EG4&lt;&gt;0,EG4/PLANEL_Pot_Trim!EG4,0)</f>
        <v>0.59076774252913566</v>
      </c>
      <c r="EH30" s="47">
        <f>IF(PLANEL_Pot_Trim!EH4&lt;&gt;0,EH4/PLANEL_Pot_Trim!EH4,0)</f>
        <v>0.62959702376865712</v>
      </c>
      <c r="EI30" s="47">
        <f>IF(PLANEL_Pot_Trim!EI4&lt;&gt;0,EI4/PLANEL_Pot_Trim!EI4,0)</f>
        <v>0.74091836257371335</v>
      </c>
      <c r="EJ30" s="47">
        <f>IF(PLANEL_Pot_Trim!EJ4&lt;&gt;0,EJ4/PLANEL_Pot_Trim!EJ4,0)</f>
        <v>0.65255103377131907</v>
      </c>
      <c r="EK30" s="47">
        <f>IF(PLANEL_Pot_Trim!EK4&lt;&gt;0,EK4/PLANEL_Pot_Trim!EK4,0)</f>
        <v>0.57330824603216723</v>
      </c>
      <c r="EL30" s="47">
        <f>IF(PLANEL_Pot_Trim!EL4&lt;&gt;0,EL4/PLANEL_Pot_Trim!EL4,0)</f>
        <v>0.62494025935680086</v>
      </c>
      <c r="EM30" s="47">
        <f>IF(PLANEL_Pot_Trim!EM4&lt;&gt;0,EM4/PLANEL_Pot_Trim!EM4,0)</f>
        <v>0.73384447006705611</v>
      </c>
      <c r="EN30" s="47">
        <f>IF(PLANEL_Pot_Trim!EN4&lt;&gt;0,EN4/PLANEL_Pot_Trim!EN4,0)</f>
        <v>0.64587279349610749</v>
      </c>
      <c r="EO30" s="47">
        <f>IF(PLANEL_Pot_Trim!EO4&lt;&gt;0,EO4/PLANEL_Pot_Trim!EO4,0)</f>
        <v>0.53487420146159526</v>
      </c>
      <c r="EP30" s="47">
        <f>IF(PLANEL_Pot_Trim!EP4&lt;&gt;0,EP4/PLANEL_Pot_Trim!EP4,0)</f>
        <v>0.64358304347825801</v>
      </c>
    </row>
    <row r="31" spans="2:146" x14ac:dyDescent="0.25">
      <c r="B31" s="16" t="s">
        <v>2</v>
      </c>
      <c r="C31" s="47">
        <f>IF(PLANEL_Pot_Trim!C5&lt;&gt;0,C5/PLANEL_Pot_Trim!C5,0)</f>
        <v>0.82404565596599011</v>
      </c>
      <c r="D31" s="47">
        <f>IF(PLANEL_Pot_Trim!D5&lt;&gt;0,D5/PLANEL_Pot_Trim!D5,0)</f>
        <v>0.84596946123527417</v>
      </c>
      <c r="E31" s="47">
        <f>IF(PLANEL_Pot_Trim!E5&lt;&gt;0,E5/PLANEL_Pot_Trim!E5,0)</f>
        <v>0.83627174089722489</v>
      </c>
      <c r="F31" s="47">
        <f>IF(PLANEL_Pot_Trim!F5&lt;&gt;0,F5/PLANEL_Pot_Trim!F5,0)</f>
        <v>0.8296281555759919</v>
      </c>
      <c r="G31" s="47">
        <f>IF(PLANEL_Pot_Trim!G5&lt;&gt;0,G5/PLANEL_Pot_Trim!G5,0)</f>
        <v>0.80448052173498907</v>
      </c>
      <c r="H31" s="47">
        <f>IF(PLANEL_Pot_Trim!H5&lt;&gt;0,H5/PLANEL_Pot_Trim!H5,0)</f>
        <v>0.62397821013727739</v>
      </c>
      <c r="I31" s="47">
        <f>IF(PLANEL_Pot_Trim!I5&lt;&gt;0,I5/PLANEL_Pot_Trim!I5,0)</f>
        <v>0.8309205915453779</v>
      </c>
      <c r="J31" s="47">
        <f>IF(PLANEL_Pot_Trim!J5&lt;&gt;0,J5/PLANEL_Pot_Trim!J5,0)</f>
        <v>0.81676165902173647</v>
      </c>
      <c r="K31" s="47">
        <f>IF(PLANEL_Pot_Trim!K5&lt;&gt;0,K5/PLANEL_Pot_Trim!K5,0)</f>
        <v>0.80707563159063167</v>
      </c>
      <c r="L31" s="47">
        <f>IF(PLANEL_Pot_Trim!L5&lt;&gt;0,L5/PLANEL_Pot_Trim!L5,0)</f>
        <v>0.82338076359324797</v>
      </c>
      <c r="M31" s="47">
        <f>IF(PLANEL_Pot_Trim!M5&lt;&gt;0,M5/PLANEL_Pot_Trim!M5,0)</f>
        <v>0.80764023384391981</v>
      </c>
      <c r="N31" s="47">
        <f>IF(PLANEL_Pot_Trim!N5&lt;&gt;0,N5/PLANEL_Pot_Trim!N5,0)</f>
        <v>0.80759367644467506</v>
      </c>
      <c r="O31" s="47">
        <f>IF(PLANEL_Pot_Trim!O5&lt;&gt;0,O5/PLANEL_Pot_Trim!O5,0)</f>
        <v>0.62346348827088083</v>
      </c>
      <c r="P31" s="47">
        <f>IF(PLANEL_Pot_Trim!P5&lt;&gt;0,P5/PLANEL_Pot_Trim!P5,0)</f>
        <v>0.61065541279050595</v>
      </c>
      <c r="Q31" s="47">
        <f>IF(PLANEL_Pot_Trim!Q5&lt;&gt;0,Q5/PLANEL_Pot_Trim!Q5,0)</f>
        <v>0.81659067550157516</v>
      </c>
      <c r="R31" s="47">
        <f>IF(PLANEL_Pot_Trim!R5&lt;&gt;0,R5/PLANEL_Pot_Trim!R5,0)</f>
        <v>0.81019748941031111</v>
      </c>
      <c r="S31" s="47">
        <f>IF(PLANEL_Pot_Trim!S5&lt;&gt;0,S5/PLANEL_Pot_Trim!S5,0)</f>
        <v>0.80191937378833944</v>
      </c>
      <c r="T31" s="47">
        <f>IF(PLANEL_Pot_Trim!T5&lt;&gt;0,T5/PLANEL_Pot_Trim!T5,0)</f>
        <v>0.83712328012102399</v>
      </c>
      <c r="U31" s="47">
        <f>IF(PLANEL_Pot_Trim!U5&lt;&gt;0,U5/PLANEL_Pot_Trim!U5,0)</f>
        <v>0.81118198471623459</v>
      </c>
      <c r="V31" s="47">
        <f>IF(PLANEL_Pot_Trim!V5&lt;&gt;0,V5/PLANEL_Pot_Trim!V5,0)</f>
        <v>0.80494988604540663</v>
      </c>
      <c r="W31" s="47">
        <f>IF(PLANEL_Pot_Trim!W5&lt;&gt;0,W5/PLANEL_Pot_Trim!W5,0)</f>
        <v>0.77962532229851944</v>
      </c>
      <c r="X31" s="47">
        <f>IF(PLANEL_Pot_Trim!X5&lt;&gt;0,X5/PLANEL_Pot_Trim!X5,0)</f>
        <v>0.80348367769635443</v>
      </c>
      <c r="Y31" s="47">
        <f>IF(PLANEL_Pot_Trim!Y5&lt;&gt;0,Y5/PLANEL_Pot_Trim!Y5,0)</f>
        <v>0.7935361976931099</v>
      </c>
      <c r="Z31" s="47">
        <f>IF(PLANEL_Pot_Trim!Z5&lt;&gt;0,Z5/PLANEL_Pot_Trim!Z5,0)</f>
        <v>0.80445832982804011</v>
      </c>
      <c r="AA31" s="47">
        <f>IF(PLANEL_Pot_Trim!AA5&lt;&gt;0,AA5/PLANEL_Pot_Trim!AA5,0)</f>
        <v>0.81006782361290042</v>
      </c>
      <c r="AB31" s="47">
        <f>IF(PLANEL_Pot_Trim!AB5&lt;&gt;0,AB5/PLANEL_Pot_Trim!AB5,0)</f>
        <v>0.834160792381481</v>
      </c>
      <c r="AC31" s="47">
        <f>IF(PLANEL_Pot_Trim!AC5&lt;&gt;0,AC5/PLANEL_Pot_Trim!AC5,0)</f>
        <v>0.81794644406051198</v>
      </c>
      <c r="AD31" s="47">
        <f>IF(PLANEL_Pot_Trim!AD5&lt;&gt;0,AD5/PLANEL_Pot_Trim!AD5,0)</f>
        <v>0.81956958564193993</v>
      </c>
      <c r="AE31" s="47">
        <f>IF(PLANEL_Pot_Trim!AE5&lt;&gt;0,AE5/PLANEL_Pot_Trim!AE5,0)</f>
        <v>0.85067425053069612</v>
      </c>
      <c r="AF31" s="47">
        <f>IF(PLANEL_Pot_Trim!AF5&lt;&gt;0,AF5/PLANEL_Pot_Trim!AF5,0)</f>
        <v>0.84432675292193093</v>
      </c>
      <c r="AG31" s="47">
        <f>IF(PLANEL_Pot_Trim!AG5&lt;&gt;0,AG5/PLANEL_Pot_Trim!AG5,0)</f>
        <v>0.48780030944550673</v>
      </c>
      <c r="AH31" s="47">
        <f>IF(PLANEL_Pot_Trim!AH5&lt;&gt;0,AH5/PLANEL_Pot_Trim!AH5,0)</f>
        <v>0.7473094788956236</v>
      </c>
      <c r="AI31" s="47">
        <f>IF(PLANEL_Pot_Trim!AI5&lt;&gt;0,AI5/PLANEL_Pot_Trim!AI5,0)</f>
        <v>0.81933943427769185</v>
      </c>
      <c r="AJ31" s="47">
        <f>IF(PLANEL_Pot_Trim!AJ5&lt;&gt;0,AJ5/PLANEL_Pot_Trim!AJ5,0)</f>
        <v>0.83959279945963539</v>
      </c>
      <c r="AK31" s="47">
        <f>IF(PLANEL_Pot_Trim!AK5&lt;&gt;0,AK5/PLANEL_Pot_Trim!AK5,0)</f>
        <v>0.75026472187310689</v>
      </c>
      <c r="AL31" s="47">
        <f>IF(PLANEL_Pot_Trim!AL5&lt;&gt;0,AL5/PLANEL_Pot_Trim!AL5,0)</f>
        <v>0.82311123870513203</v>
      </c>
      <c r="AM31" s="47">
        <f>IF(PLANEL_Pot_Trim!AM5&lt;&gt;0,AM5/PLANEL_Pot_Trim!AM5,0)</f>
        <v>0.85775673639621519</v>
      </c>
      <c r="AN31" s="47">
        <f>IF(PLANEL_Pot_Trim!AN5&lt;&gt;0,AN5/PLANEL_Pot_Trim!AN5,0)</f>
        <v>0.85745663747148326</v>
      </c>
      <c r="AO31" s="47">
        <f>IF(PLANEL_Pot_Trim!AO5&lt;&gt;0,AO5/PLANEL_Pot_Trim!AO5,0)</f>
        <v>0.61959411705520084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0.59025652230325654</v>
      </c>
      <c r="AS31" s="47">
        <f>IF(PLANEL_Pot_Trim!AS5&lt;&gt;0,AS5/PLANEL_Pot_Trim!AS5,0)</f>
        <v>0.73597229183776458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0.67791716805252722</v>
      </c>
      <c r="AW31" s="47">
        <f>IF(PLANEL_Pot_Trim!AW5&lt;&gt;0,AW5/PLANEL_Pot_Trim!AW5,0)</f>
        <v>0.38148358376690772</v>
      </c>
      <c r="AX31" s="47">
        <f>IF(PLANEL_Pot_Trim!AX5&lt;&gt;0,AX5/PLANEL_Pot_Trim!AX5,0)</f>
        <v>0.84085010394841986</v>
      </c>
      <c r="AY31" s="47">
        <f>IF(PLANEL_Pot_Trim!AY5&lt;&gt;0,AY5/PLANEL_Pot_Trim!AY5,0)</f>
        <v>0.8578519640630794</v>
      </c>
      <c r="AZ31" s="47">
        <f>IF(PLANEL_Pot_Trim!AZ5&lt;&gt;0,AZ5/PLANEL_Pot_Trim!AZ5,0)</f>
        <v>0.46800688557914455</v>
      </c>
      <c r="BA31" s="47">
        <f>IF(PLANEL_Pot_Trim!BA5&lt;&gt;0,BA5/PLANEL_Pot_Trim!BA5,0)</f>
        <v>0.38493182968972656</v>
      </c>
      <c r="BB31" s="47">
        <f>IF(PLANEL_Pot_Trim!BB5&lt;&gt;0,BB5/PLANEL_Pot_Trim!BB5,0)</f>
        <v>0.83959078614394356</v>
      </c>
      <c r="BC31" s="47">
        <f>IF(PLANEL_Pot_Trim!BC5&lt;&gt;0,BC5/PLANEL_Pot_Trim!BC5,0)</f>
        <v>0.8578519640630794</v>
      </c>
      <c r="BD31" s="47">
        <f>IF(PLANEL_Pot_Trim!BD5&lt;&gt;0,BD5/PLANEL_Pot_Trim!BD5,0)</f>
        <v>0.72188735626532075</v>
      </c>
      <c r="BE31" s="47">
        <f>IF(PLANEL_Pot_Trim!BE5&lt;&gt;0,BE5/PLANEL_Pot_Trim!BE5,0)</f>
        <v>0.80996120604326227</v>
      </c>
      <c r="BF31" s="47">
        <f>IF(PLANEL_Pot_Trim!BF5&lt;&gt;0,BF5/PLANEL_Pot_Trim!BF5,0)</f>
        <v>0.81154204912186367</v>
      </c>
      <c r="BG31" s="47">
        <f>IF(PLANEL_Pot_Trim!BG5&lt;&gt;0,BG5/PLANEL_Pot_Trim!BG5,0)</f>
        <v>0.85787125321950686</v>
      </c>
      <c r="BH31" s="47">
        <f>IF(PLANEL_Pot_Trim!BH5&lt;&gt;0,BH5/PLANEL_Pot_Trim!BH5,0)</f>
        <v>0.69463907596089591</v>
      </c>
      <c r="BI31" s="47">
        <f>IF(PLANEL_Pot_Trim!BI5&lt;&gt;0,BI5/PLANEL_Pot_Trim!BI5,0)</f>
        <v>0.44763647297900749</v>
      </c>
      <c r="BJ31" s="47">
        <f>IF(PLANEL_Pot_Trim!BJ5&lt;&gt;0,BJ5/PLANEL_Pot_Trim!BJ5,0)</f>
        <v>0.71367683474040566</v>
      </c>
      <c r="BK31" s="47">
        <f>IF(PLANEL_Pot_Trim!BK5&lt;&gt;0,BK5/PLANEL_Pot_Trim!BK5,0)</f>
        <v>0.85787125321950686</v>
      </c>
      <c r="BL31" s="47">
        <f>IF(PLANEL_Pot_Trim!BL5&lt;&gt;0,BL5/PLANEL_Pot_Trim!BL5,0)</f>
        <v>0.50838815613268862</v>
      </c>
      <c r="BM31" s="47">
        <f>IF(PLANEL_Pot_Trim!BM5&lt;&gt;0,BM5/PLANEL_Pot_Trim!BM5,0)</f>
        <v>0.78312243006444393</v>
      </c>
      <c r="BN31" s="47">
        <f>IF(PLANEL_Pot_Trim!BN5&lt;&gt;0,BN5/PLANEL_Pot_Trim!BN5,0)</f>
        <v>0.84295444346021275</v>
      </c>
      <c r="BO31" s="47">
        <f>IF(PLANEL_Pot_Trim!BO5&lt;&gt;0,BO5/PLANEL_Pot_Trim!BO5,0)</f>
        <v>0.85787125321950686</v>
      </c>
      <c r="BP31" s="47">
        <f>IF(PLANEL_Pot_Trim!BP5&lt;&gt;0,BP5/PLANEL_Pot_Trim!BP5,0)</f>
        <v>0.58660734357173283</v>
      </c>
      <c r="BQ31" s="47">
        <f>IF(PLANEL_Pot_Trim!BQ5&lt;&gt;0,BQ5/PLANEL_Pot_Trim!BQ5,0)</f>
        <v>0.48512906503876635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0.77258652577280218</v>
      </c>
      <c r="BU31" s="47">
        <f>IF(PLANEL_Pot_Trim!BU5&lt;&gt;0,BU5/PLANEL_Pot_Trim!BU5,0)</f>
        <v>0.69186891825434294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0.73433943857757467</v>
      </c>
      <c r="BY31" s="47">
        <f>IF(PLANEL_Pot_Trim!BY5&lt;&gt;0,BY5/PLANEL_Pot_Trim!BY5,0)</f>
        <v>0.69549265948107475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0.731844710232331</v>
      </c>
      <c r="CC31" s="47">
        <f>IF(PLANEL_Pot_Trim!CC5&lt;&gt;0,CC5/PLANEL_Pot_Trim!CC5,0)</f>
        <v>0.84426283164829485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0.78742264809917006</v>
      </c>
      <c r="CG31" s="47">
        <f>IF(PLANEL_Pot_Trim!CG5&lt;&gt;0,CG5/PLANEL_Pot_Trim!CG5,0)</f>
        <v>0.75654890863367341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0.80959799901444995</v>
      </c>
      <c r="CK31" s="47">
        <f>IF(PLANEL_Pot_Trim!CK5&lt;&gt;0,CK5/PLANEL_Pot_Trim!CK5,0)</f>
        <v>0.69611102109242806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0.84790665033723633</v>
      </c>
      <c r="CO31" s="47">
        <f>IF(PLANEL_Pot_Trim!CO5&lt;&gt;0,CO5/PLANEL_Pot_Trim!CO5,0)</f>
        <v>0.60382439151181089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0.71120893958444487</v>
      </c>
      <c r="CS31" s="47">
        <f>IF(PLANEL_Pot_Trim!CS5&lt;&gt;0,CS5/PLANEL_Pot_Trim!CS5,0)</f>
        <v>0.59188628699876022</v>
      </c>
      <c r="CT31" s="47">
        <f>IF(PLANEL_Pot_Trim!CT5&lt;&gt;0,CT5/PLANEL_Pot_Trim!CT5,0)</f>
        <v>0.84305298610923152</v>
      </c>
      <c r="CU31" s="47">
        <f>IF(PLANEL_Pot_Trim!CU5&lt;&gt;0,CU5/PLANEL_Pot_Trim!CU5,0)</f>
        <v>0.85787125321950686</v>
      </c>
      <c r="CV31" s="47">
        <f>IF(PLANEL_Pot_Trim!CV5&lt;&gt;0,CV5/PLANEL_Pot_Trim!CV5,0)</f>
        <v>0.84986410124543432</v>
      </c>
      <c r="CW31" s="47">
        <f>IF(PLANEL_Pot_Trim!CW5&lt;&gt;0,CW5/PLANEL_Pot_Trim!CW5,0)</f>
        <v>0.69075843727401354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0.86541535856336604</v>
      </c>
      <c r="DA31" s="77">
        <f>IF(PLANEL_Pot_Trim!DA5&lt;&gt;0,DA5/PLANEL_Pot_Trim!DA5,0)</f>
        <v>0.84944531229046716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0.84989088252462985</v>
      </c>
      <c r="DE31" s="47">
        <f>IF(PLANEL_Pot_Trim!DE5&lt;&gt;0,DE5/PLANEL_Pot_Trim!DE5,0)</f>
        <v>0.76044638534612841</v>
      </c>
      <c r="DF31" s="47">
        <f>IF(PLANEL_Pot_Trim!DF5&lt;&gt;0,DF5/PLANEL_Pot_Trim!DF5,0)</f>
        <v>0.84305298610923152</v>
      </c>
      <c r="DG31" s="47">
        <f>IF(PLANEL_Pot_Trim!DG5&lt;&gt;0,DG5/PLANEL_Pot_Trim!DG5,0)</f>
        <v>0.85787125321950686</v>
      </c>
      <c r="DH31" s="47">
        <f>IF(PLANEL_Pot_Trim!DH5&lt;&gt;0,DH5/PLANEL_Pot_Trim!DH5,0)</f>
        <v>0.86757151572387448</v>
      </c>
      <c r="DI31" s="47">
        <f>IF(PLANEL_Pot_Trim!DI5&lt;&gt;0,DI5/PLANEL_Pot_Trim!DI5,0)</f>
        <v>0.84944531229046716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0.86686874089487809</v>
      </c>
      <c r="DM31" s="47">
        <f>IF(PLANEL_Pot_Trim!DM5&lt;&gt;0,DM5/PLANEL_Pot_Trim!DM5,0)</f>
        <v>0.69077545636691429</v>
      </c>
      <c r="DN31" s="47">
        <f>IF(PLANEL_Pot_Trim!DN5&lt;&gt;0,DN5/PLANEL_Pot_Trim!DN5,0)</f>
        <v>0.84305298610923152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0.69077545636691429</v>
      </c>
      <c r="DR31" s="47">
        <f>IF(PLANEL_Pot_Trim!DR5&lt;&gt;0,DR5/PLANEL_Pot_Trim!DR5,0)</f>
        <v>0.83791574140025982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0.76605245477240946</v>
      </c>
      <c r="DV31" s="47">
        <f>IF(PLANEL_Pot_Trim!DV5&lt;&gt;0,DV5/PLANEL_Pot_Trim!DV5,0)</f>
        <v>0.84305298610923152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0.51884910157852393</v>
      </c>
      <c r="DZ31" s="47">
        <f>IF(PLANEL_Pot_Trim!DZ5&lt;&gt;0,DZ5/PLANEL_Pot_Trim!DZ5,0)</f>
        <v>0.84305298610923152</v>
      </c>
      <c r="EA31" s="47">
        <f>IF(PLANEL_Pot_Trim!EA5&lt;&gt;0,EA5/PLANEL_Pot_Trim!EA5,0)</f>
        <v>0.85787125321950686</v>
      </c>
      <c r="EB31" s="47">
        <f>IF(PLANEL_Pot_Trim!EB5&lt;&gt;0,EB5/PLANEL_Pot_Trim!EB5,0)</f>
        <v>0.86757151572387448</v>
      </c>
      <c r="EC31" s="47">
        <f>IF(PLANEL_Pot_Trim!EC5&lt;&gt;0,EC5/PLANEL_Pot_Trim!EC5,0)</f>
        <v>0.56282182394001767</v>
      </c>
      <c r="ED31" s="47">
        <f>IF(PLANEL_Pot_Trim!ED5&lt;&gt;0,ED5/PLANEL_Pot_Trim!ED5,0)</f>
        <v>0.84305298610923152</v>
      </c>
      <c r="EE31" s="47">
        <f>IF(PLANEL_Pot_Trim!EE5&lt;&gt;0,EE5/PLANEL_Pot_Trim!EE5,0)</f>
        <v>0.85787125321950686</v>
      </c>
      <c r="EF31" s="47">
        <f>IF(PLANEL_Pot_Trim!EF5&lt;&gt;0,EF5/PLANEL_Pot_Trim!EF5,0)</f>
        <v>0.86757151572387448</v>
      </c>
      <c r="EG31" s="47">
        <f>IF(PLANEL_Pot_Trim!EG5&lt;&gt;0,EG5/PLANEL_Pot_Trim!EG5,0)</f>
        <v>0.84527236419425111</v>
      </c>
      <c r="EH31" s="47">
        <f>IF(PLANEL_Pot_Trim!EH5&lt;&gt;0,EH5/PLANEL_Pot_Trim!EH5,0)</f>
        <v>0.84305298610923152</v>
      </c>
      <c r="EI31" s="47">
        <f>IF(PLANEL_Pot_Trim!EI5&lt;&gt;0,EI5/PLANEL_Pot_Trim!EI5,0)</f>
        <v>0.85787125321950686</v>
      </c>
      <c r="EJ31" s="47">
        <f>IF(PLANEL_Pot_Trim!EJ5&lt;&gt;0,EJ5/PLANEL_Pot_Trim!EJ5,0)</f>
        <v>0.86757151572387448</v>
      </c>
      <c r="EK31" s="47">
        <f>IF(PLANEL_Pot_Trim!EK5&lt;&gt;0,EK5/PLANEL_Pot_Trim!EK5,0)</f>
        <v>0.69077545636691429</v>
      </c>
      <c r="EL31" s="47">
        <f>IF(PLANEL_Pot_Trim!EL5&lt;&gt;0,EL5/PLANEL_Pot_Trim!EL5,0)</f>
        <v>0.84305298610923152</v>
      </c>
      <c r="EM31" s="47">
        <f>IF(PLANEL_Pot_Trim!EM5&lt;&gt;0,EM5/PLANEL_Pot_Trim!EM5,0)</f>
        <v>0.85787125321950686</v>
      </c>
      <c r="EN31" s="47">
        <f>IF(PLANEL_Pot_Trim!EN5&lt;&gt;0,EN5/PLANEL_Pot_Trim!EN5,0)</f>
        <v>0.86757151572387448</v>
      </c>
      <c r="EO31" s="47">
        <f>IF(PLANEL_Pot_Trim!EO5&lt;&gt;0,EO5/PLANEL_Pot_Trim!EO5,0)</f>
        <v>0.75027204655395519</v>
      </c>
      <c r="EP31" s="47">
        <f>IF(PLANEL_Pot_Trim!EP5&lt;&gt;0,EP5/PLANEL_Pot_Trim!EP5,0)</f>
        <v>0.62648496529378084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0.36419949822988384</v>
      </c>
      <c r="D33" s="48">
        <f>IF(PLANEL_Pot_Trim!D7&lt;&gt;0,D7/PLANEL_Pot_Trim!D7,0)</f>
        <v>0.38299352057426483</v>
      </c>
      <c r="E33" s="48">
        <f>IF(PLANEL_Pot_Trim!E7&lt;&gt;0,E7/PLANEL_Pot_Trim!E7,0)</f>
        <v>0.34211862900499901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0.34858804036658625</v>
      </c>
      <c r="J33" s="48">
        <f>IF(PLANEL_Pot_Trim!J7&lt;&gt;0,J7/PLANEL_Pot_Trim!J7,0)</f>
        <v>0.33148234257355208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0.24463223105381349</v>
      </c>
      <c r="P33" s="48">
        <f>IF(PLANEL_Pot_Trim!P7&lt;&gt;0,P7/PLANEL_Pot_Trim!P7,0)</f>
        <v>0.25957160398390927</v>
      </c>
      <c r="Q33" s="48">
        <f>IF(PLANEL_Pot_Trim!Q7&lt;&gt;0,Q7/PLANEL_Pot_Trim!Q7,0)</f>
        <v>0.20377855668104494</v>
      </c>
      <c r="R33" s="48">
        <f>IF(PLANEL_Pot_Trim!R7&lt;&gt;0,R7/PLANEL_Pot_Trim!R7,0)</f>
        <v>0.23981060970290313</v>
      </c>
      <c r="S33" s="48">
        <f>IF(PLANEL_Pot_Trim!S7&lt;&gt;0,S7/PLANEL_Pot_Trim!S7,0)</f>
        <v>0.3307326127239536</v>
      </c>
      <c r="T33" s="48">
        <f>IF(PLANEL_Pot_Trim!T7&lt;&gt;0,T7/PLANEL_Pot_Trim!T7,0)</f>
        <v>0.26169924005234335</v>
      </c>
      <c r="U33" s="48">
        <f>IF(PLANEL_Pot_Trim!U7&lt;&gt;0,U7/PLANEL_Pot_Trim!U7,0)</f>
        <v>3.2835099339246193E-2</v>
      </c>
      <c r="V33" s="48">
        <f>IF(PLANEL_Pot_Trim!V7&lt;&gt;0,V7/PLANEL_Pot_Trim!V7,0)</f>
        <v>0.26889346709963002</v>
      </c>
      <c r="W33" s="48">
        <f>IF(PLANEL_Pot_Trim!W7&lt;&gt;0,W7/PLANEL_Pot_Trim!W7,0)</f>
        <v>0.30120304549968735</v>
      </c>
      <c r="X33" s="48">
        <f>IF(PLANEL_Pot_Trim!X7&lt;&gt;0,X7/PLANEL_Pot_Trim!X7,0)</f>
        <v>0.22279016397542944</v>
      </c>
      <c r="Y33" s="48">
        <f>IF(PLANEL_Pot_Trim!Y7&lt;&gt;0,Y7/PLANEL_Pot_Trim!Y7,0)</f>
        <v>0.30120304549968735</v>
      </c>
      <c r="Z33" s="48">
        <f>IF(PLANEL_Pot_Trim!Z7&lt;&gt;0,Z7/PLANEL_Pot_Trim!Z7,0)</f>
        <v>0.30120304549968735</v>
      </c>
      <c r="AA33" s="48">
        <f>IF(PLANEL_Pot_Trim!AA7&lt;&gt;0,AA7/PLANEL_Pot_Trim!AA7,0)</f>
        <v>0.31674622113510137</v>
      </c>
      <c r="AB33" s="48">
        <f>IF(PLANEL_Pot_Trim!AB7&lt;&gt;0,AB7/PLANEL_Pot_Trim!AB7,0)</f>
        <v>0.22279016397542944</v>
      </c>
      <c r="AC33" s="48">
        <f>IF(PLANEL_Pot_Trim!AC7&lt;&gt;0,AC7/PLANEL_Pot_Trim!AC7,0)</f>
        <v>0.12210105410674219</v>
      </c>
      <c r="AD33" s="48">
        <f>IF(PLANEL_Pot_Trim!AD7&lt;&gt;0,AD7/PLANEL_Pot_Trim!AD7,0)</f>
        <v>0.31674622113510137</v>
      </c>
      <c r="AE33" s="48">
        <f>IF(PLANEL_Pot_Trim!AE7&lt;&gt;0,AE7/PLANEL_Pot_Trim!AE7,0)</f>
        <v>0.31673224097218644</v>
      </c>
      <c r="AF33" s="48">
        <f>IF(PLANEL_Pot_Trim!AF7&lt;&gt;0,AF7/PLANEL_Pot_Trim!AF7,0)</f>
        <v>0.20488207369373479</v>
      </c>
      <c r="AG33" s="48">
        <f>IF(PLANEL_Pot_Trim!AG7&lt;&gt;0,AG7/PLANEL_Pot_Trim!AG7,0)</f>
        <v>0.31673224097218644</v>
      </c>
      <c r="AH33" s="48">
        <f>IF(PLANEL_Pot_Trim!AH7&lt;&gt;0,AH7/PLANEL_Pot_Trim!AH7,0)</f>
        <v>0.30118975136272352</v>
      </c>
      <c r="AI33" s="48">
        <f>IF(PLANEL_Pot_Trim!AI7&lt;&gt;0,AI7/PLANEL_Pot_Trim!AI7,0)</f>
        <v>0.28780877090814766</v>
      </c>
      <c r="AJ33" s="48">
        <f>IF(PLANEL_Pot_Trim!AJ7&lt;&gt;0,AJ7/PLANEL_Pot_Trim!AJ7,0)</f>
        <v>0.28780877090814766</v>
      </c>
      <c r="AK33" s="48">
        <f>IF(PLANEL_Pot_Trim!AK7&lt;&gt;0,AK7/PLANEL_Pot_Trim!AK7,0)</f>
        <v>0.27294647099514152</v>
      </c>
      <c r="AL33" s="48">
        <f>IF(PLANEL_Pot_Trim!AL7&lt;&gt;0,AL7/PLANEL_Pot_Trim!AL7,0)</f>
        <v>0.27533170789717615</v>
      </c>
      <c r="AM33" s="48">
        <f>IF(PLANEL_Pot_Trim!AM7&lt;&gt;0,AM7/PLANEL_Pot_Trim!AM7,0)</f>
        <v>0.24315020899121495</v>
      </c>
      <c r="AN33" s="48">
        <f>IF(PLANEL_Pot_Trim!AN7&lt;&gt;0,AN7/PLANEL_Pot_Trim!AN7,0)</f>
        <v>0.24315020899121495</v>
      </c>
      <c r="AO33" s="48">
        <f>IF(PLANEL_Pot_Trim!AO7&lt;&gt;0,AO7/PLANEL_Pot_Trim!AO7,0)</f>
        <v>0.24315020899121495</v>
      </c>
      <c r="AP33" s="48">
        <f>IF(PLANEL_Pot_Trim!AP7&lt;&gt;0,AP7/PLANEL_Pot_Trim!AP7,0)</f>
        <v>0.24315020899121495</v>
      </c>
      <c r="AQ33" s="48">
        <f>IF(PLANEL_Pot_Trim!AQ7&lt;&gt;0,AQ7/PLANEL_Pot_Trim!AQ7,0)</f>
        <v>0.20183584221818365</v>
      </c>
      <c r="AR33" s="48">
        <f>IF(PLANEL_Pot_Trim!AR7&lt;&gt;0,AR7/PLANEL_Pot_Trim!AR7,0)</f>
        <v>0.20183584221818365</v>
      </c>
      <c r="AS33" s="48">
        <f>IF(PLANEL_Pot_Trim!AS7&lt;&gt;0,AS7/PLANEL_Pot_Trim!AS7,0)</f>
        <v>0.20183584221818365</v>
      </c>
      <c r="AT33" s="48">
        <f>IF(PLANEL_Pot_Trim!AT7&lt;&gt;0,AT7/PLANEL_Pot_Trim!AT7,0)</f>
        <v>0.20183584221818365</v>
      </c>
      <c r="AU33" s="48">
        <f>IF(PLANEL_Pot_Trim!AU7&lt;&gt;0,AU7/PLANEL_Pot_Trim!AU7,0)</f>
        <v>0.13939261827252339</v>
      </c>
      <c r="AV33" s="48">
        <f>IF(PLANEL_Pot_Trim!AV7&lt;&gt;0,AV7/PLANEL_Pot_Trim!AV7,0)</f>
        <v>0.13939261827252339</v>
      </c>
      <c r="AW33" s="48">
        <f>IF(PLANEL_Pot_Trim!AW7&lt;&gt;0,AW7/PLANEL_Pot_Trim!AW7,0)</f>
        <v>0.13939261827252339</v>
      </c>
      <c r="AX33" s="48">
        <f>IF(PLANEL_Pot_Trim!AX7&lt;&gt;0,AX7/PLANEL_Pot_Trim!AX7,0)</f>
        <v>0.13939261827252339</v>
      </c>
      <c r="AY33" s="48">
        <f>IF(PLANEL_Pot_Trim!AY7&lt;&gt;0,AY7/PLANEL_Pot_Trim!AY7,0)</f>
        <v>0.13321079359867946</v>
      </c>
      <c r="AZ33" s="48">
        <f>IF(PLANEL_Pot_Trim!AZ7&lt;&gt;0,AZ7/PLANEL_Pot_Trim!AZ7,0)</f>
        <v>0.13321079359867946</v>
      </c>
      <c r="BA33" s="48">
        <f>IF(PLANEL_Pot_Trim!BA7&lt;&gt;0,BA7/PLANEL_Pot_Trim!BA7,0)</f>
        <v>0.13321079359867946</v>
      </c>
      <c r="BB33" s="48">
        <f>IF(PLANEL_Pot_Trim!BB7&lt;&gt;0,BB7/PLANEL_Pot_Trim!BB7,0)</f>
        <v>0.13321079359867946</v>
      </c>
      <c r="BC33" s="48">
        <f>IF(PLANEL_Pot_Trim!BC7&lt;&gt;0,BC7/PLANEL_Pot_Trim!BC7,0)</f>
        <v>0.13087467778972831</v>
      </c>
      <c r="BD33" s="48">
        <f>IF(PLANEL_Pot_Trim!BD7&lt;&gt;0,BD7/PLANEL_Pot_Trim!BD7,0)</f>
        <v>0.13087467778972831</v>
      </c>
      <c r="BE33" s="48">
        <f>IF(PLANEL_Pot_Trim!BE7&lt;&gt;0,BE7/PLANEL_Pot_Trim!BE7,0)</f>
        <v>0.13087467778972831</v>
      </c>
      <c r="BF33" s="48">
        <f>IF(PLANEL_Pot_Trim!BF7&lt;&gt;0,BF7/PLANEL_Pot_Trim!BF7,0)</f>
        <v>0.13087467778972831</v>
      </c>
      <c r="BG33" s="48">
        <f>IF(PLANEL_Pot_Trim!BG7&lt;&gt;0,BG7/PLANEL_Pot_Trim!BG7,0)</f>
        <v>0.13087467778972831</v>
      </c>
      <c r="BH33" s="48">
        <f>IF(PLANEL_Pot_Trim!BH7&lt;&gt;0,BH7/PLANEL_Pot_Trim!BH7,0)</f>
        <v>0.13087467778972831</v>
      </c>
      <c r="BI33" s="48">
        <f>IF(PLANEL_Pot_Trim!BI7&lt;&gt;0,BI7/PLANEL_Pot_Trim!BI7,0)</f>
        <v>0.13087467778972831</v>
      </c>
      <c r="BJ33" s="48">
        <f>IF(PLANEL_Pot_Trim!BJ7&lt;&gt;0,BJ7/PLANEL_Pot_Trim!BJ7,0)</f>
        <v>0.13087467778972831</v>
      </c>
      <c r="BK33" s="48">
        <f>IF(PLANEL_Pot_Trim!BK7&lt;&gt;0,BK7/PLANEL_Pot_Trim!BK7,0)</f>
        <v>0.13087467778972831</v>
      </c>
      <c r="BL33" s="48">
        <f>IF(PLANEL_Pot_Trim!BL7&lt;&gt;0,BL7/PLANEL_Pot_Trim!BL7,0)</f>
        <v>0.10391026884666536</v>
      </c>
      <c r="BM33" s="48">
        <f>IF(PLANEL_Pot_Trim!BM7&lt;&gt;0,BM7/PLANEL_Pot_Trim!BM7,0)</f>
        <v>0.13087467778972831</v>
      </c>
      <c r="BN33" s="48">
        <f>IF(PLANEL_Pot_Trim!BN7&lt;&gt;0,BN7/PLANEL_Pot_Trim!BN7,0)</f>
        <v>0.13087467778972831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0.6111400402693884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0.55906755537040898</v>
      </c>
      <c r="I36" s="49">
        <f>IF(PLANEL_Pot_Trim!I9&lt;&gt;0,I10/PLANEL_Pot_Trim!I9,0)</f>
        <v>0.74132125251683678</v>
      </c>
      <c r="J36" s="49">
        <f>IF(PLANEL_Pot_Trim!J9&lt;&gt;0,J10/PLANEL_Pot_Trim!J9,0)</f>
        <v>0.57034992709852117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0.63630840797056176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0.16576407692841771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0.65499719584598426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0.38083533250620349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0.56060606060606055</v>
      </c>
      <c r="D37" s="49">
        <f>IF(PLANEL_Pot_Trim!D10&lt;&gt;0,D11/PLANEL_Pot_Trim!D10,0)</f>
        <v>0.40765958731147084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0.18685139061851389</v>
      </c>
      <c r="H37" s="49">
        <f>IF(PLANEL_Pot_Trim!H10&lt;&gt;0,H11/PLANEL_Pot_Trim!H10,0)</f>
        <v>0.56314860938148603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0.56314860938148603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0.74999999999999989</v>
      </c>
      <c r="S37" s="49">
        <f>IF(PLANEL_Pot_Trim!S10&lt;&gt;0,S11/PLANEL_Pot_Trim!S10,0)</f>
        <v>0.56314860938148603</v>
      </c>
      <c r="T37" s="49">
        <f>IF(PLANEL_Pot_Trim!T10&lt;&gt;0,T11/PLANEL_Pot_Trim!T10,0)</f>
        <v>0.74999999999999989</v>
      </c>
      <c r="U37" s="49">
        <f>IF(PLANEL_Pot_Trim!U10&lt;&gt;0,U11/PLANEL_Pot_Trim!U10,0)</f>
        <v>0.37375466998754669</v>
      </c>
      <c r="V37" s="49">
        <f>IF(PLANEL_Pot_Trim!V10&lt;&gt;0,V11/PLANEL_Pot_Trim!V10,0)</f>
        <v>0.56314860938148603</v>
      </c>
      <c r="W37" s="49">
        <f>IF(PLANEL_Pot_Trim!W10&lt;&gt;0,W11/PLANEL_Pot_Trim!W10,0)</f>
        <v>0.56060606060606055</v>
      </c>
      <c r="X37" s="49">
        <f>IF(PLANEL_Pot_Trim!X10&lt;&gt;0,X11/PLANEL_Pot_Trim!X10,0)</f>
        <v>0.56060606060606055</v>
      </c>
      <c r="Y37" s="49">
        <f>IF(PLANEL_Pot_Trim!Y10&lt;&gt;0,Y11/PLANEL_Pot_Trim!Y10,0)</f>
        <v>0.56314860938148603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0.37375466998754669</v>
      </c>
      <c r="AC37" s="49">
        <f>IF(PLANEL_Pot_Trim!AC10&lt;&gt;0,AC11/PLANEL_Pot_Trim!AC10,0)</f>
        <v>0.56060606060606055</v>
      </c>
      <c r="AD37" s="49">
        <f>IF(PLANEL_Pot_Trim!AD10&lt;&gt;0,AD11/PLANEL_Pot_Trim!AD10,0)</f>
        <v>0.56060606060606055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0.56060606060606055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0.47716324263179738</v>
      </c>
      <c r="AK37" s="49">
        <f>IF(PLANEL_Pot_Trim!AK10&lt;&gt;0,AK11/PLANEL_Pot_Trim!AK10,0)</f>
        <v>0.56060606060606055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0.57590712833817626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0.56314860938148603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0.56314860938148603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0.91112500000000007</v>
      </c>
      <c r="E38" s="47">
        <f>IF(PLANEL_Pot_Trim!E11&lt;&gt;0,E12/PLANEL_Pot_Trim!E11,0)</f>
        <v>0.91112500000000007</v>
      </c>
      <c r="F38" s="47">
        <f>IF(PLANEL_Pot_Trim!F11&lt;&gt;0,F12/PLANEL_Pot_Trim!F11,0)</f>
        <v>0.91112500000000007</v>
      </c>
      <c r="G38" s="47">
        <f>IF(PLANEL_Pot_Trim!G11&lt;&gt;0,G12/PLANEL_Pot_Trim!G11,0)</f>
        <v>0.91112500000000007</v>
      </c>
      <c r="H38" s="47">
        <f>IF(PLANEL_Pot_Trim!H11&lt;&gt;0,H12/PLANEL_Pot_Trim!H11,0)</f>
        <v>0.91112500000000007</v>
      </c>
      <c r="I38" s="47">
        <f>IF(PLANEL_Pot_Trim!I11&lt;&gt;0,I12/PLANEL_Pot_Trim!I11,0)</f>
        <v>0.91112500000000007</v>
      </c>
      <c r="J38" s="47">
        <f>IF(PLANEL_Pot_Trim!J11&lt;&gt;0,J12/PLANEL_Pot_Trim!J11,0)</f>
        <v>0.91112500000000007</v>
      </c>
      <c r="K38" s="47">
        <f>IF(PLANEL_Pot_Trim!K11&lt;&gt;0,K12/PLANEL_Pot_Trim!K11,0)</f>
        <v>0.91112500000000007</v>
      </c>
      <c r="L38" s="47">
        <f>IF(PLANEL_Pot_Trim!L11&lt;&gt;0,L12/PLANEL_Pot_Trim!L11,0)</f>
        <v>0.91112500000000007</v>
      </c>
      <c r="M38" s="47">
        <f>IF(PLANEL_Pot_Trim!M11&lt;&gt;0,M12/PLANEL_Pot_Trim!M11,0)</f>
        <v>0.91112500000000007</v>
      </c>
      <c r="N38" s="47">
        <f>IF(PLANEL_Pot_Trim!N11&lt;&gt;0,N12/PLANEL_Pot_Trim!N11,0)</f>
        <v>0.91112500000000007</v>
      </c>
      <c r="O38" s="47">
        <f>IF(PLANEL_Pot_Trim!O11&lt;&gt;0,O12/PLANEL_Pot_Trim!O11,0)</f>
        <v>0.91112500000000007</v>
      </c>
      <c r="P38" s="47">
        <f>IF(PLANEL_Pot_Trim!P11&lt;&gt;0,P12/PLANEL_Pot_Trim!P11,0)</f>
        <v>0.91112500000000007</v>
      </c>
      <c r="Q38" s="47">
        <f>IF(PLANEL_Pot_Trim!Q11&lt;&gt;0,Q12/PLANEL_Pot_Trim!Q11,0)</f>
        <v>0.61809987437185931</v>
      </c>
      <c r="R38" s="47">
        <f>IF(PLANEL_Pot_Trim!R11&lt;&gt;0,R12/PLANEL_Pot_Trim!R11,0)</f>
        <v>0.91112500000000007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0.91112500000000007</v>
      </c>
      <c r="Y38" s="47">
        <f>IF(PLANEL_Pot_Trim!Y11&lt;&gt;0,Y12/PLANEL_Pot_Trim!Y11,0)</f>
        <v>0.91112500000000007</v>
      </c>
      <c r="Z38" s="47">
        <f>IF(PLANEL_Pot_Trim!Z11&lt;&gt;0,Z12/PLANEL_Pot_Trim!Z11,0)</f>
        <v>0.91112500000000007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0.91112500000000007</v>
      </c>
      <c r="AC38" s="47">
        <f>IF(PLANEL_Pot_Trim!AC11&lt;&gt;0,AC12/PLANEL_Pot_Trim!AC11,0)</f>
        <v>0.45425189638190955</v>
      </c>
      <c r="AD38" s="47">
        <f>IF(PLANEL_Pot_Trim!AD11&lt;&gt;0,AD12/PLANEL_Pot_Trim!AD11,0)</f>
        <v>0.91112500000000007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0.2930251256281407</v>
      </c>
      <c r="AG38" s="47">
        <f>IF(PLANEL_Pot_Trim!AG11&lt;&gt;0,AG12/PLANEL_Pot_Trim!AG11,0)</f>
        <v>0.91112500000000007</v>
      </c>
      <c r="AH38" s="47">
        <f>IF(PLANEL_Pot_Trim!AH11&lt;&gt;0,AH12/PLANEL_Pot_Trim!AH11,0)</f>
        <v>0.91112500000000007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0.91112500000000007</v>
      </c>
      <c r="AK38" s="47">
        <f>IF(PLANEL_Pot_Trim!AK11&lt;&gt;0,AK12/PLANEL_Pot_Trim!AK11,0)</f>
        <v>0.91112500000000007</v>
      </c>
      <c r="AL38" s="47">
        <f>IF(PLANEL_Pot_Trim!AL11&lt;&gt;0,AL12/PLANEL_Pot_Trim!AL11,0)</f>
        <v>0.91112500000000007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0.91112500000000007</v>
      </c>
      <c r="AO38" s="47">
        <f>IF(PLANEL_Pot_Trim!AO11&lt;&gt;0,AO12/PLANEL_Pot_Trim!AO11,0)</f>
        <v>0.91112500000000007</v>
      </c>
      <c r="AP38" s="47">
        <f>IF(PLANEL_Pot_Trim!AP11&lt;&gt;0,AP12/PLANEL_Pot_Trim!AP11,0)</f>
        <v>0.91112500000000007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0.91112500000000007</v>
      </c>
      <c r="AS38" s="47">
        <f>IF(PLANEL_Pot_Trim!AS11&lt;&gt;0,AS12/PLANEL_Pot_Trim!AS11,0)</f>
        <v>0.91112500000000007</v>
      </c>
      <c r="AT38" s="47">
        <f>IF(PLANEL_Pot_Trim!AT11&lt;&gt;0,AT12/PLANEL_Pot_Trim!AT11,0)</f>
        <v>0.91112500000000007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0.92616680176730481</v>
      </c>
      <c r="AW38" s="47">
        <f>IF(PLANEL_Pot_Trim!AW11&lt;&gt;0,AW12/PLANEL_Pot_Trim!AW11,0)</f>
        <v>0.92616680176730481</v>
      </c>
      <c r="AX38" s="47">
        <f>IF(PLANEL_Pot_Trim!AX11&lt;&gt;0,AX12/PLANEL_Pot_Trim!AX11,0)</f>
        <v>0.92616680176730481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0.92616680176730481</v>
      </c>
      <c r="BA38" s="47">
        <f>IF(PLANEL_Pot_Trim!BA11&lt;&gt;0,BA12/PLANEL_Pot_Trim!BA11,0)</f>
        <v>0.92616680176730481</v>
      </c>
      <c r="BB38" s="47">
        <f>IF(PLANEL_Pot_Trim!BB11&lt;&gt;0,BB12/PLANEL_Pot_Trim!BB11,0)</f>
        <v>0.92616680176730481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0.92616680176730481</v>
      </c>
      <c r="BE38" s="47">
        <f>IF(PLANEL_Pot_Trim!BE11&lt;&gt;0,BE12/PLANEL_Pot_Trim!BE11,0)</f>
        <v>0.92616680176730481</v>
      </c>
      <c r="BF38" s="47">
        <f>IF(PLANEL_Pot_Trim!BF11&lt;&gt;0,BF12/PLANEL_Pot_Trim!BF11,0)</f>
        <v>0.92616680176730481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0.92616680176730481</v>
      </c>
      <c r="BI38" s="47">
        <f>IF(PLANEL_Pot_Trim!BI11&lt;&gt;0,BI12/PLANEL_Pot_Trim!BI11,0)</f>
        <v>0.92616680176730481</v>
      </c>
      <c r="BJ38" s="47">
        <f>IF(PLANEL_Pot_Trim!BJ11&lt;&gt;0,BJ12/PLANEL_Pot_Trim!BJ11,0)</f>
        <v>0.92616680176730481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0.92616680176730481</v>
      </c>
      <c r="BM38" s="47">
        <f>IF(PLANEL_Pot_Trim!BM11&lt;&gt;0,BM12/PLANEL_Pot_Trim!BM11,0)</f>
        <v>0.92616680176730481</v>
      </c>
      <c r="BN38" s="47">
        <f>IF(PLANEL_Pot_Trim!BN11&lt;&gt;0,BN12/PLANEL_Pot_Trim!BN11,0)</f>
        <v>0.92616680176730481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0.92616680176730481</v>
      </c>
      <c r="BQ38" s="47">
        <f>IF(PLANEL_Pot_Trim!BQ11&lt;&gt;0,BQ12/PLANEL_Pot_Trim!BQ11,0)</f>
        <v>0.92616680176730481</v>
      </c>
      <c r="BR38" s="47">
        <f>IF(PLANEL_Pot_Trim!BR11&lt;&gt;0,BR12/PLANEL_Pot_Trim!BR11,0)</f>
        <v>0.92616680176730481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0.92616680176730481</v>
      </c>
      <c r="BU38" s="47">
        <f>IF(PLANEL_Pot_Trim!BU11&lt;&gt;0,BU12/PLANEL_Pot_Trim!BU11,0)</f>
        <v>0.92616680176730481</v>
      </c>
      <c r="BV38" s="47">
        <f>IF(PLANEL_Pot_Trim!BV11&lt;&gt;0,BV12/PLANEL_Pot_Trim!BV11,0)</f>
        <v>0.92616680176730481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0.92616680176730481</v>
      </c>
      <c r="BY38" s="47">
        <f>IF(PLANEL_Pot_Trim!BY11&lt;&gt;0,BY12/PLANEL_Pot_Trim!BY11,0)</f>
        <v>0.92616680176730481</v>
      </c>
      <c r="BZ38" s="47">
        <f>IF(PLANEL_Pot_Trim!BZ11&lt;&gt;0,BZ12/PLANEL_Pot_Trim!BZ11,0)</f>
        <v>0.92616680176730481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0.92616680176730481</v>
      </c>
      <c r="CC38" s="47">
        <f>IF(PLANEL_Pot_Trim!CC11&lt;&gt;0,CC12/PLANEL_Pot_Trim!CC11,0)</f>
        <v>0.92616680176730481</v>
      </c>
      <c r="CD38" s="47">
        <f>IF(PLANEL_Pot_Trim!CD11&lt;&gt;0,CD12/PLANEL_Pot_Trim!CD11,0)</f>
        <v>0.92616680176730481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0.92616680176730481</v>
      </c>
      <c r="CG38" s="47">
        <f>IF(PLANEL_Pot_Trim!CG11&lt;&gt;0,CG12/PLANEL_Pot_Trim!CG11,0)</f>
        <v>0.92616680176730481</v>
      </c>
      <c r="CH38" s="47">
        <f>IF(PLANEL_Pot_Trim!CH11&lt;&gt;0,CH12/PLANEL_Pot_Trim!CH11,0)</f>
        <v>0.92616680176730481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0.92616680176730481</v>
      </c>
      <c r="CK38" s="47">
        <f>IF(PLANEL_Pot_Trim!CK11&lt;&gt;0,CK12/PLANEL_Pot_Trim!CK11,0)</f>
        <v>0.92616680176730481</v>
      </c>
      <c r="CL38" s="47">
        <f>IF(PLANEL_Pot_Trim!CL11&lt;&gt;0,CL12/PLANEL_Pot_Trim!CL11,0)</f>
        <v>0.92616680176730481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0.92616680176730481</v>
      </c>
      <c r="CO38" s="47">
        <f>IF(PLANEL_Pot_Trim!CO11&lt;&gt;0,CO12/PLANEL_Pot_Trim!CO11,0)</f>
        <v>0.92616680176730481</v>
      </c>
      <c r="CP38" s="47">
        <f>IF(PLANEL_Pot_Trim!CP11&lt;&gt;0,CP12/PLANEL_Pot_Trim!CP11,0)</f>
        <v>0.92616680176730481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0.92616680176730481</v>
      </c>
      <c r="CS38" s="47">
        <f>IF(PLANEL_Pot_Trim!CS11&lt;&gt;0,CS12/PLANEL_Pot_Trim!CS11,0)</f>
        <v>0.92616680176730481</v>
      </c>
      <c r="CT38" s="47">
        <f>IF(PLANEL_Pot_Trim!CT11&lt;&gt;0,CT12/PLANEL_Pot_Trim!CT11,0)</f>
        <v>0.92616680176730481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0.92616680176730481</v>
      </c>
      <c r="CW38" s="47">
        <f>IF(PLANEL_Pot_Trim!CW11&lt;&gt;0,CW12/PLANEL_Pot_Trim!CW11,0)</f>
        <v>0.92616680176730481</v>
      </c>
      <c r="CX38" s="47">
        <f>IF(PLANEL_Pot_Trim!CX11&lt;&gt;0,CX12/PLANEL_Pot_Trim!CX11,0)</f>
        <v>0.92616680176730481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0.92616680176730481</v>
      </c>
      <c r="DA38" s="77">
        <f>IF(PLANEL_Pot_Trim!DA11&lt;&gt;0,DA12/PLANEL_Pot_Trim!DA11,0)</f>
        <v>0.92616680176730481</v>
      </c>
      <c r="DB38" s="77">
        <f>IF(PLANEL_Pot_Trim!DB11&lt;&gt;0,DB12/PLANEL_Pot_Trim!DB11,0)</f>
        <v>0.92616680176730481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0.92616680176730481</v>
      </c>
      <c r="DE38" s="47">
        <f>IF(PLANEL_Pot_Trim!DE11&lt;&gt;0,DE12/PLANEL_Pot_Trim!DE11,0)</f>
        <v>0.92616680176730481</v>
      </c>
      <c r="DF38" s="47">
        <f>IF(PLANEL_Pot_Trim!DF11&lt;&gt;0,DF12/PLANEL_Pot_Trim!DF11,0)</f>
        <v>0.92616680176730481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0.92616680176730481</v>
      </c>
      <c r="DI38" s="47">
        <f>IF(PLANEL_Pot_Trim!DI11&lt;&gt;0,DI12/PLANEL_Pot_Trim!DI11,0)</f>
        <v>0.92616680176730481</v>
      </c>
      <c r="DJ38" s="47">
        <f>IF(PLANEL_Pot_Trim!DJ11&lt;&gt;0,DJ12/PLANEL_Pot_Trim!DJ11,0)</f>
        <v>0.92616680176730481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0.92616680176730481</v>
      </c>
      <c r="DM38" s="47">
        <f>IF(PLANEL_Pot_Trim!DM11&lt;&gt;0,DM12/PLANEL_Pot_Trim!DM11,0)</f>
        <v>0.92616680176730481</v>
      </c>
      <c r="DN38" s="47">
        <f>IF(PLANEL_Pot_Trim!DN11&lt;&gt;0,DN12/PLANEL_Pot_Trim!DN11,0)</f>
        <v>0.92616680176730481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0.92616680176730481</v>
      </c>
      <c r="DQ38" s="47">
        <f>IF(PLANEL_Pot_Trim!DQ11&lt;&gt;0,DQ12/PLANEL_Pot_Trim!DQ11,0)</f>
        <v>0.92616680176730481</v>
      </c>
      <c r="DR38" s="47">
        <f>IF(PLANEL_Pot_Trim!DR11&lt;&gt;0,DR12/PLANEL_Pot_Trim!DR11,0)</f>
        <v>0.92616680176730481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0.92616680176730481</v>
      </c>
      <c r="DU38" s="47">
        <f>IF(PLANEL_Pot_Trim!DU11&lt;&gt;0,DU12/PLANEL_Pot_Trim!DU11,0)</f>
        <v>0.92616680176730481</v>
      </c>
      <c r="DV38" s="47">
        <f>IF(PLANEL_Pot_Trim!DV11&lt;&gt;0,DV12/PLANEL_Pot_Trim!DV11,0)</f>
        <v>0.92616680176730481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0.92616680176730481</v>
      </c>
      <c r="DY38" s="47">
        <f>IF(PLANEL_Pot_Trim!DY11&lt;&gt;0,DY12/PLANEL_Pot_Trim!DY11,0)</f>
        <v>0.92616680176730481</v>
      </c>
      <c r="DZ38" s="47">
        <f>IF(PLANEL_Pot_Trim!DZ11&lt;&gt;0,DZ12/PLANEL_Pot_Trim!DZ11,0)</f>
        <v>0.92616680176730481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0.92616680176730481</v>
      </c>
      <c r="EC38" s="47">
        <f>IF(PLANEL_Pot_Trim!EC11&lt;&gt;0,EC12/PLANEL_Pot_Trim!EC11,0)</f>
        <v>0.92616680176730481</v>
      </c>
      <c r="ED38" s="47">
        <f>IF(PLANEL_Pot_Trim!ED11&lt;&gt;0,ED12/PLANEL_Pot_Trim!ED11,0)</f>
        <v>0.92616680176730481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0.92616680176730481</v>
      </c>
      <c r="EG38" s="47">
        <f>IF(PLANEL_Pot_Trim!EG11&lt;&gt;0,EG12/PLANEL_Pot_Trim!EG11,0)</f>
        <v>0.92616680176730481</v>
      </c>
      <c r="EH38" s="47">
        <f>IF(PLANEL_Pot_Trim!EH11&lt;&gt;0,EH12/PLANEL_Pot_Trim!EH11,0)</f>
        <v>0.92616680176730481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0.92616680176730481</v>
      </c>
      <c r="EK38" s="47">
        <f>IF(PLANEL_Pot_Trim!EK11&lt;&gt;0,EK12/PLANEL_Pot_Trim!EK11,0)</f>
        <v>0.92616680176730481</v>
      </c>
      <c r="EL38" s="47">
        <f>IF(PLANEL_Pot_Trim!EL11&lt;&gt;0,EL12/PLANEL_Pot_Trim!EL11,0)</f>
        <v>0.92616680176730481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0.92616680176730481</v>
      </c>
      <c r="EO38" s="47">
        <f>IF(PLANEL_Pot_Trim!EO11&lt;&gt;0,EO12/PLANEL_Pot_Trim!EO11,0)</f>
        <v>0.92616680176730481</v>
      </c>
      <c r="EP38" s="47">
        <f>IF(PLANEL_Pot_Trim!EP11&lt;&gt;0,EP12/PLANEL_Pot_Trim!EP11,0)</f>
        <v>0.92616680176730481</v>
      </c>
    </row>
    <row r="39" spans="2:146" x14ac:dyDescent="0.25">
      <c r="B39" s="16" t="s">
        <v>58</v>
      </c>
      <c r="C39" s="47">
        <f>IF(PLANEL_Pot_Trim!C12&lt;&gt;0,C13/PLANEL_Pot_Trim!C12,0)</f>
        <v>0.70447661792507421</v>
      </c>
      <c r="D39" s="47">
        <f>IF(PLANEL_Pot_Trim!D12&lt;&gt;0,D13/PLANEL_Pot_Trim!D12,0)</f>
        <v>0.60885678066283411</v>
      </c>
      <c r="E39" s="47">
        <f>IF(PLANEL_Pot_Trim!E12&lt;&gt;0,E13/PLANEL_Pot_Trim!E12,0)</f>
        <v>0.59448657781936021</v>
      </c>
      <c r="F39" s="47">
        <f>IF(PLANEL_Pot_Trim!F12&lt;&gt;0,F13/PLANEL_Pot_Trim!F12,0)</f>
        <v>0.69902990856128711</v>
      </c>
      <c r="G39" s="47">
        <f>IF(PLANEL_Pot_Trim!G12&lt;&gt;0,G13/PLANEL_Pot_Trim!G12,0)</f>
        <v>0.6467759746710906</v>
      </c>
      <c r="H39" s="47">
        <f>IF(PLANEL_Pot_Trim!H12&lt;&gt;0,H13/PLANEL_Pot_Trim!H12,0)</f>
        <v>0.64430411518577102</v>
      </c>
      <c r="I39" s="47">
        <f>IF(PLANEL_Pot_Trim!I12&lt;&gt;0,I13/PLANEL_Pot_Trim!I12,0)</f>
        <v>0.86721990991164788</v>
      </c>
      <c r="J39" s="47">
        <f>IF(PLANEL_Pot_Trim!J12&lt;&gt;0,J13/PLANEL_Pot_Trim!J12,0)</f>
        <v>0.79602885852077621</v>
      </c>
      <c r="K39" s="47">
        <f>IF(PLANEL_Pot_Trim!K12&lt;&gt;0,K13/PLANEL_Pot_Trim!K12,0)</f>
        <v>0.92424438172768997</v>
      </c>
      <c r="L39" s="47">
        <f>IF(PLANEL_Pot_Trim!L12&lt;&gt;0,L13/PLANEL_Pot_Trim!L12,0)</f>
        <v>0.81357530498861841</v>
      </c>
      <c r="M39" s="47">
        <f>IF(PLANEL_Pot_Trim!M12&lt;&gt;0,M13/PLANEL_Pot_Trim!M12,0)</f>
        <v>0.86637338940545539</v>
      </c>
      <c r="N39" s="47">
        <f>IF(PLANEL_Pot_Trim!N12&lt;&gt;0,N13/PLANEL_Pot_Trim!N12,0)</f>
        <v>0.70026218179713728</v>
      </c>
      <c r="O39" s="47">
        <f>IF(PLANEL_Pot_Trim!O12&lt;&gt;0,O13/PLANEL_Pot_Trim!O12,0)</f>
        <v>0.78213126953200351</v>
      </c>
      <c r="P39" s="47">
        <f>IF(PLANEL_Pot_Trim!P12&lt;&gt;0,P13/PLANEL_Pot_Trim!P12,0)</f>
        <v>0.62783604388672398</v>
      </c>
      <c r="Q39" s="47">
        <f>IF(PLANEL_Pot_Trim!Q12&lt;&gt;0,Q13/PLANEL_Pot_Trim!Q12,0)</f>
        <v>0.70917394787607535</v>
      </c>
      <c r="R39" s="47">
        <f>IF(PLANEL_Pot_Trim!R12&lt;&gt;0,R13/PLANEL_Pot_Trim!R12,0)</f>
        <v>0.6997369515413403</v>
      </c>
      <c r="S39" s="47">
        <f>IF(PLANEL_Pot_Trim!S12&lt;&gt;0,S13/PLANEL_Pot_Trim!S12,0)</f>
        <v>0.79984886627570506</v>
      </c>
      <c r="T39" s="47">
        <f>IF(PLANEL_Pot_Trim!T12&lt;&gt;0,T13/PLANEL_Pot_Trim!T12,0)</f>
        <v>0.70310580184420701</v>
      </c>
      <c r="U39" s="47">
        <f>IF(PLANEL_Pot_Trim!U12&lt;&gt;0,U13/PLANEL_Pot_Trim!U12,0)</f>
        <v>0.61803746116748326</v>
      </c>
      <c r="V39" s="47">
        <f>IF(PLANEL_Pot_Trim!V12&lt;&gt;0,V13/PLANEL_Pot_Trim!V12,0)</f>
        <v>0.7688391004668389</v>
      </c>
      <c r="W39" s="47">
        <f>IF(PLANEL_Pot_Trim!W12&lt;&gt;0,W13/PLANEL_Pot_Trim!W12,0)</f>
        <v>0.89201815598595613</v>
      </c>
      <c r="X39" s="47">
        <f>IF(PLANEL_Pot_Trim!X12&lt;&gt;0,X13/PLANEL_Pot_Trim!X12,0)</f>
        <v>0.66225712317219021</v>
      </c>
      <c r="Y39" s="47">
        <f>IF(PLANEL_Pot_Trim!Y12&lt;&gt;0,Y13/PLANEL_Pot_Trim!Y12,0)</f>
        <v>0.87696184324240889</v>
      </c>
      <c r="Z39" s="47">
        <f>IF(PLANEL_Pot_Trim!Z12&lt;&gt;0,Z13/PLANEL_Pot_Trim!Z12,0)</f>
        <v>0.84969174100081024</v>
      </c>
      <c r="AA39" s="47">
        <f>IF(PLANEL_Pot_Trim!AA12&lt;&gt;0,AA13/PLANEL_Pot_Trim!AA12,0)</f>
        <v>0.87785744318839454</v>
      </c>
      <c r="AB39" s="47">
        <f>IF(PLANEL_Pot_Trim!AB12&lt;&gt;0,AB13/PLANEL_Pot_Trim!AB12,0)</f>
        <v>0.75304650063659861</v>
      </c>
      <c r="AC39" s="47">
        <f>IF(PLANEL_Pot_Trim!AC12&lt;&gt;0,AC13/PLANEL_Pot_Trim!AC12,0)</f>
        <v>0.87422021104209258</v>
      </c>
      <c r="AD39" s="47">
        <f>IF(PLANEL_Pot_Trim!AD12&lt;&gt;0,AD13/PLANEL_Pot_Trim!AD12,0)</f>
        <v>0.72919132127011077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0.84690431353447271</v>
      </c>
      <c r="AG39" s="47">
        <f>IF(PLANEL_Pot_Trim!AG12&lt;&gt;0,AG13/PLANEL_Pot_Trim!AG12,0)</f>
        <v>0.84693183108916237</v>
      </c>
      <c r="AH39" s="47">
        <f>IF(PLANEL_Pot_Trim!AH12&lt;&gt;0,AH13/PLANEL_Pot_Trim!AH12,0)</f>
        <v>0.94000110826034944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0.6199198249894825</v>
      </c>
      <c r="AK39" s="47">
        <f>IF(PLANEL_Pot_Trim!AK12&lt;&gt;0,AK13/PLANEL_Pot_Trim!AK12,0)</f>
        <v>0.75838577907326177</v>
      </c>
      <c r="AL39" s="47">
        <f>IF(PLANEL_Pot_Trim!AL12&lt;&gt;0,AL13/PLANEL_Pot_Trim!AL12,0)</f>
        <v>0.94029910391249472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0.86010502405129619</v>
      </c>
      <c r="AO39" s="47">
        <f>IF(PLANEL_Pot_Trim!AO12&lt;&gt;0,AO13/PLANEL_Pot_Trim!AO12,0)</f>
        <v>0.93853896107881529</v>
      </c>
      <c r="AP39" s="47">
        <f>IF(PLANEL_Pot_Trim!AP12&lt;&gt;0,AP13/PLANEL_Pot_Trim!AP12,0)</f>
        <v>0.93853896107881529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0.72342059014340543</v>
      </c>
      <c r="AS39" s="47">
        <f>IF(PLANEL_Pot_Trim!AS12&lt;&gt;0,AS13/PLANEL_Pot_Trim!AS12,0)</f>
        <v>0.93300872466168461</v>
      </c>
      <c r="AT39" s="47">
        <f>IF(PLANEL_Pot_Trim!AT12&lt;&gt;0,AT13/PLANEL_Pot_Trim!AT12,0)</f>
        <v>0.93300872466168461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3.6794212164654207E-2</v>
      </c>
      <c r="D41" s="50">
        <f>IF(PLANEL_Pot_Trim!D14&lt;&gt;0,D15/PLANEL_Pot_Trim!D14,0)</f>
        <v>0.3633479843932757</v>
      </c>
      <c r="E41" s="50">
        <f>IF(PLANEL_Pot_Trim!E14&lt;&gt;0,E15/PLANEL_Pot_Trim!E14,0)</f>
        <v>0.49908390515048878</v>
      </c>
      <c r="F41" s="50">
        <f>IF(PLANEL_Pot_Trim!F14&lt;&gt;0,F15/PLANEL_Pot_Trim!F14,0)</f>
        <v>0.31804583854778862</v>
      </c>
      <c r="G41" s="50">
        <f>IF(PLANEL_Pot_Trim!G14&lt;&gt;0,G15/PLANEL_Pot_Trim!G14,0)</f>
        <v>3.7055186540456517E-2</v>
      </c>
      <c r="H41" s="50">
        <f>IF(PLANEL_Pot_Trim!H14&lt;&gt;0,H15/PLANEL_Pot_Trim!H14,0)</f>
        <v>0.35604141919960608</v>
      </c>
      <c r="I41" s="50">
        <f>IF(PLANEL_Pot_Trim!I14&lt;&gt;0,I15/PLANEL_Pot_Trim!I14,0)</f>
        <v>0.49332274408317289</v>
      </c>
      <c r="J41" s="50">
        <f>IF(PLANEL_Pot_Trim!J14&lt;&gt;0,J15/PLANEL_Pot_Trim!J14,0)</f>
        <v>0.33646531422243864</v>
      </c>
      <c r="K41" s="50">
        <f>IF(PLANEL_Pot_Trim!K14&lt;&gt;0,K15/PLANEL_Pot_Trim!K14,0)</f>
        <v>3.8561839041583668E-2</v>
      </c>
      <c r="L41" s="50">
        <f>IF(PLANEL_Pot_Trim!L14&lt;&gt;0,L15/PLANEL_Pot_Trim!L14,0)</f>
        <v>0.38182573451048862</v>
      </c>
      <c r="M41" s="50">
        <f>IF(PLANEL_Pot_Trim!M14&lt;&gt;0,M15/PLANEL_Pot_Trim!M14,0)</f>
        <v>0.50393899600994296</v>
      </c>
      <c r="N41" s="50">
        <f>IF(PLANEL_Pot_Trim!N14&lt;&gt;0,N15/PLANEL_Pot_Trim!N14,0)</f>
        <v>0.31457526989647744</v>
      </c>
      <c r="O41" s="50">
        <f>IF(PLANEL_Pot_Trim!O14&lt;&gt;0,O15/PLANEL_Pot_Trim!O14,0)</f>
        <v>3.8268861482162755E-2</v>
      </c>
      <c r="P41" s="50">
        <f>IF(PLANEL_Pot_Trim!P14&lt;&gt;0,P15/PLANEL_Pot_Trim!P14,0)</f>
        <v>0.37408119661146777</v>
      </c>
      <c r="Q41" s="50">
        <f>IF(PLANEL_Pot_Trim!Q14&lt;&gt;0,Q15/PLANEL_Pot_Trim!Q14,0)</f>
        <v>0.45418552304604304</v>
      </c>
      <c r="R41" s="50">
        <f>IF(PLANEL_Pot_Trim!R14&lt;&gt;0,R15/PLANEL_Pot_Trim!R14,0)</f>
        <v>0.31660309437258949</v>
      </c>
      <c r="S41" s="50">
        <f>IF(PLANEL_Pot_Trim!S14&lt;&gt;0,S15/PLANEL_Pot_Trim!S14,0)</f>
        <v>3.8860793658512575E-2</v>
      </c>
      <c r="T41" s="50">
        <f>IF(PLANEL_Pot_Trim!T14&lt;&gt;0,T15/PLANEL_Pot_Trim!T14,0)</f>
        <v>0.3635204116200299</v>
      </c>
      <c r="U41" s="50">
        <f>IF(PLANEL_Pot_Trim!U14&lt;&gt;0,U15/PLANEL_Pot_Trim!U14,0)</f>
        <v>0.49734055024200391</v>
      </c>
      <c r="V41" s="50">
        <f>IF(PLANEL_Pot_Trim!V14&lt;&gt;0,V15/PLANEL_Pot_Trim!V14,0)</f>
        <v>0.33032758934066853</v>
      </c>
      <c r="W41" s="50">
        <f>IF(PLANEL_Pot_Trim!W14&lt;&gt;0,W15/PLANEL_Pot_Trim!W14,0)</f>
        <v>3.6812574834318407E-2</v>
      </c>
      <c r="X41" s="50">
        <f>IF(PLANEL_Pot_Trim!X14&lt;&gt;0,X15/PLANEL_Pot_Trim!X14,0)</f>
        <v>0.36459791073342368</v>
      </c>
      <c r="Y41" s="50">
        <f>IF(PLANEL_Pot_Trim!Y14&lt;&gt;0,Y15/PLANEL_Pot_Trim!Y14,0)</f>
        <v>0.53002371261610748</v>
      </c>
      <c r="Z41" s="50">
        <f>IF(PLANEL_Pot_Trim!Z14&lt;&gt;0,Z15/PLANEL_Pot_Trim!Z14,0)</f>
        <v>0.31959801363101231</v>
      </c>
      <c r="AA41" s="50">
        <f>IF(PLANEL_Pot_Trim!AA14&lt;&gt;0,AA15/PLANEL_Pot_Trim!AA14,0)</f>
        <v>3.950476867676965E-2</v>
      </c>
      <c r="AB41" s="50">
        <f>IF(PLANEL_Pot_Trim!AB14&lt;&gt;0,AB15/PLANEL_Pot_Trim!AB14,0)</f>
        <v>0.38119616507178827</v>
      </c>
      <c r="AC41" s="50">
        <f>IF(PLANEL_Pot_Trim!AC14&lt;&gt;0,AC15/PLANEL_Pot_Trim!AC14,0)</f>
        <v>0.46890199772817126</v>
      </c>
      <c r="AD41" s="50">
        <f>IF(PLANEL_Pot_Trim!AD14&lt;&gt;0,AD15/PLANEL_Pot_Trim!AD14,0)</f>
        <v>0.31778138718885124</v>
      </c>
      <c r="AE41" s="50">
        <f>IF(PLANEL_Pot_Trim!AE14&lt;&gt;0,AE15/PLANEL_Pot_Trim!AE14,0)</f>
        <v>3.8298656845462326E-2</v>
      </c>
      <c r="AF41" s="50">
        <f>IF(PLANEL_Pot_Trim!AF14&lt;&gt;0,AF15/PLANEL_Pot_Trim!AF14,0)</f>
        <v>0.3749891528310299</v>
      </c>
      <c r="AG41" s="50">
        <f>IF(PLANEL_Pot_Trim!AG14&lt;&gt;0,AG15/PLANEL_Pot_Trim!AG14,0)</f>
        <v>0.50986930415681253</v>
      </c>
      <c r="AH41" s="50">
        <f>IF(PLANEL_Pot_Trim!AH14&lt;&gt;0,AH15/PLANEL_Pot_Trim!AH14,0)</f>
        <v>0.33999999998704494</v>
      </c>
      <c r="AI41" s="50">
        <f>IF(PLANEL_Pot_Trim!AI14&lt;&gt;0,AI15/PLANEL_Pot_Trim!AI14,0)</f>
        <v>3.9999999999999994E-2</v>
      </c>
      <c r="AJ41" s="50">
        <f>IF(PLANEL_Pot_Trim!AJ14&lt;&gt;0,AJ15/PLANEL_Pot_Trim!AJ14,0)</f>
        <v>0.36997698926219352</v>
      </c>
      <c r="AK41" s="50">
        <f>IF(PLANEL_Pot_Trim!AK14&lt;&gt;0,AK15/PLANEL_Pot_Trim!AK14,0)</f>
        <v>0.51116351204993349</v>
      </c>
      <c r="AL41" s="50">
        <f>IF(PLANEL_Pot_Trim!AL14&lt;&gt;0,AL15/PLANEL_Pot_Trim!AL14,0)</f>
        <v>0.33999999998704494</v>
      </c>
      <c r="AM41" s="50">
        <f>IF(PLANEL_Pot_Trim!AM14&lt;&gt;0,AM15/PLANEL_Pot_Trim!AM14,0)</f>
        <v>1.9685027107939991E-2</v>
      </c>
      <c r="AN41" s="50">
        <f>IF(PLANEL_Pot_Trim!AN14&lt;&gt;0,AN15/PLANEL_Pot_Trim!AN14,0)</f>
        <v>0.19192901434443607</v>
      </c>
      <c r="AO41" s="50">
        <f>IF(PLANEL_Pot_Trim!AO14&lt;&gt;0,AO15/PLANEL_Pot_Trim!AO14,0)</f>
        <v>0.26574786595072508</v>
      </c>
      <c r="AP41" s="50">
        <f>IF(PLANEL_Pot_Trim!AP14&lt;&gt;0,AP15/PLANEL_Pot_Trim!AP14,0)</f>
        <v>0.16732273041102513</v>
      </c>
      <c r="AQ41" s="50">
        <f>IF(PLANEL_Pot_Trim!AQ14&lt;&gt;0,AQ15/PLANEL_Pot_Trim!AQ14,0)</f>
        <v>1.9685027107939991E-2</v>
      </c>
      <c r="AR41" s="50">
        <f>IF(PLANEL_Pot_Trim!AR14&lt;&gt;0,AR15/PLANEL_Pot_Trim!AR14,0)</f>
        <v>0.1856764634679135</v>
      </c>
      <c r="AS41" s="50">
        <f>IF(PLANEL_Pot_Trim!AS14&lt;&gt;0,AS15/PLANEL_Pot_Trim!AS14,0)</f>
        <v>0.26574786595072508</v>
      </c>
      <c r="AT41" s="50">
        <f>IF(PLANEL_Pot_Trim!AT14&lt;&gt;0,AT15/PLANEL_Pot_Trim!AT14,0)</f>
        <v>0.16732273041102513</v>
      </c>
      <c r="AU41" s="50">
        <f>IF(PLANEL_Pot_Trim!AU14&lt;&gt;0,AU15/PLANEL_Pot_Trim!AU14,0)</f>
        <v>1.9685027107939991E-2</v>
      </c>
      <c r="AV41" s="50">
        <f>IF(PLANEL_Pot_Trim!AV14&lt;&gt;0,AV15/PLANEL_Pot_Trim!AV14,0)</f>
        <v>0.19192901434443607</v>
      </c>
      <c r="AW41" s="50">
        <f>IF(PLANEL_Pot_Trim!AW14&lt;&gt;0,AW15/PLANEL_Pot_Trim!AW14,0)</f>
        <v>0.26574786595072508</v>
      </c>
      <c r="AX41" s="50">
        <f>IF(PLANEL_Pot_Trim!AX14&lt;&gt;0,AX15/PLANEL_Pot_Trim!AX14,0)</f>
        <v>0.16732273041102513</v>
      </c>
      <c r="AY41" s="50">
        <f>IF(PLANEL_Pot_Trim!AY14&lt;&gt;0,AY15/PLANEL_Pot_Trim!AY14,0)</f>
        <v>1.9912339880377598E-2</v>
      </c>
      <c r="AZ41" s="50">
        <f>IF(PLANEL_Pot_Trim!AZ14&lt;&gt;0,AZ15/PLANEL_Pot_Trim!AZ14,0)</f>
        <v>0.19414531385445707</v>
      </c>
      <c r="BA41" s="50">
        <f>IF(PLANEL_Pot_Trim!BA14&lt;&gt;0,BA15/PLANEL_Pot_Trim!BA14,0)</f>
        <v>0.26881658841386369</v>
      </c>
      <c r="BB41" s="50">
        <f>IF(PLANEL_Pot_Trim!BB14&lt;&gt;0,BB15/PLANEL_Pot_Trim!BB14,0)</f>
        <v>0.16925488898001337</v>
      </c>
      <c r="BC41" s="50">
        <f>IF(PLANEL_Pot_Trim!BC14&lt;&gt;0,BC15/PLANEL_Pot_Trim!BC14,0)</f>
        <v>2.1638868886048695E-2</v>
      </c>
      <c r="BD41" s="50">
        <f>IF(PLANEL_Pot_Trim!BD14&lt;&gt;0,BD15/PLANEL_Pot_Trim!BD14,0)</f>
        <v>0.21097897159953435</v>
      </c>
      <c r="BE41" s="50">
        <f>IF(PLANEL_Pot_Trim!BE14&lt;&gt;0,BE15/PLANEL_Pot_Trim!BE14,0)</f>
        <v>0.16882106922257026</v>
      </c>
      <c r="BF41" s="50">
        <f>IF(PLANEL_Pot_Trim!BF14&lt;&gt;0,BF15/PLANEL_Pot_Trim!BF14,0)</f>
        <v>0.18393038552849239</v>
      </c>
      <c r="BG41" s="50">
        <f>IF(PLANEL_Pot_Trim!BG14&lt;&gt;0,BG15/PLANEL_Pot_Trim!BG14,0)</f>
        <v>2.6714076002189162E-2</v>
      </c>
      <c r="BH41" s="50">
        <f>IF(PLANEL_Pot_Trim!BH14&lt;&gt;0,BH15/PLANEL_Pot_Trim!BH14,0)</f>
        <v>0.26046224100654652</v>
      </c>
      <c r="BI41" s="50">
        <f>IF(PLANEL_Pot_Trim!BI14&lt;&gt;0,BI15/PLANEL_Pot_Trim!BI14,0)</f>
        <v>0.3606400260253258</v>
      </c>
      <c r="BJ41" s="50">
        <f>IF(PLANEL_Pot_Trim!BJ14&lt;&gt;0,BJ15/PLANEL_Pot_Trim!BJ14,0)</f>
        <v>0.22706964601437996</v>
      </c>
      <c r="BK41" s="50">
        <f>IF(PLANEL_Pot_Trim!BK14&lt;&gt;0,BK15/PLANEL_Pot_Trim!BK14,0)</f>
        <v>2.6714076002189162E-2</v>
      </c>
      <c r="BL41" s="50">
        <f>IF(PLANEL_Pot_Trim!BL14&lt;&gt;0,BL15/PLANEL_Pot_Trim!BL14,0)</f>
        <v>0.25896343158329382</v>
      </c>
      <c r="BM41" s="50">
        <f>IF(PLANEL_Pot_Trim!BM14&lt;&gt;0,BM15/PLANEL_Pot_Trim!BM14,0)</f>
        <v>0.34365854285573166</v>
      </c>
      <c r="BN41" s="50">
        <f>IF(PLANEL_Pot_Trim!BN14&lt;&gt;0,BN15/PLANEL_Pot_Trim!BN14,0)</f>
        <v>0.22706964601437996</v>
      </c>
      <c r="BO41" s="50">
        <f>IF(PLANEL_Pot_Trim!BO14&lt;&gt;0,BO15/PLANEL_Pot_Trim!BO14,0)</f>
        <v>2.0307440532199739E-2</v>
      </c>
      <c r="BP41" s="50">
        <f>IF(PLANEL_Pot_Trim!BP14&lt;&gt;0,BP15/PLANEL_Pot_Trim!BP14,0)</f>
        <v>0.19151713672029133</v>
      </c>
      <c r="BQ41" s="50">
        <f>IF(PLANEL_Pot_Trim!BQ14&lt;&gt;0,BQ15/PLANEL_Pot_Trim!BQ14,0)</f>
        <v>0.27415044718052145</v>
      </c>
      <c r="BR41" s="50">
        <f>IF(PLANEL_Pot_Trim!BR14&lt;&gt;0,BR15/PLANEL_Pot_Trim!BR14,0)</f>
        <v>0.17261324451952278</v>
      </c>
      <c r="BS41" s="50">
        <f>IF(PLANEL_Pot_Trim!BS14&lt;&gt;0,BS15/PLANEL_Pot_Trim!BS14,0)</f>
        <v>2.0307440532199739E-2</v>
      </c>
      <c r="BT41" s="50">
        <f>IF(PLANEL_Pot_Trim!BT14&lt;&gt;0,BT15/PLANEL_Pot_Trim!BT14,0)</f>
        <v>0.19799754521608484</v>
      </c>
      <c r="BU41" s="50">
        <f>IF(PLANEL_Pot_Trim!BU14&lt;&gt;0,BU15/PLANEL_Pot_Trim!BU14,0)</f>
        <v>0.27415044718052145</v>
      </c>
      <c r="BV41" s="50">
        <f>IF(PLANEL_Pot_Trim!BV14&lt;&gt;0,BV15/PLANEL_Pot_Trim!BV14,0)</f>
        <v>0.17261324451952278</v>
      </c>
      <c r="BW41" s="50">
        <f>IF(PLANEL_Pot_Trim!BW14&lt;&gt;0,BW15/PLANEL_Pot_Trim!BW14,0)</f>
        <v>2.0307440532199739E-2</v>
      </c>
      <c r="BX41" s="50">
        <f>IF(PLANEL_Pot_Trim!BX14&lt;&gt;0,BX15/PLANEL_Pot_Trim!BX14,0)</f>
        <v>0.19799754521608484</v>
      </c>
      <c r="BY41" s="50">
        <f>IF(PLANEL_Pot_Trim!BY14&lt;&gt;0,BY15/PLANEL_Pot_Trim!BY14,0)</f>
        <v>0.27415044718052145</v>
      </c>
      <c r="BZ41" s="50">
        <f>IF(PLANEL_Pot_Trim!BZ14&lt;&gt;0,BZ15/PLANEL_Pot_Trim!BZ14,0)</f>
        <v>0.17261324451952278</v>
      </c>
      <c r="CA41" s="50">
        <f>IF(PLANEL_Pot_Trim!CA14&lt;&gt;0,CA15/PLANEL_Pot_Trim!CA14,0)</f>
        <v>2.0307440532199739E-2</v>
      </c>
      <c r="CB41" s="50">
        <f>IF(PLANEL_Pot_Trim!CB14&lt;&gt;0,CB15/PLANEL_Pot_Trim!CB14,0)</f>
        <v>0.19799754521608484</v>
      </c>
      <c r="CC41" s="50">
        <f>IF(PLANEL_Pot_Trim!CC14&lt;&gt;0,CC15/PLANEL_Pot_Trim!CC14,0)</f>
        <v>0.27338392031553777</v>
      </c>
      <c r="CD41" s="50">
        <f>IF(PLANEL_Pot_Trim!CD14&lt;&gt;0,CD15/PLANEL_Pot_Trim!CD14,0)</f>
        <v>0.17261324451952278</v>
      </c>
      <c r="CE41" s="50">
        <f>IF(PLANEL_Pot_Trim!CE14&lt;&gt;0,CE15/PLANEL_Pot_Trim!CE14,0)</f>
        <v>2.0307440532199739E-2</v>
      </c>
      <c r="CF41" s="50">
        <f>IF(PLANEL_Pot_Trim!CF14&lt;&gt;0,CF15/PLANEL_Pot_Trim!CF14,0)</f>
        <v>0.19799754521608484</v>
      </c>
      <c r="CG41" s="50">
        <f>IF(PLANEL_Pot_Trim!CG14&lt;&gt;0,CG15/PLANEL_Pot_Trim!CG14,0)</f>
        <v>0.27415044718052145</v>
      </c>
      <c r="CH41" s="50">
        <f>IF(PLANEL_Pot_Trim!CH14&lt;&gt;0,CH15/PLANEL_Pot_Trim!CH14,0)</f>
        <v>0.17261324451952278</v>
      </c>
      <c r="CI41" s="50">
        <f>IF(PLANEL_Pot_Trim!CI14&lt;&gt;0,CI15/PLANEL_Pot_Trim!CI14,0)</f>
        <v>1.8282459018352005E-2</v>
      </c>
      <c r="CJ41" s="50">
        <f>IF(PLANEL_Pot_Trim!CJ14&lt;&gt;0,CJ15/PLANEL_Pot_Trim!CJ14,0)</f>
        <v>0.17825397542162832</v>
      </c>
      <c r="CK41" s="50">
        <f>IF(PLANEL_Pot_Trim!CK14&lt;&gt;0,CK15/PLANEL_Pot_Trim!CK14,0)</f>
        <v>0.2468131967665331</v>
      </c>
      <c r="CL41" s="50">
        <f>IF(PLANEL_Pot_Trim!CL14&lt;&gt;0,CL15/PLANEL_Pot_Trim!CL14,0)</f>
        <v>0.15540090165390527</v>
      </c>
      <c r="CM41" s="50">
        <f>IF(PLANEL_Pot_Trim!CM14&lt;&gt;0,CM15/PLANEL_Pot_Trim!CM14,0)</f>
        <v>1.8282459018352005E-2</v>
      </c>
      <c r="CN41" s="50">
        <f>IF(PLANEL_Pot_Trim!CN14&lt;&gt;0,CN15/PLANEL_Pot_Trim!CN14,0)</f>
        <v>0.17825397542162832</v>
      </c>
      <c r="CO41" s="50">
        <f>IF(PLANEL_Pot_Trim!CO14&lt;&gt;0,CO15/PLANEL_Pot_Trim!CO14,0)</f>
        <v>0.2468131967665331</v>
      </c>
      <c r="CP41" s="50">
        <f>IF(PLANEL_Pot_Trim!CP14&lt;&gt;0,CP15/PLANEL_Pot_Trim!CP14,0)</f>
        <v>0.15540090165390527</v>
      </c>
      <c r="CQ41" s="50">
        <f>IF(PLANEL_Pot_Trim!CQ14&lt;&gt;0,CQ15/PLANEL_Pot_Trim!CQ14,0)</f>
        <v>1.8282459018352005E-2</v>
      </c>
      <c r="CR41" s="50">
        <f>IF(PLANEL_Pot_Trim!CR14&lt;&gt;0,CR15/PLANEL_Pot_Trim!CR14,0)</f>
        <v>0.17825397542162832</v>
      </c>
      <c r="CS41" s="50">
        <f>IF(PLANEL_Pot_Trim!CS14&lt;&gt;0,CS15/PLANEL_Pot_Trim!CS14,0)</f>
        <v>0.2379380168859582</v>
      </c>
      <c r="CT41" s="50">
        <f>IF(PLANEL_Pot_Trim!CT14&lt;&gt;0,CT15/PLANEL_Pot_Trim!CT14,0)</f>
        <v>0.15540090165390527</v>
      </c>
      <c r="CU41" s="50">
        <f>IF(PLANEL_Pot_Trim!CU14&lt;&gt;0,CU15/PLANEL_Pot_Trim!CU14,0)</f>
        <v>1.8282459018352005E-2</v>
      </c>
      <c r="CV41" s="50">
        <f>IF(PLANEL_Pot_Trim!CV14&lt;&gt;0,CV15/PLANEL_Pot_Trim!CV14,0)</f>
        <v>0.17825397542162832</v>
      </c>
      <c r="CW41" s="50">
        <f>IF(PLANEL_Pot_Trim!CW14&lt;&gt;0,CW15/PLANEL_Pot_Trim!CW14,0)</f>
        <v>0.23761800760903404</v>
      </c>
      <c r="CX41" s="50">
        <f>IF(PLANEL_Pot_Trim!CX14&lt;&gt;0,CX15/PLANEL_Pot_Trim!CX14,0)</f>
        <v>0.15540090165390527</v>
      </c>
      <c r="CY41" s="80">
        <f>IF(PLANEL_Pot_Trim!CY14&lt;&gt;0,CY15/PLANEL_Pot_Trim!CY14,0)</f>
        <v>1.8282459018352005E-2</v>
      </c>
      <c r="CZ41" s="80">
        <f>IF(PLANEL_Pot_Trim!CZ14&lt;&gt;0,CZ15/PLANEL_Pot_Trim!CZ14,0)</f>
        <v>0.17825397542162832</v>
      </c>
      <c r="DA41" s="80">
        <f>IF(PLANEL_Pot_Trim!DA14&lt;&gt;0,DA15/PLANEL_Pot_Trim!DA14,0)</f>
        <v>0.2468131967665331</v>
      </c>
      <c r="DB41" s="80">
        <f>IF(PLANEL_Pot_Trim!DB14&lt;&gt;0,DB15/PLANEL_Pot_Trim!DB14,0)</f>
        <v>0.15540090165390527</v>
      </c>
      <c r="DC41" s="50">
        <f>IF(PLANEL_Pot_Trim!DC14&lt;&gt;0,DC15/PLANEL_Pot_Trim!DC14,0)</f>
        <v>1.8282459018352005E-2</v>
      </c>
      <c r="DD41" s="50">
        <f>IF(PLANEL_Pot_Trim!DD14&lt;&gt;0,DD15/PLANEL_Pot_Trim!DD14,0)</f>
        <v>0.17825397542162832</v>
      </c>
      <c r="DE41" s="50">
        <f>IF(PLANEL_Pot_Trim!DE14&lt;&gt;0,DE15/PLANEL_Pot_Trim!DE14,0)</f>
        <v>0.2468131967665331</v>
      </c>
      <c r="DF41" s="50">
        <f>IF(PLANEL_Pot_Trim!DF14&lt;&gt;0,DF15/PLANEL_Pot_Trim!DF14,0)</f>
        <v>0.15540090165390527</v>
      </c>
      <c r="DG41" s="50">
        <f>IF(PLANEL_Pot_Trim!DG14&lt;&gt;0,DG15/PLANEL_Pot_Trim!DG14,0)</f>
        <v>1.8282459018352005E-2</v>
      </c>
      <c r="DH41" s="50">
        <f>IF(PLANEL_Pot_Trim!DH14&lt;&gt;0,DH15/PLANEL_Pot_Trim!DH14,0)</f>
        <v>0.17825397542162832</v>
      </c>
      <c r="DI41" s="50">
        <f>IF(PLANEL_Pot_Trim!DI14&lt;&gt;0,DI15/PLANEL_Pot_Trim!DI14,0)</f>
        <v>0.2468131967665331</v>
      </c>
      <c r="DJ41" s="50">
        <f>IF(PLANEL_Pot_Trim!DJ14&lt;&gt;0,DJ15/PLANEL_Pot_Trim!DJ14,0)</f>
        <v>0.15540090165390527</v>
      </c>
      <c r="DK41" s="50">
        <f>IF(PLANEL_Pot_Trim!DK14&lt;&gt;0,DK15/PLANEL_Pot_Trim!DK14,0)</f>
        <v>1.8282459018352005E-2</v>
      </c>
      <c r="DL41" s="50">
        <f>IF(PLANEL_Pot_Trim!DL14&lt;&gt;0,DL15/PLANEL_Pot_Trim!DL14,0)</f>
        <v>0.17825397542162832</v>
      </c>
      <c r="DM41" s="50">
        <f>IF(PLANEL_Pot_Trim!DM14&lt;&gt;0,DM15/PLANEL_Pot_Trim!DM14,0)</f>
        <v>0.2468131967665331</v>
      </c>
      <c r="DN41" s="50">
        <f>IF(PLANEL_Pot_Trim!DN14&lt;&gt;0,DN15/PLANEL_Pot_Trim!DN14,0)</f>
        <v>0.15540090165390527</v>
      </c>
      <c r="DO41" s="50">
        <f>IF(PLANEL_Pot_Trim!DO14&lt;&gt;0,DO15/PLANEL_Pot_Trim!DO14,0)</f>
        <v>1.8282459018352005E-2</v>
      </c>
      <c r="DP41" s="50">
        <f>IF(PLANEL_Pot_Trim!DP14&lt;&gt;0,DP15/PLANEL_Pot_Trim!DP14,0)</f>
        <v>0.17825397542162832</v>
      </c>
      <c r="DQ41" s="50">
        <f>IF(PLANEL_Pot_Trim!DQ14&lt;&gt;0,DQ15/PLANEL_Pot_Trim!DQ14,0)</f>
        <v>0.2468131967665331</v>
      </c>
      <c r="DR41" s="50">
        <f>IF(PLANEL_Pot_Trim!DR14&lt;&gt;0,DR15/PLANEL_Pot_Trim!DR14,0)</f>
        <v>0.15540090165390527</v>
      </c>
      <c r="DS41" s="50">
        <f>IF(PLANEL_Pot_Trim!DS14&lt;&gt;0,DS15/PLANEL_Pot_Trim!DS14,0)</f>
        <v>1.8282459018352005E-2</v>
      </c>
      <c r="DT41" s="50">
        <f>IF(PLANEL_Pot_Trim!DT14&lt;&gt;0,DT15/PLANEL_Pot_Trim!DT14,0)</f>
        <v>0.17825397542162832</v>
      </c>
      <c r="DU41" s="50">
        <f>IF(PLANEL_Pot_Trim!DU14&lt;&gt;0,DU15/PLANEL_Pot_Trim!DU14,0)</f>
        <v>0.2468131967665331</v>
      </c>
      <c r="DV41" s="50">
        <f>IF(PLANEL_Pot_Trim!DV14&lt;&gt;0,DV15/PLANEL_Pot_Trim!DV14,0)</f>
        <v>0.15540090165390527</v>
      </c>
      <c r="DW41" s="50">
        <f>IF(PLANEL_Pot_Trim!DW14&lt;&gt;0,DW15/PLANEL_Pot_Trim!DW14,0)</f>
        <v>1.7992599239714212E-2</v>
      </c>
      <c r="DX41" s="50">
        <f>IF(PLANEL_Pot_Trim!DX14&lt;&gt;0,DX15/PLANEL_Pot_Trim!DX14,0)</f>
        <v>0.17542784258002564</v>
      </c>
      <c r="DY41" s="50">
        <f>IF(PLANEL_Pot_Trim!DY14&lt;&gt;0,DY15/PLANEL_Pot_Trim!DY14,0)</f>
        <v>0.24290008975462513</v>
      </c>
      <c r="DZ41" s="50">
        <f>IF(PLANEL_Pot_Trim!DZ14&lt;&gt;0,DZ15/PLANEL_Pot_Trim!DZ14,0)</f>
        <v>0.1529370935355171</v>
      </c>
      <c r="EA41" s="50">
        <f>IF(PLANEL_Pot_Trim!EA14&lt;&gt;0,EA15/PLANEL_Pot_Trim!EA14,0)</f>
        <v>1.7992599239714212E-2</v>
      </c>
      <c r="EB41" s="50">
        <f>IF(PLANEL_Pot_Trim!EB14&lt;&gt;0,EB15/PLANEL_Pot_Trim!EB14,0)</f>
        <v>0.17542784258002564</v>
      </c>
      <c r="EC41" s="50">
        <f>IF(PLANEL_Pot_Trim!EC14&lt;&gt;0,EC15/PLANEL_Pot_Trim!EC14,0)</f>
        <v>0.24290008975462513</v>
      </c>
      <c r="ED41" s="50">
        <f>IF(PLANEL_Pot_Trim!ED14&lt;&gt;0,ED15/PLANEL_Pot_Trim!ED14,0)</f>
        <v>0.1529370935355171</v>
      </c>
      <c r="EE41" s="50">
        <f>IF(PLANEL_Pot_Trim!EE14&lt;&gt;0,EE15/PLANEL_Pot_Trim!EE14,0)</f>
        <v>1.7992599239714212E-2</v>
      </c>
      <c r="EF41" s="50">
        <f>IF(PLANEL_Pot_Trim!EF14&lt;&gt;0,EF15/PLANEL_Pot_Trim!EF14,0)</f>
        <v>0.17542784258002564</v>
      </c>
      <c r="EG41" s="50">
        <f>IF(PLANEL_Pot_Trim!EG14&lt;&gt;0,EG15/PLANEL_Pot_Trim!EG14,0)</f>
        <v>0.24290008975462513</v>
      </c>
      <c r="EH41" s="50">
        <f>IF(PLANEL_Pot_Trim!EH14&lt;&gt;0,EH15/PLANEL_Pot_Trim!EH14,0)</f>
        <v>0.1529370935355171</v>
      </c>
      <c r="EI41" s="50">
        <f>IF(PLANEL_Pot_Trim!EI14&lt;&gt;0,EI15/PLANEL_Pot_Trim!EI14,0)</f>
        <v>1.7992599239714212E-2</v>
      </c>
      <c r="EJ41" s="50">
        <f>IF(PLANEL_Pot_Trim!EJ14&lt;&gt;0,EJ15/PLANEL_Pot_Trim!EJ14,0)</f>
        <v>0.17542784258002564</v>
      </c>
      <c r="EK41" s="50">
        <f>IF(PLANEL_Pot_Trim!EK14&lt;&gt;0,EK15/PLANEL_Pot_Trim!EK14,0)</f>
        <v>0.24290008975462513</v>
      </c>
      <c r="EL41" s="50">
        <f>IF(PLANEL_Pot_Trim!EL14&lt;&gt;0,EL15/PLANEL_Pot_Trim!EL14,0)</f>
        <v>0.1529370935355171</v>
      </c>
      <c r="EM41" s="50">
        <f>IF(PLANEL_Pot_Trim!EM14&lt;&gt;0,EM15/PLANEL_Pot_Trim!EM14,0)</f>
        <v>1.7992599239714212E-2</v>
      </c>
      <c r="EN41" s="50">
        <f>IF(PLANEL_Pot_Trim!EN14&lt;&gt;0,EN15/PLANEL_Pot_Trim!EN14,0)</f>
        <v>0.17542784258002564</v>
      </c>
      <c r="EO41" s="50">
        <f>IF(PLANEL_Pot_Trim!EO14&lt;&gt;0,EO15/PLANEL_Pot_Trim!EO14,0)</f>
        <v>0.24290008975462513</v>
      </c>
      <c r="EP41" s="50">
        <f>IF(PLANEL_Pot_Trim!EP14&lt;&gt;0,EP15/PLANEL_Pot_Trim!EP14,0)</f>
        <v>0.1529370935355171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0.82050423985463361</v>
      </c>
      <c r="H42" s="50">
        <f>IF(PLANEL_Pot_Trim!H15&lt;&gt;0,H16/PLANEL_Pot_Trim!H15,0)</f>
        <v>0.89156723198061794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0.20608267716535436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0.87247623762376236</v>
      </c>
      <c r="P42" s="50">
        <f>IF(PLANEL_Pot_Trim!P15&lt;&gt;0,P16/PLANEL_Pot_Trim!P15,0)</f>
        <v>0.60440693069306928</v>
      </c>
      <c r="Q42" s="50">
        <f>IF(PLANEL_Pot_Trim!Q15&lt;&gt;0,Q16/PLANEL_Pot_Trim!Q15,0)</f>
        <v>0.87247623762376236</v>
      </c>
      <c r="R42" s="50">
        <f>IF(PLANEL_Pot_Trim!R15&lt;&gt;0,R16/PLANEL_Pot_Trim!R15,0)</f>
        <v>0.81886237623762381</v>
      </c>
      <c r="S42" s="50">
        <f>IF(PLANEL_Pot_Trim!S15&lt;&gt;0,S16/PLANEL_Pot_Trim!S15,0)</f>
        <v>0.90250000000000008</v>
      </c>
      <c r="T42" s="50">
        <f>IF(PLANEL_Pot_Trim!T15&lt;&gt;0,T16/PLANEL_Pot_Trim!T15,0)</f>
        <v>0.6370112107623318</v>
      </c>
      <c r="U42" s="50">
        <f>IF(PLANEL_Pot_Trim!U15&lt;&gt;0,U16/PLANEL_Pot_Trim!U15,0)</f>
        <v>0.83936547085201785</v>
      </c>
      <c r="V42" s="50">
        <f>IF(PLANEL_Pot_Trim!V15&lt;&gt;0,V16/PLANEL_Pot_Trim!V15,0)</f>
        <v>0.67748206278026901</v>
      </c>
      <c r="W42" s="50">
        <f>IF(PLANEL_Pot_Trim!W15&lt;&gt;0,W16/PLANEL_Pot_Trim!W15,0)</f>
        <v>0.6554735744089013</v>
      </c>
      <c r="X42" s="50">
        <f>IF(PLANEL_Pot_Trim!X15&lt;&gt;0,X16/PLANEL_Pot_Trim!X15,0)</f>
        <v>0.6554735744089013</v>
      </c>
      <c r="Y42" s="50">
        <f>IF(PLANEL_Pot_Trim!Y15&lt;&gt;0,Y16/PLANEL_Pot_Trim!Y15,0)</f>
        <v>0.90250000000000008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0.71551795580110489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0.65717955801104977</v>
      </c>
      <c r="AE42" s="50">
        <f>IF(PLANEL_Pot_Trim!AE15&lt;&gt;0,AE16/PLANEL_Pot_Trim!AE15,0)</f>
        <v>0.69457596685082867</v>
      </c>
      <c r="AF42" s="50">
        <f>IF(PLANEL_Pot_Trim!AF15&lt;&gt;0,AF16/PLANEL_Pot_Trim!AF15,0)</f>
        <v>0.69457596685082867</v>
      </c>
      <c r="AG42" s="50">
        <f>IF(PLANEL_Pot_Trim!AG15&lt;&gt;0,AG16/PLANEL_Pot_Trim!AG15,0)</f>
        <v>0.84416160220994474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0.69457596685082867</v>
      </c>
      <c r="AK42" s="50">
        <f>IF(PLANEL_Pot_Trim!AK15&lt;&gt;0,AK16/PLANEL_Pot_Trim!AK15,0)</f>
        <v>0.84416160220994474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0.68558789625360228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0.68558789625360228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0.68558789625360228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0.52834281361097002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0.52023235144743529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0.51230559875583204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0.86319984447900455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0.51230559875583204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0.55311286184551578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7.3272696387824576E-2</v>
      </c>
      <c r="D44" s="51">
        <f>IF(PLANEL_Pot_Trim!D17&lt;&gt;0,D18/PLANEL_Pot_Trim!D17,0)</f>
        <v>9.2205655575824885E-2</v>
      </c>
      <c r="E44" s="51">
        <f>IF(PLANEL_Pot_Trim!E17&lt;&gt;0,E18/PLANEL_Pot_Trim!E17,0)</f>
        <v>0.12083456098539389</v>
      </c>
      <c r="F44" s="51">
        <f>IF(PLANEL_Pot_Trim!F17&lt;&gt;0,F18/PLANEL_Pot_Trim!F17,0)</f>
        <v>0.18357973077685716</v>
      </c>
      <c r="G44" s="51">
        <f>IF(PLANEL_Pot_Trim!G17&lt;&gt;0,G18/PLANEL_Pot_Trim!G17,0)</f>
        <v>7.4592332651465643E-2</v>
      </c>
      <c r="H44" s="51">
        <f>IF(PLANEL_Pot_Trim!H17&lt;&gt;0,H18/PLANEL_Pot_Trim!H17,0)</f>
        <v>0.13095953831857346</v>
      </c>
      <c r="I44" s="51">
        <f>IF(PLANEL_Pot_Trim!I17&lt;&gt;0,I18/PLANEL_Pot_Trim!I17,0)</f>
        <v>0.28611883895101031</v>
      </c>
      <c r="J44" s="51">
        <f>IF(PLANEL_Pot_Trim!J17&lt;&gt;0,J18/PLANEL_Pot_Trim!J17,0)</f>
        <v>0.21020945598493102</v>
      </c>
      <c r="K44" s="51">
        <f>IF(PLANEL_Pot_Trim!K17&lt;&gt;0,K18/PLANEL_Pot_Trim!K17,0)</f>
        <v>0.14666679435093999</v>
      </c>
      <c r="L44" s="51">
        <f>IF(PLANEL_Pot_Trim!L17&lt;&gt;0,L18/PLANEL_Pot_Trim!L17,0)</f>
        <v>0.18949001560820861</v>
      </c>
      <c r="M44" s="51">
        <f>IF(PLANEL_Pot_Trim!M17&lt;&gt;0,M18/PLANEL_Pot_Trim!M17,0)</f>
        <v>0.2922921204247016</v>
      </c>
      <c r="N44" s="51">
        <f>IF(PLANEL_Pot_Trim!N17&lt;&gt;0,N18/PLANEL_Pot_Trim!N17,0)</f>
        <v>0.14938968776523837</v>
      </c>
      <c r="O44" s="51">
        <f>IF(PLANEL_Pot_Trim!O17&lt;&gt;0,O18/PLANEL_Pot_Trim!O17,0)</f>
        <v>0.15211971275811528</v>
      </c>
      <c r="P44" s="51">
        <f>IF(PLANEL_Pot_Trim!P17&lt;&gt;0,P18/PLANEL_Pot_Trim!P17,0)</f>
        <v>0.12691663065225034</v>
      </c>
      <c r="Q44" s="51">
        <f>IF(PLANEL_Pot_Trim!Q17&lt;&gt;0,Q18/PLANEL_Pot_Trim!Q17,0)</f>
        <v>0.19918541329212197</v>
      </c>
      <c r="R44" s="51">
        <f>IF(PLANEL_Pot_Trim!R17&lt;&gt;0,R18/PLANEL_Pot_Trim!R17,0)</f>
        <v>0.15455707119476114</v>
      </c>
      <c r="S44" s="51">
        <f>IF(PLANEL_Pot_Trim!S17&lt;&gt;0,S18/PLANEL_Pot_Trim!S17,0)</f>
        <v>0.17391772887915949</v>
      </c>
      <c r="T44" s="51">
        <f>IF(PLANEL_Pot_Trim!T17&lt;&gt;0,T18/PLANEL_Pot_Trim!T17,0)</f>
        <v>9.9788527294229171E-2</v>
      </c>
      <c r="U44" s="51">
        <f>IF(PLANEL_Pot_Trim!U17&lt;&gt;0,U18/PLANEL_Pot_Trim!U17,0)</f>
        <v>0.1366456664618706</v>
      </c>
      <c r="V44" s="51">
        <f>IF(PLANEL_Pot_Trim!V17&lt;&gt;0,V18/PLANEL_Pot_Trim!V17,0)</f>
        <v>0.20762206449960963</v>
      </c>
      <c r="W44" s="51">
        <f>IF(PLANEL_Pot_Trim!W17&lt;&gt;0,W18/PLANEL_Pot_Trim!W17,0)</f>
        <v>7.5179955245192526E-2</v>
      </c>
      <c r="X44" s="51">
        <f>IF(PLANEL_Pot_Trim!X17&lt;&gt;0,X18/PLANEL_Pot_Trim!X17,0)</f>
        <v>8.4197752591593414E-2</v>
      </c>
      <c r="Y44" s="51">
        <f>IF(PLANEL_Pot_Trim!Y17&lt;&gt;0,Y18/PLANEL_Pot_Trim!Y17,0)</f>
        <v>0.28020016264540165</v>
      </c>
      <c r="Z44" s="51">
        <f>IF(PLANEL_Pot_Trim!Z17&lt;&gt;0,Z18/PLANEL_Pot_Trim!Z17,0)</f>
        <v>0.15049920559080196</v>
      </c>
      <c r="AA44" s="51">
        <f>IF(PLANEL_Pot_Trim!AA17&lt;&gt;0,AA18/PLANEL_Pot_Trim!AA17,0)</f>
        <v>0.19685649148797935</v>
      </c>
      <c r="AB44" s="51">
        <f>IF(PLANEL_Pot_Trim!AB17&lt;&gt;0,AB18/PLANEL_Pot_Trim!AB17,0)</f>
        <v>0.17485462166746105</v>
      </c>
      <c r="AC44" s="51">
        <f>IF(PLANEL_Pot_Trim!AC17&lt;&gt;0,AC18/PLANEL_Pot_Trim!AC17,0)</f>
        <v>0.20160899046222835</v>
      </c>
      <c r="AD44" s="51">
        <f>IF(PLANEL_Pot_Trim!AD17&lt;&gt;0,AD18/PLANEL_Pot_Trim!AD17,0)</f>
        <v>0.11689170788915697</v>
      </c>
      <c r="AE44" s="51">
        <f>IF(PLANEL_Pot_Trim!AE17&lt;&gt;0,AE18/PLANEL_Pot_Trim!AE17,0)</f>
        <v>0.1471087881936389</v>
      </c>
      <c r="AF44" s="51">
        <f>IF(PLANEL_Pot_Trim!AF17&lt;&gt;0,AF18/PLANEL_Pot_Trim!AF17,0)</f>
        <v>0.17021121302041556</v>
      </c>
      <c r="AG44" s="51">
        <f>IF(PLANEL_Pot_Trim!AG17&lt;&gt;0,AG18/PLANEL_Pot_Trim!AG17,0)</f>
        <v>0.13558829360937283</v>
      </c>
      <c r="AH44" s="51">
        <f>IF(PLANEL_Pot_Trim!AH17&lt;&gt;0,AH18/PLANEL_Pot_Trim!AH17,0)</f>
        <v>0.27081567762175562</v>
      </c>
      <c r="AI44" s="51">
        <f>IF(PLANEL_Pot_Trim!AI17&lt;&gt;0,AI18/PLANEL_Pot_Trim!AI17,0)</f>
        <v>0.20366886181310795</v>
      </c>
      <c r="AJ44" s="51">
        <f>IF(PLANEL_Pot_Trim!AJ17&lt;&gt;0,AJ18/PLANEL_Pot_Trim!AJ17,0)</f>
        <v>0.15723260577886092</v>
      </c>
      <c r="AK44" s="51">
        <f>IF(PLANEL_Pot_Trim!AK17&lt;&gt;0,AK18/PLANEL_Pot_Trim!AK17,0)</f>
        <v>0.20369665564248907</v>
      </c>
      <c r="AL44" s="51">
        <f>IF(PLANEL_Pot_Trim!AL17&lt;&gt;0,AL18/PLANEL_Pot_Trim!AL17,0)</f>
        <v>0.27820724293275501</v>
      </c>
      <c r="AM44" s="51">
        <f>IF(PLANEL_Pot_Trim!AM17&lt;&gt;0,AM18/PLANEL_Pot_Trim!AM17,0)</f>
        <v>0.20532083714540134</v>
      </c>
      <c r="AN44" s="51">
        <f>IF(PLANEL_Pot_Trim!AN17&lt;&gt;0,AN18/PLANEL_Pot_Trim!AN17,0)</f>
        <v>0.1406711436936415</v>
      </c>
      <c r="AO44" s="51">
        <f>IF(PLANEL_Pot_Trim!AO17&lt;&gt;0,AO18/PLANEL_Pot_Trim!AO17,0)</f>
        <v>0.19678240081148821</v>
      </c>
      <c r="AP44" s="51">
        <f>IF(PLANEL_Pot_Trim!AP17&lt;&gt;0,AP18/PLANEL_Pot_Trim!AP17,0)</f>
        <v>0.28041168801486083</v>
      </c>
      <c r="AQ44" s="51">
        <f>IF(PLANEL_Pot_Trim!AQ17&lt;&gt;0,AQ18/PLANEL_Pot_Trim!AQ17,0)</f>
        <v>0.20886746155802369</v>
      </c>
      <c r="AR44" s="51">
        <f>IF(PLANEL_Pot_Trim!AR17&lt;&gt;0,AR18/PLANEL_Pot_Trim!AR17,0)</f>
        <v>0.19086913992112364</v>
      </c>
      <c r="AS44" s="51">
        <f>IF(PLANEL_Pot_Trim!AS17&lt;&gt;0,AS18/PLANEL_Pot_Trim!AS17,0)</f>
        <v>0.14957319081117984</v>
      </c>
      <c r="AT44" s="51">
        <f>IF(PLANEL_Pot_Trim!AT17&lt;&gt;0,AT18/PLANEL_Pot_Trim!AT17,0)</f>
        <v>0.28514440922457246</v>
      </c>
      <c r="AU44" s="51">
        <f>IF(PLANEL_Pot_Trim!AU17&lt;&gt;0,AU18/PLANEL_Pot_Trim!AU17,0)</f>
        <v>0.20953293858274744</v>
      </c>
      <c r="AV44" s="51">
        <f>IF(PLANEL_Pot_Trim!AV17&lt;&gt;0,AV18/PLANEL_Pot_Trim!AV17,0)</f>
        <v>0.10053153483825916</v>
      </c>
      <c r="AW44" s="51">
        <f>IF(PLANEL_Pot_Trim!AW17&lt;&gt;0,AW18/PLANEL_Pot_Trim!AW17,0)</f>
        <v>0.28576864748499997</v>
      </c>
      <c r="AX44" s="51">
        <f>IF(PLANEL_Pot_Trim!AX17&lt;&gt;0,AX18/PLANEL_Pot_Trim!AX17,0)</f>
        <v>0.28603244158322383</v>
      </c>
      <c r="AY44" s="51">
        <f>IF(PLANEL_Pot_Trim!AY17&lt;&gt;0,AY18/PLANEL_Pot_Trim!AY17,0)</f>
        <v>0.21142795957131702</v>
      </c>
      <c r="AZ44" s="51">
        <f>IF(PLANEL_Pot_Trim!AZ17&lt;&gt;0,AZ18/PLANEL_Pot_Trim!AZ17,0)</f>
        <v>0.23954969149598004</v>
      </c>
      <c r="BA44" s="51">
        <f>IF(PLANEL_Pot_Trim!BA17&lt;&gt;0,BA18/PLANEL_Pot_Trim!BA17,0)</f>
        <v>0.33527776940992771</v>
      </c>
      <c r="BB44" s="51">
        <f>IF(PLANEL_Pot_Trim!BB17&lt;&gt;0,BB18/PLANEL_Pot_Trim!BB17,0)</f>
        <v>0.28856121400948215</v>
      </c>
      <c r="BC44" s="51">
        <f>IF(PLANEL_Pot_Trim!BC17&lt;&gt;0,BC18/PLANEL_Pot_Trim!BC17,0)</f>
        <v>0.2115598497316232</v>
      </c>
      <c r="BD44" s="51">
        <f>IF(PLANEL_Pot_Trim!BD17&lt;&gt;0,BD18/PLANEL_Pot_Trim!BD17,0)</f>
        <v>0.17597483187998905</v>
      </c>
      <c r="BE44" s="51">
        <f>IF(PLANEL_Pot_Trim!BE17&lt;&gt;0,BE18/PLANEL_Pot_Trim!BE17,0)</f>
        <v>0.26532872775354399</v>
      </c>
      <c r="BF44" s="51">
        <f>IF(PLANEL_Pot_Trim!BF17&lt;&gt;0,BF18/PLANEL_Pot_Trim!BF17,0)</f>
        <v>0.28873721216784637</v>
      </c>
      <c r="BG44" s="51">
        <f>IF(PLANEL_Pot_Trim!BG17&lt;&gt;0,BG18/PLANEL_Pot_Trim!BG17,0)</f>
        <v>0.21165754792202288</v>
      </c>
      <c r="BH44" s="51">
        <f>IF(PLANEL_Pot_Trim!BH17&lt;&gt;0,BH18/PLANEL_Pot_Trim!BH17,0)</f>
        <v>8.5703269510022995E-2</v>
      </c>
      <c r="BI44" s="51">
        <f>IF(PLANEL_Pot_Trim!BI17&lt;&gt;0,BI18/PLANEL_Pot_Trim!BI17,0)</f>
        <v>0.33567208071655713</v>
      </c>
      <c r="BJ44" s="51">
        <f>IF(PLANEL_Pot_Trim!BJ17&lt;&gt;0,BJ18/PLANEL_Pot_Trim!BJ17,0)</f>
        <v>0.28886758353897452</v>
      </c>
      <c r="BK44" s="51">
        <f>IF(PLANEL_Pot_Trim!BK17&lt;&gt;0,BK18/PLANEL_Pot_Trim!BK17,0)</f>
        <v>0.21203780074039788</v>
      </c>
      <c r="BL44" s="51">
        <f>IF(PLANEL_Pot_Trim!BL17&lt;&gt;0,BL18/PLANEL_Pot_Trim!BL17,0)</f>
        <v>0.23998335812696975</v>
      </c>
      <c r="BM44" s="51">
        <f>IF(PLANEL_Pot_Trim!BM17&lt;&gt;0,BM18/PLANEL_Pot_Trim!BM17,0)</f>
        <v>0.27370661771265609</v>
      </c>
      <c r="BN44" s="51">
        <f>IF(PLANEL_Pot_Trim!BN17&lt;&gt;0,BN18/PLANEL_Pot_Trim!BN17,0)</f>
        <v>0.28937500422192214</v>
      </c>
      <c r="BO44" s="51">
        <f>IF(PLANEL_Pot_Trim!BO17&lt;&gt;0,BO18/PLANEL_Pot_Trim!BO17,0)</f>
        <v>0.21225175965324608</v>
      </c>
      <c r="BP44" s="51">
        <f>IF(PLANEL_Pot_Trim!BP17&lt;&gt;0,BP18/PLANEL_Pot_Trim!BP17,0)</f>
        <v>0.24055399904532246</v>
      </c>
      <c r="BQ44" s="51">
        <f>IF(PLANEL_Pot_Trim!BQ17&lt;&gt;0,BQ18/PLANEL_Pot_Trim!BQ17,0)</f>
        <v>0.33669262210928341</v>
      </c>
      <c r="BR44" s="51">
        <f>IF(PLANEL_Pot_Trim!BR17&lt;&gt;0,BR18/PLANEL_Pot_Trim!BR17,0)</f>
        <v>0.28966051736791226</v>
      </c>
      <c r="BS44" s="51">
        <f>IF(PLANEL_Pot_Trim!BS17&lt;&gt;0,BS18/PLANEL_Pot_Trim!BS17,0)</f>
        <v>0.21386873188595359</v>
      </c>
      <c r="BT44" s="51">
        <f>IF(PLANEL_Pot_Trim!BT17&lt;&gt;0,BT18/PLANEL_Pot_Trim!BT17,0)</f>
        <v>0.23020250343975554</v>
      </c>
      <c r="BU44" s="51">
        <f>IF(PLANEL_Pot_Trim!BU17&lt;&gt;0,BU18/PLANEL_Pot_Trim!BU17,0)</f>
        <v>0.33946972496927291</v>
      </c>
      <c r="BV44" s="51">
        <f>IF(PLANEL_Pot_Trim!BV17&lt;&gt;0,BV18/PLANEL_Pot_Trim!BV17,0)</f>
        <v>0.29181825325996513</v>
      </c>
      <c r="BW44" s="51">
        <f>IF(PLANEL_Pot_Trim!BW17&lt;&gt;0,BW18/PLANEL_Pot_Trim!BW17,0)</f>
        <v>0.21507298172600012</v>
      </c>
      <c r="BX44" s="51">
        <f>IF(PLANEL_Pot_Trim!BX17&lt;&gt;0,BX18/PLANEL_Pot_Trim!BX17,0)</f>
        <v>0.24399339496835665</v>
      </c>
      <c r="BY44" s="51">
        <f>IF(PLANEL_Pot_Trim!BY17&lt;&gt;0,BY18/PLANEL_Pot_Trim!BY17,0)</f>
        <v>0.34153798911630989</v>
      </c>
      <c r="BZ44" s="51">
        <f>IF(PLANEL_Pot_Trim!BZ17&lt;&gt;0,BZ18/PLANEL_Pot_Trim!BZ17,0)</f>
        <v>0.29342524009219845</v>
      </c>
      <c r="CA44" s="51">
        <f>IF(PLANEL_Pot_Trim!CA17&lt;&gt;0,CA18/PLANEL_Pot_Trim!CA17,0)</f>
        <v>0.21640509299360611</v>
      </c>
      <c r="CB44" s="51">
        <f>IF(PLANEL_Pot_Trim!CB17&lt;&gt;0,CB18/PLANEL_Pot_Trim!CB17,0)</f>
        <v>0.23469331756356304</v>
      </c>
      <c r="CC44" s="51">
        <f>IF(PLANEL_Pot_Trim!CC17&lt;&gt;0,CC18/PLANEL_Pot_Trim!CC17,0)</f>
        <v>0.31026622049820995</v>
      </c>
      <c r="CD44" s="51">
        <f>IF(PLANEL_Pot_Trim!CD17&lt;&gt;0,CD18/PLANEL_Pot_Trim!CD17,0)</f>
        <v>0.29520284903915794</v>
      </c>
      <c r="CE44" s="51">
        <f>IF(PLANEL_Pot_Trim!CE17&lt;&gt;0,CE18/PLANEL_Pot_Trim!CE17,0)</f>
        <v>0.21834218205505679</v>
      </c>
      <c r="CF44" s="51">
        <f>IF(PLANEL_Pot_Trim!CF17&lt;&gt;0,CF18/PLANEL_Pot_Trim!CF17,0)</f>
        <v>0.24797892822109463</v>
      </c>
      <c r="CG44" s="51">
        <f>IF(PLANEL_Pot_Trim!CG17&lt;&gt;0,CG18/PLANEL_Pot_Trim!CG17,0)</f>
        <v>0.3246392238619788</v>
      </c>
      <c r="CH44" s="51">
        <f>IF(PLANEL_Pot_Trim!CH17&lt;&gt;0,CH18/PLANEL_Pot_Trim!CH17,0)</f>
        <v>0.29778775837384275</v>
      </c>
      <c r="CI44" s="51">
        <f>IF(PLANEL_Pot_Trim!CI17&lt;&gt;0,CI18/PLANEL_Pot_Trim!CI17,0)</f>
        <v>0.21862145894215512</v>
      </c>
      <c r="CJ44" s="51">
        <f>IF(PLANEL_Pot_Trim!CJ17&lt;&gt;0,CJ18/PLANEL_Pot_Trim!CJ17,0)</f>
        <v>0.24831939903751057</v>
      </c>
      <c r="CK44" s="51">
        <f>IF(PLANEL_Pot_Trim!CK17&lt;&gt;0,CK18/PLANEL_Pot_Trim!CK17,0)</f>
        <v>0.32399873774537019</v>
      </c>
      <c r="CL44" s="51">
        <f>IF(PLANEL_Pot_Trim!CL17&lt;&gt;0,CL18/PLANEL_Pot_Trim!CL17,0)</f>
        <v>0.29816043376385504</v>
      </c>
      <c r="CM44" s="51">
        <f>IF(PLANEL_Pot_Trim!CM17&lt;&gt;0,CM18/PLANEL_Pot_Trim!CM17,0)</f>
        <v>0.21932577289532434</v>
      </c>
      <c r="CN44" s="51">
        <f>IF(PLANEL_Pot_Trim!CN17&lt;&gt;0,CN18/PLANEL_Pot_Trim!CN17,0)</f>
        <v>0.2491780392102107</v>
      </c>
      <c r="CO44" s="51">
        <f>IF(PLANEL_Pot_Trim!CO17&lt;&gt;0,CO18/PLANEL_Pot_Trim!CO17,0)</f>
        <v>0.32780509775321109</v>
      </c>
      <c r="CP44" s="51">
        <f>IF(PLANEL_Pot_Trim!CP17&lt;&gt;0,CP18/PLANEL_Pot_Trim!CP17,0)</f>
        <v>0.29910029131879784</v>
      </c>
      <c r="CQ44" s="51">
        <f>IF(PLANEL_Pot_Trim!CQ17&lt;&gt;0,CQ18/PLANEL_Pot_Trim!CQ17,0)</f>
        <v>0.21934367673628874</v>
      </c>
      <c r="CR44" s="51">
        <f>IF(PLANEL_Pot_Trim!CR17&lt;&gt;0,CR18/PLANEL_Pot_Trim!CR17,0)</f>
        <v>0.24858325180483737</v>
      </c>
      <c r="CS44" s="51">
        <f>IF(PLANEL_Pot_Trim!CS17&lt;&gt;0,CS18/PLANEL_Pot_Trim!CS17,0)</f>
        <v>0.34887278386579246</v>
      </c>
      <c r="CT44" s="51">
        <f>IF(PLANEL_Pot_Trim!CT17&lt;&gt;0,CT18/PLANEL_Pot_Trim!CT17,0)</f>
        <v>0.29912418268201391</v>
      </c>
      <c r="CU44" s="51">
        <f>IF(PLANEL_Pot_Trim!CU17&lt;&gt;0,CU18/PLANEL_Pot_Trim!CU17,0)</f>
        <v>0.21996092571217793</v>
      </c>
      <c r="CV44" s="51">
        <f>IF(PLANEL_Pot_Trim!CV17&lt;&gt;0,CV18/PLANEL_Pot_Trim!CV17,0)</f>
        <v>0.24299878943263492</v>
      </c>
      <c r="CW44" s="51">
        <f>IF(PLANEL_Pot_Trim!CW17&lt;&gt;0,CW18/PLANEL_Pot_Trim!CW17,0)</f>
        <v>0.32789520377174325</v>
      </c>
      <c r="CX44" s="51">
        <f>IF(PLANEL_Pot_Trim!CX17&lt;&gt;0,CX18/PLANEL_Pot_Trim!CX17,0)</f>
        <v>0.29994785819233116</v>
      </c>
      <c r="CY44" s="81">
        <f>IF(PLANEL_Pot_Trim!CY17&lt;&gt;0,CY18/PLANEL_Pot_Trim!CY17,0)</f>
        <v>0.21999999999388833</v>
      </c>
      <c r="CZ44" s="81">
        <f>IF(PLANEL_Pot_Trim!CZ17&lt;&gt;0,CZ18/PLANEL_Pot_Trim!CZ17,0)</f>
        <v>0.25000000006111661</v>
      </c>
      <c r="DA44" s="81">
        <f>IF(PLANEL_Pot_Trim!DA17&lt;&gt;0,DA18/PLANEL_Pot_Trim!DA17,0)</f>
        <v>0.25732584883258108</v>
      </c>
      <c r="DB44" s="81">
        <f>IF(PLANEL_Pot_Trim!DB17&lt;&gt;0,DB18/PLANEL_Pot_Trim!DB17,0)</f>
        <v>0.3000000000611166</v>
      </c>
      <c r="DC44" s="51">
        <f>IF(PLANEL_Pot_Trim!DC17&lt;&gt;0,DC18/PLANEL_Pot_Trim!DC17,0)</f>
        <v>0.21999999997270661</v>
      </c>
      <c r="DD44" s="51">
        <f>IF(PLANEL_Pot_Trim!DD17&lt;&gt;0,DD18/PLANEL_Pot_Trim!DD17,0)</f>
        <v>0.25000000003899053</v>
      </c>
      <c r="DE44" s="51">
        <f>IF(PLANEL_Pot_Trim!DE17&lt;&gt;0,DE18/PLANEL_Pot_Trim!DE17,0)</f>
        <v>0.35000000001949527</v>
      </c>
      <c r="DF44" s="51">
        <f>IF(PLANEL_Pot_Trim!DF17&lt;&gt;0,DF18/PLANEL_Pot_Trim!DF17,0)</f>
        <v>0.30000000003899052</v>
      </c>
      <c r="DG44" s="51">
        <f>IF(PLANEL_Pot_Trim!DG17&lt;&gt;0,DG18/PLANEL_Pot_Trim!DG17,0)</f>
        <v>0.21999999999056427</v>
      </c>
      <c r="DH44" s="51">
        <f>IF(PLANEL_Pot_Trim!DH17&lt;&gt;0,DH18/PLANEL_Pot_Trim!DH17,0)</f>
        <v>0.25000000005189632</v>
      </c>
      <c r="DI44" s="51">
        <f>IF(PLANEL_Pot_Trim!DI17&lt;&gt;0,DI18/PLANEL_Pot_Trim!DI17,0)</f>
        <v>0.35000000003302489</v>
      </c>
      <c r="DJ44" s="51">
        <f>IF(PLANEL_Pot_Trim!DJ17&lt;&gt;0,DJ18/PLANEL_Pot_Trim!DJ17,0)</f>
        <v>0.29345140341775022</v>
      </c>
      <c r="DK44" s="51">
        <f>IF(PLANEL_Pot_Trim!DK17&lt;&gt;0,DK18/PLANEL_Pot_Trim!DK17,0)</f>
        <v>0.21999999997623393</v>
      </c>
      <c r="DL44" s="51">
        <f>IF(PLANEL_Pot_Trim!DL17&lt;&gt;0,DL18/PLANEL_Pot_Trim!DL17,0)</f>
        <v>0.2500000000411336</v>
      </c>
      <c r="DM44" s="51">
        <f>IF(PLANEL_Pot_Trim!DM17&lt;&gt;0,DM18/PLANEL_Pot_Trim!DM17,0)</f>
        <v>0.34341073057977156</v>
      </c>
      <c r="DN44" s="51">
        <f>IF(PLANEL_Pot_Trim!DN17&lt;&gt;0,DN18/PLANEL_Pot_Trim!DN17,0)</f>
        <v>0.30000000003656319</v>
      </c>
      <c r="DO44" s="51">
        <f>IF(PLANEL_Pot_Trim!DO17&lt;&gt;0,DO18/PLANEL_Pot_Trim!DO17,0)</f>
        <v>0.21999999998582717</v>
      </c>
      <c r="DP44" s="51">
        <f>IF(PLANEL_Pot_Trim!DP17&lt;&gt;0,DP18/PLANEL_Pot_Trim!DP17,0)</f>
        <v>0.25000000004871908</v>
      </c>
      <c r="DQ44" s="51">
        <f>IF(PLANEL_Pot_Trim!DQ17&lt;&gt;0,DQ18/PLANEL_Pot_Trim!DQ17,0)</f>
        <v>0.3267910389919837</v>
      </c>
      <c r="DR44" s="51">
        <f>IF(PLANEL_Pot_Trim!DR17&lt;&gt;0,DR18/PLANEL_Pot_Trim!DR17,0)</f>
        <v>0.30000000004429012</v>
      </c>
      <c r="DS44" s="51">
        <f>IF(PLANEL_Pot_Trim!DS17&lt;&gt;0,DS18/PLANEL_Pot_Trim!DS17,0)</f>
        <v>0.21999999999488432</v>
      </c>
      <c r="DT44" s="51">
        <f>IF(PLANEL_Pot_Trim!DT17&lt;&gt;0,DT18/PLANEL_Pot_Trim!DT17,0)</f>
        <v>0.25000000005541978</v>
      </c>
      <c r="DU44" s="51">
        <f>IF(PLANEL_Pot_Trim!DU17&lt;&gt;0,DU18/PLANEL_Pot_Trim!DU17,0)</f>
        <v>0.35000000007247201</v>
      </c>
      <c r="DV44" s="51">
        <f>IF(PLANEL_Pot_Trim!DV17&lt;&gt;0,DV18/PLANEL_Pot_Trim!DV17,0)</f>
        <v>0.30000000004263061</v>
      </c>
      <c r="DW44" s="51">
        <f>IF(PLANEL_Pot_Trim!DW17&lt;&gt;0,DW18/PLANEL_Pot_Trim!DW17,0)</f>
        <v>0.21999999998853909</v>
      </c>
      <c r="DX44" s="51">
        <f>IF(PLANEL_Pot_Trim!DX17&lt;&gt;0,DX18/PLANEL_Pot_Trim!DX17,0)</f>
        <v>0.25000000002455913</v>
      </c>
      <c r="DY44" s="51">
        <f>IF(PLANEL_Pot_Trim!DY17&lt;&gt;0,DY18/PLANEL_Pot_Trim!DY17,0)</f>
        <v>0.35000000001637271</v>
      </c>
      <c r="DZ44" s="51">
        <f>IF(PLANEL_Pot_Trim!DZ17&lt;&gt;0,DZ18/PLANEL_Pot_Trim!DZ17,0)</f>
        <v>0.30000000006549088</v>
      </c>
      <c r="EA44" s="51">
        <f>IF(PLANEL_Pot_Trim!EA17&lt;&gt;0,EA18/PLANEL_Pot_Trim!EA17,0)</f>
        <v>0.21999999997954528</v>
      </c>
      <c r="EB44" s="51">
        <f>IF(PLANEL_Pot_Trim!EB17&lt;&gt;0,EB18/PLANEL_Pot_Trim!EB17,0)</f>
        <v>0.2500000000629376</v>
      </c>
      <c r="EC44" s="51">
        <f>IF(PLANEL_Pot_Trim!EC17&lt;&gt;0,EC18/PLANEL_Pot_Trim!EC17,0)</f>
        <v>0.35000000000786718</v>
      </c>
      <c r="ED44" s="51">
        <f>IF(PLANEL_Pot_Trim!ED17&lt;&gt;0,ED18/PLANEL_Pot_Trim!ED17,0)</f>
        <v>0.3</v>
      </c>
      <c r="EE44" s="51">
        <f>IF(PLANEL_Pot_Trim!EE17&lt;&gt;0,EE18/PLANEL_Pot_Trim!EE17,0)</f>
        <v>0.21999999995150238</v>
      </c>
      <c r="EF44" s="51">
        <f>IF(PLANEL_Pot_Trim!EF17&lt;&gt;0,EF18/PLANEL_Pot_Trim!EF17,0)</f>
        <v>0.25000000004167761</v>
      </c>
      <c r="EG44" s="51">
        <f>IF(PLANEL_Pot_Trim!EG17&lt;&gt;0,EG18/PLANEL_Pot_Trim!EG17,0)</f>
        <v>0.3072455038321274</v>
      </c>
      <c r="EH44" s="51">
        <f>IF(PLANEL_Pot_Trim!EH17&lt;&gt;0,EH18/PLANEL_Pot_Trim!EH17,0)</f>
        <v>0.30000000002273325</v>
      </c>
      <c r="EI44" s="51">
        <f>IF(PLANEL_Pot_Trim!EI17&lt;&gt;0,EI18/PLANEL_Pot_Trim!EI17,0)</f>
        <v>0.21999999995987748</v>
      </c>
      <c r="EJ44" s="51">
        <f>IF(PLANEL_Pot_Trim!EJ17&lt;&gt;0,EJ18/PLANEL_Pot_Trim!EJ17,0)</f>
        <v>0.25000000005944079</v>
      </c>
      <c r="EK44" s="51">
        <f>IF(PLANEL_Pot_Trim!EK17&lt;&gt;0,EK18/PLANEL_Pot_Trim!EK17,0)</f>
        <v>0.34490645439917167</v>
      </c>
      <c r="EL44" s="51">
        <f>IF(PLANEL_Pot_Trim!EL17&lt;&gt;0,EL18/PLANEL_Pot_Trim!EL17,0)</f>
        <v>0.30000000005944072</v>
      </c>
      <c r="EM44" s="51">
        <f>IF(PLANEL_Pot_Trim!EM17&lt;&gt;0,EM18/PLANEL_Pot_Trim!EM17,0)</f>
        <v>0.21999999996168512</v>
      </c>
      <c r="EN44" s="51">
        <f>IF(PLANEL_Pot_Trim!EN17&lt;&gt;0,EN18/PLANEL_Pot_Trim!EN17,0)</f>
        <v>0.25000000004052531</v>
      </c>
      <c r="EO44" s="51">
        <f>IF(PLANEL_Pot_Trim!EO17&lt;&gt;0,EO18/PLANEL_Pot_Trim!EO17,0)</f>
        <v>0.35000000004052528</v>
      </c>
      <c r="EP44" s="51">
        <f>IF(PLANEL_Pot_Trim!EP17&lt;&gt;0,EP18/PLANEL_Pot_Trim!EP17,0)</f>
        <v>0.30000000000736821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0.20721634545718012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0.14442351350045887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0.2040215416301791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0.13439257455176271</v>
      </c>
      <c r="O47" s="52">
        <f>IF(PLANEL_Pot_Trim!O20&lt;&gt;0,O21/PLANEL_Pot_Trim!O20,0)</f>
        <v>0.23574879428883277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0.15250706976282674</v>
      </c>
      <c r="S47" s="52">
        <f>IF(PLANEL_Pot_Trim!S20&lt;&gt;0,S21/PLANEL_Pot_Trim!S20,0)</f>
        <v>0.24495987510045616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0.1788361591548096</v>
      </c>
      <c r="W47" s="52">
        <f>IF(PLANEL_Pot_Trim!W20&lt;&gt;0,W21/PLANEL_Pot_Trim!W20,0)</f>
        <v>0.17894964641731279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0.16530187510506161</v>
      </c>
      <c r="AA47" s="52">
        <f>IF(PLANEL_Pot_Trim!AA20&lt;&gt;0,AA21/PLANEL_Pot_Trim!AA20,0)</f>
        <v>0.26000000000000006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0.14915197723070264</v>
      </c>
      <c r="AE47" s="52">
        <f>IF(PLANEL_Pot_Trim!AE20&lt;&gt;0,AE21/PLANEL_Pot_Trim!AE20,0)</f>
        <v>0.22109923572716453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0.25999999995318884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0.19999999996099072</v>
      </c>
      <c r="DW47" s="52">
        <f>IF(PLANEL_Pot_Trim!DW20&lt;&gt;0,DW21/PLANEL_Pot_Trim!DW20,0)</f>
        <v>0.26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0.25999999999999995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0.26000000004120088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0.20000000002575055</v>
      </c>
      <c r="EI47" s="52">
        <f>IF(PLANEL_Pot_Trim!EI20&lt;&gt;0,EI21/PLANEL_Pot_Trim!EI20,0)</f>
        <v>0.25999999994388628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0.20000000002550625</v>
      </c>
      <c r="EM47" s="52">
        <f>IF(PLANEL_Pot_Trim!EM20&lt;&gt;0,EM21/PLANEL_Pot_Trim!EM20,0)</f>
        <v>0.25999999994388628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0.20000000002550625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0.56969012857142864</v>
      </c>
      <c r="AB49" s="53">
        <f>IF(PLANEL_Pot_Trim!AB22&lt;&gt;0,AB23/PLANEL_Pot_Trim!AB22,0)</f>
        <v>0.9215000000000001</v>
      </c>
      <c r="AC49" s="53">
        <f>IF(PLANEL_Pot_Trim!AC22&lt;&gt;0,AC23/PLANEL_Pot_Trim!AC22,0)</f>
        <v>0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1</v>
      </c>
      <c r="BP50" s="54">
        <f>IF(PLANEL_Pot_Trim!BP23&lt;&gt;0,BP24/PLANEL_Pot_Trim!BP23,0)</f>
        <v>1</v>
      </c>
      <c r="BQ50" s="54">
        <f>IF(PLANEL_Pot_Trim!BQ23&lt;&gt;0,BQ24/PLANEL_Pot_Trim!BQ23,0)</f>
        <v>1</v>
      </c>
      <c r="BR50" s="54">
        <f>IF(PLANEL_Pot_Trim!BR23&lt;&gt;0,BR24/PLANEL_Pot_Trim!BR23,0)</f>
        <v>1</v>
      </c>
      <c r="BS50" s="54">
        <f>IF(PLANEL_Pot_Trim!BS23&lt;&gt;0,BS24/PLANEL_Pot_Trim!BS23,0)</f>
        <v>0.91267968793830601</v>
      </c>
      <c r="BT50" s="54">
        <f>IF(PLANEL_Pot_Trim!BT23&lt;&gt;0,BT24/PLANEL_Pot_Trim!BT23,0)</f>
        <v>0.91267968793830601</v>
      </c>
      <c r="BU50" s="54">
        <f>IF(PLANEL_Pot_Trim!BU23&lt;&gt;0,BU24/PLANEL_Pot_Trim!BU23,0)</f>
        <v>0.91267968793830601</v>
      </c>
      <c r="BV50" s="54">
        <f>IF(PLANEL_Pot_Trim!BV23&lt;&gt;0,BV24/PLANEL_Pot_Trim!BV23,0)</f>
        <v>0.91267968793830601</v>
      </c>
      <c r="BW50" s="54">
        <f>IF(PLANEL_Pot_Trim!BW23&lt;&gt;0,BW24/PLANEL_Pot_Trim!BW23,0)</f>
        <v>0.80348654078832549</v>
      </c>
      <c r="BX50" s="54">
        <f>IF(PLANEL_Pot_Trim!BX23&lt;&gt;0,BX24/PLANEL_Pot_Trim!BX23,0)</f>
        <v>0.80348654078832549</v>
      </c>
      <c r="BY50" s="54">
        <f>IF(PLANEL_Pot_Trim!BY23&lt;&gt;0,BY24/PLANEL_Pot_Trim!BY23,0)</f>
        <v>0.80348654078832549</v>
      </c>
      <c r="BZ50" s="54">
        <f>IF(PLANEL_Pot_Trim!BZ23&lt;&gt;0,BZ24/PLANEL_Pot_Trim!BZ23,0)</f>
        <v>0.80348654078832549</v>
      </c>
      <c r="CA50" s="54">
        <f>IF(PLANEL_Pot_Trim!CA23&lt;&gt;0,CA24/PLANEL_Pot_Trim!CA23,0)</f>
        <v>0.74335019240814815</v>
      </c>
      <c r="CB50" s="54">
        <f>IF(PLANEL_Pot_Trim!CB23&lt;&gt;0,CB24/PLANEL_Pot_Trim!CB23,0)</f>
        <v>0.74335019240814815</v>
      </c>
      <c r="CC50" s="54">
        <f>IF(PLANEL_Pot_Trim!CC23&lt;&gt;0,CC24/PLANEL_Pot_Trim!CC23,0)</f>
        <v>0.74335019240814815</v>
      </c>
      <c r="CD50" s="54">
        <f>IF(PLANEL_Pot_Trim!CD23&lt;&gt;0,CD24/PLANEL_Pot_Trim!CD23,0)</f>
        <v>0.74335019240814815</v>
      </c>
      <c r="CE50" s="54">
        <f>IF(PLANEL_Pot_Trim!CE23&lt;&gt;0,CE24/PLANEL_Pot_Trim!CE23,0)</f>
        <v>0.69657862897666101</v>
      </c>
      <c r="CF50" s="54">
        <f>IF(PLANEL_Pot_Trim!CF23&lt;&gt;0,CF24/PLANEL_Pot_Trim!CF23,0)</f>
        <v>0.69657862897666101</v>
      </c>
      <c r="CG50" s="54">
        <f>IF(PLANEL_Pot_Trim!CG23&lt;&gt;0,CG24/PLANEL_Pot_Trim!CG23,0)</f>
        <v>0.69657862897666101</v>
      </c>
      <c r="CH50" s="54">
        <f>IF(PLANEL_Pot_Trim!CH23&lt;&gt;0,CH24/PLANEL_Pot_Trim!CH23,0)</f>
        <v>0.69657862897666101</v>
      </c>
      <c r="CI50" s="54">
        <f>IF(PLANEL_Pot_Trim!CI23&lt;&gt;0,CI24/PLANEL_Pot_Trim!CI23,0)</f>
        <v>0.64835699003135283</v>
      </c>
      <c r="CJ50" s="54">
        <f>IF(PLANEL_Pot_Trim!CJ23&lt;&gt;0,CJ24/PLANEL_Pot_Trim!CJ23,0)</f>
        <v>0.64835699003135283</v>
      </c>
      <c r="CK50" s="54">
        <f>IF(PLANEL_Pot_Trim!CK23&lt;&gt;0,CK24/PLANEL_Pot_Trim!CK23,0)</f>
        <v>0.64835699003135283</v>
      </c>
      <c r="CL50" s="54">
        <f>IF(PLANEL_Pot_Trim!CL23&lt;&gt;0,CL24/PLANEL_Pot_Trim!CL23,0)</f>
        <v>0.64835699003135283</v>
      </c>
      <c r="CM50" s="54">
        <f>IF(PLANEL_Pot_Trim!CM23&lt;&gt;0,CM24/PLANEL_Pot_Trim!CM23,0)</f>
        <v>0.60574896613751072</v>
      </c>
      <c r="CN50" s="54">
        <f>IF(PLANEL_Pot_Trim!CN23&lt;&gt;0,CN24/PLANEL_Pot_Trim!CN23,0)</f>
        <v>0.60574896613751072</v>
      </c>
      <c r="CO50" s="54">
        <f>IF(PLANEL_Pot_Trim!CO23&lt;&gt;0,CO24/PLANEL_Pot_Trim!CO23,0)</f>
        <v>0.60574896613751072</v>
      </c>
      <c r="CP50" s="54">
        <f>IF(PLANEL_Pot_Trim!CP23&lt;&gt;0,CP24/PLANEL_Pot_Trim!CP23,0)</f>
        <v>0.60574896613751072</v>
      </c>
      <c r="CQ50" s="54">
        <f>IF(PLANEL_Pot_Trim!CQ23&lt;&gt;0,CQ24/PLANEL_Pot_Trim!CQ23,0)</f>
        <v>0.51833301860180614</v>
      </c>
      <c r="CR50" s="54">
        <f>IF(PLANEL_Pot_Trim!CR23&lt;&gt;0,CR24/PLANEL_Pot_Trim!CR23,0)</f>
        <v>0.51833301860180614</v>
      </c>
      <c r="CS50" s="54">
        <f>IF(PLANEL_Pot_Trim!CS23&lt;&gt;0,CS24/PLANEL_Pot_Trim!CS23,0)</f>
        <v>0.51833301860180614</v>
      </c>
      <c r="CT50" s="54">
        <f>IF(PLANEL_Pot_Trim!CT23&lt;&gt;0,CT24/PLANEL_Pot_Trim!CT23,0)</f>
        <v>0.51833301860180614</v>
      </c>
      <c r="CU50" s="54">
        <f>IF(PLANEL_Pot_Trim!CU23&lt;&gt;0,CU24/PLANEL_Pot_Trim!CU23,0)</f>
        <v>0.4559045131794135</v>
      </c>
      <c r="CV50" s="54">
        <f>IF(PLANEL_Pot_Trim!CV23&lt;&gt;0,CV24/PLANEL_Pot_Trim!CV23,0)</f>
        <v>0.4559045131794135</v>
      </c>
      <c r="CW50" s="54">
        <f>IF(PLANEL_Pot_Trim!CW23&lt;&gt;0,CW24/PLANEL_Pot_Trim!CW23,0)</f>
        <v>0.4559045131794135</v>
      </c>
      <c r="CX50" s="54">
        <f>IF(PLANEL_Pot_Trim!CX23&lt;&gt;0,CX24/PLANEL_Pot_Trim!CX23,0)</f>
        <v>0.4559045131794135</v>
      </c>
      <c r="CY50" s="84">
        <f>IF(PLANEL_Pot_Trim!CY23&lt;&gt;0,CY24/PLANEL_Pot_Trim!CY23,0)</f>
        <v>0.44313130241333493</v>
      </c>
      <c r="CZ50" s="84">
        <f>IF(PLANEL_Pot_Trim!CZ23&lt;&gt;0,CZ24/PLANEL_Pot_Trim!CZ23,0)</f>
        <v>0.44313130241333493</v>
      </c>
      <c r="DA50" s="84">
        <f>IF(PLANEL_Pot_Trim!DA23&lt;&gt;0,DA24/PLANEL_Pot_Trim!DA23,0)</f>
        <v>0.44313130241333493</v>
      </c>
      <c r="DB50" s="84">
        <f>IF(PLANEL_Pot_Trim!DB23&lt;&gt;0,DB24/PLANEL_Pot_Trim!DB23,0)</f>
        <v>0.44313130241333493</v>
      </c>
      <c r="DC50" s="54">
        <f>IF(PLANEL_Pot_Trim!DC23&lt;&gt;0,DC24/PLANEL_Pot_Trim!DC23,0)</f>
        <v>0.40716044794355422</v>
      </c>
      <c r="DD50" s="54">
        <f>IF(PLANEL_Pot_Trim!DD23&lt;&gt;0,DD24/PLANEL_Pot_Trim!DD23,0)</f>
        <v>0.40716044794355422</v>
      </c>
      <c r="DE50" s="54">
        <f>IF(PLANEL_Pot_Trim!DE23&lt;&gt;0,DE24/PLANEL_Pot_Trim!DE23,0)</f>
        <v>0.40716044794355422</v>
      </c>
      <c r="DF50" s="54">
        <f>IF(PLANEL_Pot_Trim!DF23&lt;&gt;0,DF24/PLANEL_Pot_Trim!DF23,0)</f>
        <v>0.40716044794355422</v>
      </c>
      <c r="DG50" s="54">
        <f>IF(PLANEL_Pot_Trim!DG23&lt;&gt;0,DG24/PLANEL_Pot_Trim!DG23,0)</f>
        <v>0.37390447660284221</v>
      </c>
      <c r="DH50" s="54">
        <f>IF(PLANEL_Pot_Trim!DH23&lt;&gt;0,DH24/PLANEL_Pot_Trim!DH23,0)</f>
        <v>0.37390447660284221</v>
      </c>
      <c r="DI50" s="54">
        <f>IF(PLANEL_Pot_Trim!DI23&lt;&gt;0,DI24/PLANEL_Pot_Trim!DI23,0)</f>
        <v>0.37390447660284221</v>
      </c>
      <c r="DJ50" s="54">
        <f>IF(PLANEL_Pot_Trim!DJ23&lt;&gt;0,DJ24/PLANEL_Pot_Trim!DJ23,0)</f>
        <v>0.37390447660284221</v>
      </c>
      <c r="DK50" s="54">
        <f>IF(PLANEL_Pot_Trim!DK23&lt;&gt;0,DK24/PLANEL_Pot_Trim!DK23,0)</f>
        <v>0.34520530799732635</v>
      </c>
      <c r="DL50" s="54">
        <f>IF(PLANEL_Pot_Trim!DL23&lt;&gt;0,DL24/PLANEL_Pot_Trim!DL23,0)</f>
        <v>0.34520530799732635</v>
      </c>
      <c r="DM50" s="54">
        <f>IF(PLANEL_Pot_Trim!DM23&lt;&gt;0,DM24/PLANEL_Pot_Trim!DM23,0)</f>
        <v>0.34520530799732635</v>
      </c>
      <c r="DN50" s="54">
        <f>IF(PLANEL_Pot_Trim!DN23&lt;&gt;0,DN24/PLANEL_Pot_Trim!DN23,0)</f>
        <v>0.34520530799732635</v>
      </c>
      <c r="DO50" s="54">
        <f>IF(PLANEL_Pot_Trim!DO23&lt;&gt;0,DO24/PLANEL_Pot_Trim!DO23,0)</f>
        <v>0.3198160097376142</v>
      </c>
      <c r="DP50" s="54">
        <f>IF(PLANEL_Pot_Trim!DP23&lt;&gt;0,DP24/PLANEL_Pot_Trim!DP23,0)</f>
        <v>0.3198160097376142</v>
      </c>
      <c r="DQ50" s="54">
        <f>IF(PLANEL_Pot_Trim!DQ23&lt;&gt;0,DQ24/PLANEL_Pot_Trim!DQ23,0)</f>
        <v>0.3198160097376142</v>
      </c>
      <c r="DR50" s="54">
        <f>IF(PLANEL_Pot_Trim!DR23&lt;&gt;0,DR24/PLANEL_Pot_Trim!DR23,0)</f>
        <v>0.3198160097376142</v>
      </c>
      <c r="DS50" s="54">
        <f>IF(PLANEL_Pot_Trim!DS23&lt;&gt;0,DS24/PLANEL_Pot_Trim!DS23,0)</f>
        <v>0.29466525603278398</v>
      </c>
      <c r="DT50" s="54">
        <f>IF(PLANEL_Pot_Trim!DT23&lt;&gt;0,DT24/PLANEL_Pot_Trim!DT23,0)</f>
        <v>0.29466525603278398</v>
      </c>
      <c r="DU50" s="54">
        <f>IF(PLANEL_Pot_Trim!DU23&lt;&gt;0,DU24/PLANEL_Pot_Trim!DU23,0)</f>
        <v>0.29466525603278398</v>
      </c>
      <c r="DV50" s="54">
        <f>IF(PLANEL_Pot_Trim!DV23&lt;&gt;0,DV24/PLANEL_Pot_Trim!DV23,0)</f>
        <v>0.29466525603278398</v>
      </c>
      <c r="DW50" s="54">
        <f>IF(PLANEL_Pot_Trim!DW23&lt;&gt;0,DW24/PLANEL_Pot_Trim!DW23,0)</f>
        <v>0.27484624529104673</v>
      </c>
      <c r="DX50" s="54">
        <f>IF(PLANEL_Pot_Trim!DX23&lt;&gt;0,DX24/PLANEL_Pot_Trim!DX23,0)</f>
        <v>0.27484624529104673</v>
      </c>
      <c r="DY50" s="54">
        <f>IF(PLANEL_Pot_Trim!DY23&lt;&gt;0,DY24/PLANEL_Pot_Trim!DY23,0)</f>
        <v>0.27484624529104673</v>
      </c>
      <c r="DZ50" s="54">
        <f>IF(PLANEL_Pot_Trim!DZ23&lt;&gt;0,DZ24/PLANEL_Pot_Trim!DZ23,0)</f>
        <v>0.27484624529104673</v>
      </c>
      <c r="EA50" s="54">
        <f>IF(PLANEL_Pot_Trim!EA23&lt;&gt;0,EA24/PLANEL_Pot_Trim!EA23,0)</f>
        <v>0.25545946836206934</v>
      </c>
      <c r="EB50" s="54">
        <f>IF(PLANEL_Pot_Trim!EB23&lt;&gt;0,EB24/PLANEL_Pot_Trim!EB23,0)</f>
        <v>0.25545946836206934</v>
      </c>
      <c r="EC50" s="54">
        <f>IF(PLANEL_Pot_Trim!EC23&lt;&gt;0,EC24/PLANEL_Pot_Trim!EC23,0)</f>
        <v>0.25545946836206934</v>
      </c>
      <c r="ED50" s="54">
        <f>IF(PLANEL_Pot_Trim!ED23&lt;&gt;0,ED24/PLANEL_Pot_Trim!ED23,0)</f>
        <v>0.25545946836206934</v>
      </c>
      <c r="EE50" s="54">
        <f>IF(PLANEL_Pot_Trim!EE23&lt;&gt;0,EE24/PLANEL_Pot_Trim!EE23,0)</f>
        <v>0.23566378528447235</v>
      </c>
      <c r="EF50" s="54">
        <f>IF(PLANEL_Pot_Trim!EF23&lt;&gt;0,EF24/PLANEL_Pot_Trim!EF23,0)</f>
        <v>0.23566378528447235</v>
      </c>
      <c r="EG50" s="54">
        <f>IF(PLANEL_Pot_Trim!EG23&lt;&gt;0,EG24/PLANEL_Pot_Trim!EG23,0)</f>
        <v>0.23566378528447235</v>
      </c>
      <c r="EH50" s="54">
        <f>IF(PLANEL_Pot_Trim!EH23&lt;&gt;0,EH24/PLANEL_Pot_Trim!EH23,0)</f>
        <v>0.23566378528447235</v>
      </c>
      <c r="EI50" s="54">
        <f>IF(PLANEL_Pot_Trim!EI23&lt;&gt;0,EI24/PLANEL_Pot_Trim!EI23,0)</f>
        <v>0.22116514828995346</v>
      </c>
      <c r="EJ50" s="54">
        <f>IF(PLANEL_Pot_Trim!EJ23&lt;&gt;0,EJ24/PLANEL_Pot_Trim!EJ23,0)</f>
        <v>0.22116514828995346</v>
      </c>
      <c r="EK50" s="54">
        <f>IF(PLANEL_Pot_Trim!EK23&lt;&gt;0,EK24/PLANEL_Pot_Trim!EK23,0)</f>
        <v>0.22116514828995346</v>
      </c>
      <c r="EL50" s="54">
        <f>IF(PLANEL_Pot_Trim!EL23&lt;&gt;0,EL24/PLANEL_Pot_Trim!EL23,0)</f>
        <v>0.22116514828995346</v>
      </c>
      <c r="EM50" s="54">
        <f>IF(PLANEL_Pot_Trim!EM23&lt;&gt;0,EM24/PLANEL_Pot_Trim!EM23,0)</f>
        <v>0.21091555571975004</v>
      </c>
      <c r="EN50" s="54">
        <f>IF(PLANEL_Pot_Trim!EN23&lt;&gt;0,EN24/PLANEL_Pot_Trim!EN23,0)</f>
        <v>0.21091555571975004</v>
      </c>
      <c r="EO50" s="54">
        <f>IF(PLANEL_Pot_Trim!EO23&lt;&gt;0,EO24/PLANEL_Pot_Trim!EO23,0)</f>
        <v>0.21091555571975004</v>
      </c>
      <c r="EP50" s="54">
        <f>IF(PLANEL_Pot_Trim!EP23&lt;&gt;0,EP24/PLANEL_Pot_Trim!EP23,0)</f>
        <v>0.21091555571975004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30.24914412</v>
      </c>
      <c r="F4" s="33">
        <v>38.00496991</v>
      </c>
      <c r="G4" s="33">
        <v>24.145551090000001</v>
      </c>
      <c r="H4" s="33">
        <v>25.016888089999998</v>
      </c>
      <c r="I4" s="33">
        <v>20.803168629999998</v>
      </c>
      <c r="J4" s="33">
        <v>25.127565430000001</v>
      </c>
      <c r="K4" s="33">
        <v>28.232802379999999</v>
      </c>
      <c r="L4" s="33">
        <v>31.020675090000001</v>
      </c>
      <c r="M4" s="33">
        <v>31.815437630000002</v>
      </c>
      <c r="N4" s="33">
        <v>31.821627759999998</v>
      </c>
      <c r="O4" s="33">
        <v>31.901328209999999</v>
      </c>
      <c r="P4" s="33">
        <v>27.32111708</v>
      </c>
      <c r="Q4" s="33">
        <v>27.53327853</v>
      </c>
      <c r="R4" s="33">
        <v>27.963349470000001</v>
      </c>
      <c r="S4" s="33">
        <v>27.698408100000002</v>
      </c>
      <c r="T4" s="33">
        <v>20.664122259999999</v>
      </c>
      <c r="U4" s="33">
        <v>19.916802390000001</v>
      </c>
      <c r="V4" s="33">
        <v>19.27699964</v>
      </c>
      <c r="W4" s="33">
        <v>20.563195759999999</v>
      </c>
      <c r="X4" s="33">
        <v>21.46924568</v>
      </c>
      <c r="Y4" s="33">
        <v>20.64639043</v>
      </c>
      <c r="Z4" s="33">
        <v>19.660273960000001</v>
      </c>
      <c r="AA4" s="33">
        <v>18.49335503</v>
      </c>
      <c r="AB4" s="33">
        <v>18.358022349999999</v>
      </c>
      <c r="AC4" s="33">
        <v>24.66358211</v>
      </c>
      <c r="AD4" s="33">
        <v>31.908090349999998</v>
      </c>
      <c r="AE4" s="33">
        <v>21.174137470000002</v>
      </c>
      <c r="AF4" s="33">
        <v>20.83476795</v>
      </c>
      <c r="AG4" s="33">
        <v>22.150641589999999</v>
      </c>
      <c r="AH4" s="33">
        <v>23.47456266</v>
      </c>
      <c r="AI4" s="33">
        <v>24.824287850000001</v>
      </c>
      <c r="AJ4" s="33">
        <v>23.56236599</v>
      </c>
      <c r="AK4" s="33">
        <v>24.226282019999999</v>
      </c>
      <c r="AL4" s="33">
        <v>25.630575189999998</v>
      </c>
      <c r="AM4" s="33">
        <v>27.784484800000001</v>
      </c>
      <c r="AN4" s="33">
        <v>31.029159610000001</v>
      </c>
      <c r="AO4" s="33">
        <v>34.044468500000001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37.931874020000002</v>
      </c>
      <c r="I16" s="33">
        <v>23.707895990000001</v>
      </c>
      <c r="J16" s="33">
        <v>31.000313479999999</v>
      </c>
      <c r="K16" s="33">
        <v>30.878952200000001</v>
      </c>
      <c r="L16" s="33">
        <v>37.585417560000003</v>
      </c>
      <c r="M16" s="33">
        <v>41.465560590000003</v>
      </c>
      <c r="N16" s="33">
        <v>42.606332590000001</v>
      </c>
      <c r="O16" s="33">
        <v>43.660375160000001</v>
      </c>
      <c r="P16" s="33">
        <v>39.836434560000001</v>
      </c>
      <c r="Q16" s="33">
        <v>39.607590340000002</v>
      </c>
      <c r="R16" s="33">
        <v>41.137892170000001</v>
      </c>
      <c r="S16" s="33">
        <v>41.225692070000001</v>
      </c>
      <c r="T16" s="33">
        <v>32.626925569999997</v>
      </c>
      <c r="U16" s="33">
        <v>33.421250010000001</v>
      </c>
      <c r="V16" s="33">
        <v>30.58186748</v>
      </c>
      <c r="W16" s="33">
        <v>32.245489659999997</v>
      </c>
      <c r="X16" s="33">
        <v>33.687580760000003</v>
      </c>
      <c r="Y16" s="33">
        <v>33.303786940000002</v>
      </c>
      <c r="Z16" s="33">
        <v>33.194783409999999</v>
      </c>
      <c r="AA16" s="33">
        <v>32.10766907</v>
      </c>
      <c r="AB16" s="33">
        <v>32.165967620000004</v>
      </c>
      <c r="AC16" s="33">
        <v>38.38831029</v>
      </c>
      <c r="AD16" s="33">
        <v>43.743549360000003</v>
      </c>
      <c r="AE16" s="33">
        <v>35.134219170000001</v>
      </c>
      <c r="AF16" s="33">
        <v>34.791742560000003</v>
      </c>
      <c r="AG16" s="33">
        <v>36.105291280000003</v>
      </c>
      <c r="AH16" s="33">
        <v>37.426869189999998</v>
      </c>
      <c r="AI16" s="33">
        <v>38.774201470000001</v>
      </c>
      <c r="AJ16" s="33">
        <v>37.509270409999999</v>
      </c>
      <c r="AK16" s="33">
        <v>38.164290960000002</v>
      </c>
      <c r="AL16" s="33">
        <v>39.684854180000002</v>
      </c>
      <c r="AM16" s="33">
        <v>41.755731320000002</v>
      </c>
      <c r="AN16" s="33">
        <v>44.643690659999997</v>
      </c>
      <c r="AO16" s="33">
        <v>45.827358689999997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38.00496991</v>
      </c>
      <c r="D4" s="1">
        <f>Planel_CO2_total_Resultado!G4</f>
        <v>24.145551090000001</v>
      </c>
      <c r="E4" s="1">
        <f>Planel_CO2_total_Resultado!H4</f>
        <v>25.016888089999998</v>
      </c>
      <c r="F4" s="1">
        <f>Planel_CO2_total_Resultado!I4</f>
        <v>20.803168629999998</v>
      </c>
      <c r="G4" s="1">
        <f>Planel_CO2_total_Resultado!J4</f>
        <v>25.127565430000001</v>
      </c>
      <c r="H4" s="1">
        <f>Planel_CO2_total_Resultado!K4</f>
        <v>28.232802379999999</v>
      </c>
      <c r="I4" s="1">
        <f>Planel_CO2_total_Resultado!L4</f>
        <v>31.020675090000001</v>
      </c>
      <c r="J4" s="1">
        <f>Planel_CO2_total_Resultado!M4</f>
        <v>31.815437630000002</v>
      </c>
      <c r="K4" s="1">
        <f>Planel_CO2_total_Resultado!N4</f>
        <v>31.821627759999998</v>
      </c>
      <c r="L4" s="1">
        <f>Planel_CO2_total_Resultado!O4</f>
        <v>31.901328209999999</v>
      </c>
      <c r="M4" s="1">
        <f>Planel_CO2_total_Resultado!P4</f>
        <v>27.32111708</v>
      </c>
      <c r="N4" s="1">
        <f>Planel_CO2_total_Resultado!Q4</f>
        <v>27.53327853</v>
      </c>
      <c r="O4" s="1">
        <f>Planel_CO2_total_Resultado!R4</f>
        <v>27.963349470000001</v>
      </c>
      <c r="P4" s="1">
        <f>Planel_CO2_total_Resultado!S4</f>
        <v>27.698408100000002</v>
      </c>
      <c r="Q4" s="1">
        <f>Planel_CO2_total_Resultado!T4</f>
        <v>20.664122259999999</v>
      </c>
      <c r="R4" s="1">
        <f>Planel_CO2_total_Resultado!U4</f>
        <v>19.916802390000001</v>
      </c>
      <c r="S4" s="1">
        <f>Planel_CO2_total_Resultado!V4</f>
        <v>19.27699964</v>
      </c>
      <c r="T4" s="1">
        <f>Planel_CO2_total_Resultado!W4</f>
        <v>20.563195759999999</v>
      </c>
      <c r="U4" s="1">
        <f>Planel_CO2_total_Resultado!X4</f>
        <v>21.46924568</v>
      </c>
      <c r="V4" s="1">
        <f>Planel_CO2_total_Resultado!Y4</f>
        <v>20.64639043</v>
      </c>
      <c r="W4" s="1">
        <f>Planel_CO2_total_Resultado!Z4</f>
        <v>19.660273960000001</v>
      </c>
      <c r="X4" s="1">
        <f>Planel_CO2_total_Resultado!AA4</f>
        <v>18.49335503</v>
      </c>
      <c r="Y4" s="1">
        <f>Planel_CO2_total_Resultado!AB4</f>
        <v>18.358022349999999</v>
      </c>
      <c r="Z4" s="1">
        <f>Planel_CO2_total_Resultado!AC4</f>
        <v>24.66358211</v>
      </c>
      <c r="AA4" s="1">
        <f>Planel_CO2_total_Resultado!AD4</f>
        <v>31.908090349999998</v>
      </c>
      <c r="AB4" s="1">
        <f>Planel_CO2_total_Resultado!AE4</f>
        <v>21.174137470000002</v>
      </c>
      <c r="AC4" s="1">
        <f>Planel_CO2_total_Resultado!AF4</f>
        <v>20.83476795</v>
      </c>
      <c r="AD4" s="1">
        <f>Planel_CO2_total_Resultado!AG4</f>
        <v>22.150641589999999</v>
      </c>
      <c r="AE4" s="1">
        <f>Planel_CO2_total_Resultado!AH4</f>
        <v>23.47456266</v>
      </c>
      <c r="AF4" s="1">
        <f>Planel_CO2_total_Resultado!AI4</f>
        <v>24.824287850000001</v>
      </c>
      <c r="AG4" s="1">
        <f>Planel_CO2_total_Resultado!AJ4</f>
        <v>23.56236599</v>
      </c>
      <c r="AH4" s="1">
        <f>Planel_CO2_total_Resultado!AK4</f>
        <v>24.226282019999999</v>
      </c>
      <c r="AI4" s="1">
        <f>Planel_CO2_total_Resultado!AL4</f>
        <v>25.630575189999998</v>
      </c>
      <c r="AJ4" s="1">
        <f>Planel_CO2_total_Resultado!AM4</f>
        <v>27.784484800000001</v>
      </c>
      <c r="AK4" s="1">
        <f>Planel_CO2_total_Resultado!AN4</f>
        <v>31.029159610000001</v>
      </c>
      <c r="AL4" s="1">
        <f>Planel_CO2_total_Resultado!AO4</f>
        <v>34.044468500000001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23.707895990000001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37.585417560000003</v>
      </c>
      <c r="J5" s="1">
        <f>Planel_CO2_total_Resultado!M16</f>
        <v>41.465560590000003</v>
      </c>
      <c r="K5" s="1">
        <f>Planel_CO2_total_Resultado!N16</f>
        <v>42.606332590000001</v>
      </c>
      <c r="L5" s="1">
        <f>Planel_CO2_total_Resultado!O16</f>
        <v>43.660375160000001</v>
      </c>
      <c r="M5" s="1">
        <f>Planel_CO2_total_Resultado!P16</f>
        <v>39.836434560000001</v>
      </c>
      <c r="N5" s="1">
        <f>Planel_CO2_total_Resultado!Q16</f>
        <v>39.607590340000002</v>
      </c>
      <c r="O5" s="1">
        <f>Planel_CO2_total_Resultado!R16</f>
        <v>41.137892170000001</v>
      </c>
      <c r="P5" s="1">
        <f>Planel_CO2_total_Resultado!S16</f>
        <v>41.225692070000001</v>
      </c>
      <c r="Q5" s="1">
        <f>Planel_CO2_total_Resultado!T16</f>
        <v>32.626925569999997</v>
      </c>
      <c r="R5" s="1">
        <f>Planel_CO2_total_Resultado!U16</f>
        <v>33.421250010000001</v>
      </c>
      <c r="S5" s="1">
        <f>Planel_CO2_total_Resultado!V16</f>
        <v>30.58186748</v>
      </c>
      <c r="T5" s="1">
        <f>Planel_CO2_total_Resultado!W16</f>
        <v>32.245489659999997</v>
      </c>
      <c r="U5" s="1">
        <f>Planel_CO2_total_Resultado!X16</f>
        <v>33.687580760000003</v>
      </c>
      <c r="V5" s="1">
        <f>Planel_CO2_total_Resultado!Y16</f>
        <v>33.303786940000002</v>
      </c>
      <c r="W5" s="1">
        <f>Planel_CO2_total_Resultado!Z16</f>
        <v>33.194783409999999</v>
      </c>
      <c r="X5" s="1">
        <f>Planel_CO2_total_Resultado!AA16</f>
        <v>32.10766907</v>
      </c>
      <c r="Y5" s="1">
        <f>Planel_CO2_total_Resultado!AB16</f>
        <v>32.165967620000004</v>
      </c>
      <c r="Z5" s="1">
        <f>Planel_CO2_total_Resultado!AC16</f>
        <v>38.38831029</v>
      </c>
      <c r="AA5" s="1">
        <f>Planel_CO2_total_Resultado!AD16</f>
        <v>43.743549360000003</v>
      </c>
      <c r="AB5" s="1">
        <f>Planel_CO2_total_Resultado!AE16</f>
        <v>35.134219170000001</v>
      </c>
      <c r="AC5" s="1">
        <f>Planel_CO2_total_Resultado!AF16</f>
        <v>34.791742560000003</v>
      </c>
      <c r="AD5" s="1">
        <f>Planel_CO2_total_Resultado!AG16</f>
        <v>36.105291280000003</v>
      </c>
      <c r="AE5" s="1">
        <f>Planel_CO2_total_Resultado!AH16</f>
        <v>37.426869189999998</v>
      </c>
      <c r="AF5" s="1">
        <f>Planel_CO2_total_Resultado!AI16</f>
        <v>38.774201470000001</v>
      </c>
      <c r="AG5" s="1">
        <f>Planel_CO2_total_Resultado!AJ16</f>
        <v>37.509270409999999</v>
      </c>
      <c r="AH5" s="1">
        <f>Planel_CO2_total_Resultado!AK16</f>
        <v>38.164290960000002</v>
      </c>
      <c r="AI5" s="1">
        <f>Planel_CO2_total_Resultado!AL16</f>
        <v>39.684854180000002</v>
      </c>
      <c r="AJ5" s="1">
        <f>Planel_CO2_total_Resultado!AM16</f>
        <v>41.755731320000002</v>
      </c>
      <c r="AK5" s="1">
        <f>Planel_CO2_total_Resultado!AN16</f>
        <v>44.643690659999997</v>
      </c>
      <c r="AL5" s="1">
        <f>Planel_CO2_total_Resultado!AO16</f>
        <v>45.827358689999997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P17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8" width="6" customWidth="1"/>
    <col min="9" max="15" width="5" customWidth="1"/>
    <col min="16" max="16" width="10.7109375" customWidth="1"/>
    <col min="17" max="22" width="5" customWidth="1"/>
    <col min="23" max="23" width="10.7109375" customWidth="1"/>
    <col min="24" max="24" width="10.7109375" bestFit="1" customWidth="1"/>
  </cols>
  <sheetData>
    <row r="3" spans="1:16" x14ac:dyDescent="0.25">
      <c r="A3" s="227" t="s">
        <v>646</v>
      </c>
      <c r="B3" s="227" t="s">
        <v>644</v>
      </c>
    </row>
    <row r="4" spans="1:16" x14ac:dyDescent="0.25">
      <c r="A4" s="227" t="s">
        <v>647</v>
      </c>
      <c r="B4" s="33">
        <v>2030</v>
      </c>
      <c r="C4" s="33">
        <v>2031</v>
      </c>
      <c r="D4" s="33">
        <v>2032</v>
      </c>
      <c r="E4" s="33">
        <v>2033</v>
      </c>
      <c r="F4" s="33">
        <v>2034</v>
      </c>
      <c r="G4" s="33">
        <v>2035</v>
      </c>
      <c r="H4" s="33">
        <v>2036</v>
      </c>
      <c r="I4" s="33">
        <v>2038</v>
      </c>
      <c r="J4" s="33">
        <v>2040</v>
      </c>
      <c r="K4" s="33">
        <v>2042</v>
      </c>
      <c r="L4" s="33">
        <v>2043</v>
      </c>
      <c r="M4" s="33">
        <v>2044</v>
      </c>
      <c r="N4" s="33">
        <v>2045</v>
      </c>
      <c r="O4" s="33">
        <v>2046</v>
      </c>
      <c r="P4" s="33" t="s">
        <v>645</v>
      </c>
    </row>
    <row r="5" spans="1:16" x14ac:dyDescent="0.25">
      <c r="A5" s="229" t="s">
        <v>39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>
        <v>1500</v>
      </c>
      <c r="O5" s="228">
        <v>1500</v>
      </c>
      <c r="P5" s="228">
        <v>3000</v>
      </c>
    </row>
    <row r="6" spans="1:16" x14ac:dyDescent="0.25">
      <c r="A6" s="230" t="s">
        <v>47</v>
      </c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>
        <v>1500</v>
      </c>
      <c r="O6" s="228">
        <v>1500</v>
      </c>
      <c r="P6" s="228">
        <v>3000</v>
      </c>
    </row>
    <row r="7" spans="1:16" x14ac:dyDescent="0.25">
      <c r="A7" s="229" t="s">
        <v>40</v>
      </c>
      <c r="B7" s="228"/>
      <c r="C7" s="228"/>
      <c r="D7" s="228"/>
      <c r="E7" s="228"/>
      <c r="F7" s="228">
        <v>3000</v>
      </c>
      <c r="G7" s="228"/>
      <c r="H7" s="228"/>
      <c r="I7" s="228"/>
      <c r="J7" s="228">
        <v>1500</v>
      </c>
      <c r="K7" s="228"/>
      <c r="L7" s="228"/>
      <c r="M7" s="228"/>
      <c r="N7" s="228"/>
      <c r="O7" s="228"/>
      <c r="P7" s="228">
        <v>4500</v>
      </c>
    </row>
    <row r="8" spans="1:16" x14ac:dyDescent="0.25">
      <c r="A8" s="230" t="s">
        <v>43</v>
      </c>
      <c r="B8" s="228"/>
      <c r="C8" s="228"/>
      <c r="D8" s="228"/>
      <c r="E8" s="228"/>
      <c r="F8" s="228">
        <v>3000</v>
      </c>
      <c r="G8" s="228"/>
      <c r="H8" s="228"/>
      <c r="I8" s="228"/>
      <c r="J8" s="228">
        <v>1500</v>
      </c>
      <c r="K8" s="228"/>
      <c r="L8" s="228"/>
      <c r="M8" s="228"/>
      <c r="N8" s="228"/>
      <c r="O8" s="228"/>
      <c r="P8" s="228">
        <v>4500</v>
      </c>
    </row>
    <row r="9" spans="1:16" x14ac:dyDescent="0.25">
      <c r="A9" s="229" t="s">
        <v>37</v>
      </c>
      <c r="B9" s="228"/>
      <c r="C9" s="228"/>
      <c r="D9" s="228">
        <v>6000</v>
      </c>
      <c r="E9" s="228">
        <v>3000</v>
      </c>
      <c r="F9" s="228">
        <v>6000</v>
      </c>
      <c r="G9" s="228">
        <v>12000</v>
      </c>
      <c r="H9" s="228">
        <v>12000</v>
      </c>
      <c r="I9" s="228">
        <v>3000</v>
      </c>
      <c r="J9" s="228">
        <v>6000</v>
      </c>
      <c r="K9" s="228">
        <v>3000</v>
      </c>
      <c r="L9" s="228">
        <v>3000</v>
      </c>
      <c r="M9" s="228">
        <v>4500</v>
      </c>
      <c r="N9" s="228"/>
      <c r="O9" s="228"/>
      <c r="P9" s="228">
        <v>58500</v>
      </c>
    </row>
    <row r="10" spans="1:16" x14ac:dyDescent="0.25">
      <c r="A10" s="230" t="s">
        <v>39</v>
      </c>
      <c r="B10" s="228"/>
      <c r="C10" s="228"/>
      <c r="D10" s="228">
        <v>6000</v>
      </c>
      <c r="E10" s="228">
        <v>3000</v>
      </c>
      <c r="F10" s="228">
        <v>6000</v>
      </c>
      <c r="G10" s="228">
        <v>7500</v>
      </c>
      <c r="H10" s="228">
        <v>6000</v>
      </c>
      <c r="I10" s="228"/>
      <c r="J10" s="228">
        <v>6000</v>
      </c>
      <c r="K10" s="228">
        <v>3000</v>
      </c>
      <c r="L10" s="228">
        <v>1500</v>
      </c>
      <c r="M10" s="228">
        <v>1500</v>
      </c>
      <c r="N10" s="228"/>
      <c r="O10" s="228"/>
      <c r="P10" s="228">
        <v>40500</v>
      </c>
    </row>
    <row r="11" spans="1:16" x14ac:dyDescent="0.25">
      <c r="A11" s="230" t="s">
        <v>38</v>
      </c>
      <c r="B11" s="228"/>
      <c r="C11" s="228"/>
      <c r="D11" s="228"/>
      <c r="E11" s="228"/>
      <c r="F11" s="228"/>
      <c r="G11" s="228">
        <v>4500</v>
      </c>
      <c r="H11" s="228">
        <v>6000</v>
      </c>
      <c r="I11" s="228">
        <v>3000</v>
      </c>
      <c r="J11" s="228"/>
      <c r="K11" s="228"/>
      <c r="L11" s="228">
        <v>1500</v>
      </c>
      <c r="M11" s="228">
        <v>3000</v>
      </c>
      <c r="N11" s="228"/>
      <c r="O11" s="228"/>
      <c r="P11" s="228">
        <v>18000</v>
      </c>
    </row>
    <row r="12" spans="1:16" x14ac:dyDescent="0.25">
      <c r="A12" s="229" t="s">
        <v>44</v>
      </c>
      <c r="B12" s="228">
        <v>3000</v>
      </c>
      <c r="C12" s="228">
        <v>9000</v>
      </c>
      <c r="D12" s="228">
        <v>1500</v>
      </c>
      <c r="E12" s="228">
        <v>1500</v>
      </c>
      <c r="F12" s="228">
        <v>1500</v>
      </c>
      <c r="G12" s="228"/>
      <c r="H12" s="228"/>
      <c r="I12" s="228"/>
      <c r="J12" s="228"/>
      <c r="K12" s="228"/>
      <c r="L12" s="228"/>
      <c r="M12" s="228"/>
      <c r="N12" s="228"/>
      <c r="O12" s="228"/>
      <c r="P12" s="228">
        <v>16500</v>
      </c>
    </row>
    <row r="13" spans="1:16" x14ac:dyDescent="0.25">
      <c r="A13" s="230" t="s">
        <v>40</v>
      </c>
      <c r="B13" s="228">
        <v>3000</v>
      </c>
      <c r="C13" s="228">
        <v>4500</v>
      </c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8"/>
      <c r="P13" s="228">
        <v>7500</v>
      </c>
    </row>
    <row r="14" spans="1:16" x14ac:dyDescent="0.25">
      <c r="A14" s="230" t="s">
        <v>37</v>
      </c>
      <c r="B14" s="228"/>
      <c r="C14" s="228">
        <v>4500</v>
      </c>
      <c r="D14" s="228">
        <v>1500</v>
      </c>
      <c r="E14" s="228">
        <v>1500</v>
      </c>
      <c r="F14" s="228">
        <v>1500</v>
      </c>
      <c r="G14" s="228"/>
      <c r="H14" s="228"/>
      <c r="I14" s="228"/>
      <c r="J14" s="228"/>
      <c r="K14" s="228"/>
      <c r="L14" s="228"/>
      <c r="M14" s="228"/>
      <c r="N14" s="228"/>
      <c r="O14" s="228"/>
      <c r="P14" s="228">
        <v>9000</v>
      </c>
    </row>
    <row r="15" spans="1:16" x14ac:dyDescent="0.25">
      <c r="A15" s="229" t="s">
        <v>45</v>
      </c>
      <c r="B15" s="228"/>
      <c r="C15" s="228"/>
      <c r="D15" s="228"/>
      <c r="E15" s="228"/>
      <c r="F15" s="228"/>
      <c r="G15" s="228">
        <v>4500</v>
      </c>
      <c r="H15" s="228">
        <v>3000</v>
      </c>
      <c r="I15" s="228"/>
      <c r="J15" s="228"/>
      <c r="K15" s="228"/>
      <c r="L15" s="228"/>
      <c r="M15" s="228"/>
      <c r="N15" s="228"/>
      <c r="O15" s="228"/>
      <c r="P15" s="228">
        <v>7500</v>
      </c>
    </row>
    <row r="16" spans="1:16" x14ac:dyDescent="0.25">
      <c r="A16" s="230" t="s">
        <v>37</v>
      </c>
      <c r="B16" s="228"/>
      <c r="C16" s="228"/>
      <c r="D16" s="228"/>
      <c r="E16" s="228"/>
      <c r="F16" s="228"/>
      <c r="G16" s="228">
        <v>4500</v>
      </c>
      <c r="H16" s="228">
        <v>3000</v>
      </c>
      <c r="I16" s="228"/>
      <c r="J16" s="228"/>
      <c r="K16" s="228"/>
      <c r="L16" s="228"/>
      <c r="M16" s="228"/>
      <c r="N16" s="228"/>
      <c r="O16" s="228"/>
      <c r="P16" s="228">
        <v>7500</v>
      </c>
    </row>
    <row r="17" spans="1:16" x14ac:dyDescent="0.25">
      <c r="A17" s="229" t="s">
        <v>645</v>
      </c>
      <c r="B17" s="228">
        <v>3000</v>
      </c>
      <c r="C17" s="228">
        <v>9000</v>
      </c>
      <c r="D17" s="228">
        <v>7500</v>
      </c>
      <c r="E17" s="228">
        <v>4500</v>
      </c>
      <c r="F17" s="228">
        <v>10500</v>
      </c>
      <c r="G17" s="228">
        <v>16500</v>
      </c>
      <c r="H17" s="228">
        <v>15000</v>
      </c>
      <c r="I17" s="228">
        <v>3000</v>
      </c>
      <c r="J17" s="228">
        <v>7500</v>
      </c>
      <c r="K17" s="228">
        <v>3000</v>
      </c>
      <c r="L17" s="228">
        <v>3000</v>
      </c>
      <c r="M17" s="228">
        <v>4500</v>
      </c>
      <c r="N17" s="228">
        <v>1500</v>
      </c>
      <c r="O17" s="228">
        <v>1500</v>
      </c>
      <c r="P17" s="228">
        <v>90000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567</v>
      </c>
      <c r="C5" s="40" t="s">
        <v>39</v>
      </c>
      <c r="D5" s="40" t="s">
        <v>47</v>
      </c>
      <c r="E5" s="40">
        <v>1500</v>
      </c>
      <c r="F5" s="40">
        <v>2046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613</v>
      </c>
      <c r="C6" s="40" t="s">
        <v>39</v>
      </c>
      <c r="D6" s="40" t="s">
        <v>47</v>
      </c>
      <c r="E6" s="40">
        <v>1500</v>
      </c>
      <c r="F6" s="40">
        <v>2045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368</v>
      </c>
      <c r="C7" s="40" t="s">
        <v>37</v>
      </c>
      <c r="D7" s="40" t="s">
        <v>38</v>
      </c>
      <c r="E7" s="40">
        <v>1500</v>
      </c>
      <c r="F7" s="40">
        <v>2044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1460.307644</v>
      </c>
      <c r="L7" s="40">
        <v>2015</v>
      </c>
      <c r="M7" s="40">
        <v>2100</v>
      </c>
    </row>
    <row r="8" spans="2:13" x14ac:dyDescent="0.2">
      <c r="B8" s="40" t="s">
        <v>444</v>
      </c>
      <c r="C8" s="40" t="s">
        <v>37</v>
      </c>
      <c r="D8" s="40" t="s">
        <v>38</v>
      </c>
      <c r="E8" s="40">
        <v>1500</v>
      </c>
      <c r="F8" s="40">
        <v>2044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1460.307644</v>
      </c>
      <c r="L8" s="40">
        <v>2015</v>
      </c>
      <c r="M8" s="40">
        <v>2100</v>
      </c>
    </row>
    <row r="9" spans="2:13" x14ac:dyDescent="0.2">
      <c r="B9" s="40" t="s">
        <v>501</v>
      </c>
      <c r="C9" s="40" t="s">
        <v>37</v>
      </c>
      <c r="D9" s="40" t="s">
        <v>39</v>
      </c>
      <c r="E9" s="40">
        <v>1500</v>
      </c>
      <c r="F9" s="40">
        <v>2044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369</v>
      </c>
      <c r="C10" s="40" t="s">
        <v>37</v>
      </c>
      <c r="D10" s="40" t="s">
        <v>38</v>
      </c>
      <c r="E10" s="40">
        <v>1500</v>
      </c>
      <c r="F10" s="40">
        <v>2043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1460.307644</v>
      </c>
      <c r="L10" s="40">
        <v>2015</v>
      </c>
      <c r="M10" s="40">
        <v>2100</v>
      </c>
    </row>
    <row r="11" spans="2:13" x14ac:dyDescent="0.2">
      <c r="B11" s="40" t="s">
        <v>360</v>
      </c>
      <c r="C11" s="40" t="s">
        <v>37</v>
      </c>
      <c r="D11" s="40" t="s">
        <v>39</v>
      </c>
      <c r="E11" s="40">
        <v>1500</v>
      </c>
      <c r="F11" s="40">
        <v>2043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376</v>
      </c>
      <c r="C12" s="40" t="s">
        <v>37</v>
      </c>
      <c r="D12" s="40" t="s">
        <v>39</v>
      </c>
      <c r="E12" s="40">
        <v>1500</v>
      </c>
      <c r="F12" s="40">
        <v>2042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492</v>
      </c>
      <c r="C13" s="40" t="s">
        <v>37</v>
      </c>
      <c r="D13" s="40" t="s">
        <v>39</v>
      </c>
      <c r="E13" s="40">
        <v>1500</v>
      </c>
      <c r="F13" s="40">
        <v>2042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482</v>
      </c>
      <c r="C14" s="40" t="s">
        <v>37</v>
      </c>
      <c r="D14" s="40" t="s">
        <v>39</v>
      </c>
      <c r="E14" s="40">
        <v>1500</v>
      </c>
      <c r="F14" s="40">
        <v>2040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483</v>
      </c>
      <c r="C15" s="40" t="s">
        <v>37</v>
      </c>
      <c r="D15" s="40" t="s">
        <v>39</v>
      </c>
      <c r="E15" s="40">
        <v>1500</v>
      </c>
      <c r="F15" s="40">
        <v>2040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359</v>
      </c>
      <c r="C16" s="40" t="s">
        <v>37</v>
      </c>
      <c r="D16" s="40" t="s">
        <v>39</v>
      </c>
      <c r="E16" s="40">
        <v>1500</v>
      </c>
      <c r="F16" s="40">
        <v>2040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499</v>
      </c>
      <c r="C17" s="40" t="s">
        <v>37</v>
      </c>
      <c r="D17" s="40" t="s">
        <v>39</v>
      </c>
      <c r="E17" s="40">
        <v>1500</v>
      </c>
      <c r="F17" s="40">
        <v>2040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525</v>
      </c>
      <c r="C18" s="40" t="s">
        <v>40</v>
      </c>
      <c r="D18" s="40" t="s">
        <v>43</v>
      </c>
      <c r="E18" s="40">
        <v>1500</v>
      </c>
      <c r="F18" s="40">
        <v>2040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335</v>
      </c>
      <c r="C19" s="40" t="s">
        <v>37</v>
      </c>
      <c r="D19" s="40" t="s">
        <v>38</v>
      </c>
      <c r="E19" s="40">
        <v>1500</v>
      </c>
      <c r="F19" s="40">
        <v>2038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1460.307644</v>
      </c>
      <c r="L19" s="40">
        <v>2015</v>
      </c>
      <c r="M19" s="40">
        <v>2100</v>
      </c>
    </row>
    <row r="20" spans="2:13" x14ac:dyDescent="0.2">
      <c r="B20" s="40" t="s">
        <v>446</v>
      </c>
      <c r="C20" s="40" t="s">
        <v>37</v>
      </c>
      <c r="D20" s="40" t="s">
        <v>38</v>
      </c>
      <c r="E20" s="40">
        <v>1500</v>
      </c>
      <c r="F20" s="40">
        <v>2038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1460.307644</v>
      </c>
      <c r="L20" s="40">
        <v>2015</v>
      </c>
      <c r="M20" s="40">
        <v>2100</v>
      </c>
    </row>
    <row r="21" spans="2:13" x14ac:dyDescent="0.2">
      <c r="B21" s="40" t="s">
        <v>414</v>
      </c>
      <c r="C21" s="40" t="s">
        <v>45</v>
      </c>
      <c r="D21" s="40" t="s">
        <v>37</v>
      </c>
      <c r="E21" s="40">
        <v>1500</v>
      </c>
      <c r="F21" s="40">
        <v>2037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3285.6921990000001</v>
      </c>
      <c r="L21" s="40">
        <v>2015</v>
      </c>
      <c r="M21" s="40">
        <v>2100</v>
      </c>
    </row>
    <row r="22" spans="2:13" x14ac:dyDescent="0.2">
      <c r="B22" s="40" t="s">
        <v>337</v>
      </c>
      <c r="C22" s="40" t="s">
        <v>37</v>
      </c>
      <c r="D22" s="40" t="s">
        <v>39</v>
      </c>
      <c r="E22" s="40">
        <v>1500</v>
      </c>
      <c r="F22" s="40">
        <v>2037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488</v>
      </c>
      <c r="C23" s="40" t="s">
        <v>37</v>
      </c>
      <c r="D23" s="40" t="s">
        <v>39</v>
      </c>
      <c r="E23" s="40">
        <v>1500</v>
      </c>
      <c r="F23" s="40">
        <v>2037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350</v>
      </c>
      <c r="C24" s="40" t="s">
        <v>37</v>
      </c>
      <c r="D24" s="40" t="s">
        <v>39</v>
      </c>
      <c r="E24" s="40">
        <v>1500</v>
      </c>
      <c r="F24" s="40">
        <v>2037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343</v>
      </c>
      <c r="C25" s="40" t="s">
        <v>37</v>
      </c>
      <c r="D25" s="40" t="s">
        <v>39</v>
      </c>
      <c r="E25" s="40">
        <v>1500</v>
      </c>
      <c r="F25" s="40">
        <v>2037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352</v>
      </c>
      <c r="C26" s="40" t="s">
        <v>37</v>
      </c>
      <c r="D26" s="40" t="s">
        <v>39</v>
      </c>
      <c r="E26" s="40">
        <v>1500</v>
      </c>
      <c r="F26" s="40">
        <v>2037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412</v>
      </c>
      <c r="C27" s="40" t="s">
        <v>45</v>
      </c>
      <c r="D27" s="40" t="s">
        <v>37</v>
      </c>
      <c r="E27" s="40">
        <v>1500</v>
      </c>
      <c r="F27" s="40">
        <v>2036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3285.6921990000001</v>
      </c>
      <c r="L27" s="40">
        <v>2015</v>
      </c>
      <c r="M27" s="40">
        <v>2100</v>
      </c>
    </row>
    <row r="28" spans="2:13" x14ac:dyDescent="0.2">
      <c r="B28" s="40" t="s">
        <v>416</v>
      </c>
      <c r="C28" s="40" t="s">
        <v>45</v>
      </c>
      <c r="D28" s="40" t="s">
        <v>37</v>
      </c>
      <c r="E28" s="40">
        <v>1500</v>
      </c>
      <c r="F28" s="40">
        <v>2036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3285.6921990000001</v>
      </c>
      <c r="L28" s="40">
        <v>2015</v>
      </c>
      <c r="M28" s="40">
        <v>2100</v>
      </c>
    </row>
    <row r="29" spans="2:13" x14ac:dyDescent="0.2">
      <c r="B29" s="40" t="s">
        <v>379</v>
      </c>
      <c r="C29" s="40" t="s">
        <v>37</v>
      </c>
      <c r="D29" s="40" t="s">
        <v>38</v>
      </c>
      <c r="E29" s="40">
        <v>1500</v>
      </c>
      <c r="F29" s="40">
        <v>2036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1460.307644</v>
      </c>
      <c r="L29" s="40">
        <v>2015</v>
      </c>
      <c r="M29" s="40">
        <v>2100</v>
      </c>
    </row>
    <row r="30" spans="2:13" x14ac:dyDescent="0.2">
      <c r="B30" s="40" t="s">
        <v>331</v>
      </c>
      <c r="C30" s="40" t="s">
        <v>37</v>
      </c>
      <c r="D30" s="40" t="s">
        <v>38</v>
      </c>
      <c r="E30" s="40">
        <v>1500</v>
      </c>
      <c r="F30" s="40">
        <v>2036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1460.307644</v>
      </c>
      <c r="L30" s="40">
        <v>2015</v>
      </c>
      <c r="M30" s="40">
        <v>2100</v>
      </c>
    </row>
    <row r="31" spans="2:13" x14ac:dyDescent="0.2">
      <c r="B31" s="40" t="s">
        <v>330</v>
      </c>
      <c r="C31" s="40" t="s">
        <v>37</v>
      </c>
      <c r="D31" s="40" t="s">
        <v>38</v>
      </c>
      <c r="E31" s="40">
        <v>1500</v>
      </c>
      <c r="F31" s="40">
        <v>2036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1460.307644</v>
      </c>
      <c r="L31" s="40">
        <v>2015</v>
      </c>
      <c r="M31" s="40">
        <v>2100</v>
      </c>
    </row>
    <row r="32" spans="2:13" x14ac:dyDescent="0.2">
      <c r="B32" s="40" t="s">
        <v>452</v>
      </c>
      <c r="C32" s="40" t="s">
        <v>37</v>
      </c>
      <c r="D32" s="40" t="s">
        <v>38</v>
      </c>
      <c r="E32" s="40">
        <v>1500</v>
      </c>
      <c r="F32" s="40">
        <v>2036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1460.307644</v>
      </c>
      <c r="L32" s="40">
        <v>2015</v>
      </c>
      <c r="M32" s="40">
        <v>2100</v>
      </c>
    </row>
    <row r="33" spans="2:13" x14ac:dyDescent="0.2">
      <c r="B33" s="40" t="s">
        <v>453</v>
      </c>
      <c r="C33" s="40" t="s">
        <v>37</v>
      </c>
      <c r="D33" s="40" t="s">
        <v>39</v>
      </c>
      <c r="E33" s="40">
        <v>1500</v>
      </c>
      <c r="F33" s="40">
        <v>2036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470</v>
      </c>
      <c r="C34" s="40" t="s">
        <v>37</v>
      </c>
      <c r="D34" s="40" t="s">
        <v>39</v>
      </c>
      <c r="E34" s="40">
        <v>1500</v>
      </c>
      <c r="F34" s="40">
        <v>2036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386</v>
      </c>
      <c r="C35" s="40" t="s">
        <v>37</v>
      </c>
      <c r="D35" s="40" t="s">
        <v>39</v>
      </c>
      <c r="E35" s="40">
        <v>1500</v>
      </c>
      <c r="F35" s="40">
        <v>2036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387</v>
      </c>
      <c r="C36" s="40" t="s">
        <v>37</v>
      </c>
      <c r="D36" s="40" t="s">
        <v>39</v>
      </c>
      <c r="E36" s="40">
        <v>1500</v>
      </c>
      <c r="F36" s="40">
        <v>2036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413</v>
      </c>
      <c r="C37" s="40" t="s">
        <v>45</v>
      </c>
      <c r="D37" s="40" t="s">
        <v>37</v>
      </c>
      <c r="E37" s="40">
        <v>1500</v>
      </c>
      <c r="F37" s="40">
        <v>2035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3285.6921990000001</v>
      </c>
      <c r="L37" s="40">
        <v>2015</v>
      </c>
      <c r="M37" s="40">
        <v>2100</v>
      </c>
    </row>
    <row r="38" spans="2:13" x14ac:dyDescent="0.2">
      <c r="B38" s="40" t="s">
        <v>434</v>
      </c>
      <c r="C38" s="40" t="s">
        <v>45</v>
      </c>
      <c r="D38" s="40" t="s">
        <v>37</v>
      </c>
      <c r="E38" s="40">
        <v>1500</v>
      </c>
      <c r="F38" s="40">
        <v>2035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">
      <c r="B39" s="40" t="s">
        <v>438</v>
      </c>
      <c r="C39" s="40" t="s">
        <v>45</v>
      </c>
      <c r="D39" s="40" t="s">
        <v>37</v>
      </c>
      <c r="E39" s="40">
        <v>1500</v>
      </c>
      <c r="F39" s="40">
        <v>2035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3285.6921990000001</v>
      </c>
      <c r="L39" s="40">
        <v>2015</v>
      </c>
      <c r="M39" s="40">
        <v>2100</v>
      </c>
    </row>
    <row r="40" spans="2:13" x14ac:dyDescent="0.2">
      <c r="B40" s="40" t="s">
        <v>443</v>
      </c>
      <c r="C40" s="40" t="s">
        <v>37</v>
      </c>
      <c r="D40" s="40" t="s">
        <v>38</v>
      </c>
      <c r="E40" s="40">
        <v>1500</v>
      </c>
      <c r="F40" s="40">
        <v>2035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1460.307644</v>
      </c>
      <c r="L40" s="40">
        <v>2015</v>
      </c>
      <c r="M40" s="40">
        <v>2100</v>
      </c>
    </row>
    <row r="41" spans="2:13" x14ac:dyDescent="0.2">
      <c r="B41" s="40" t="s">
        <v>370</v>
      </c>
      <c r="C41" s="40" t="s">
        <v>37</v>
      </c>
      <c r="D41" s="40" t="s">
        <v>38</v>
      </c>
      <c r="E41" s="40">
        <v>1500</v>
      </c>
      <c r="F41" s="40">
        <v>2035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">
      <c r="B42" s="40" t="s">
        <v>342</v>
      </c>
      <c r="C42" s="40" t="s">
        <v>37</v>
      </c>
      <c r="D42" s="40" t="s">
        <v>38</v>
      </c>
      <c r="E42" s="40">
        <v>1500</v>
      </c>
      <c r="F42" s="40">
        <v>2035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1460.307644</v>
      </c>
      <c r="L42" s="40">
        <v>2015</v>
      </c>
      <c r="M42" s="40">
        <v>2100</v>
      </c>
    </row>
    <row r="43" spans="2:13" x14ac:dyDescent="0.2">
      <c r="B43" s="40" t="s">
        <v>463</v>
      </c>
      <c r="C43" s="40" t="s">
        <v>37</v>
      </c>
      <c r="D43" s="40" t="s">
        <v>39</v>
      </c>
      <c r="E43" s="40">
        <v>1500</v>
      </c>
      <c r="F43" s="40">
        <v>2035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345</v>
      </c>
      <c r="C44" s="40" t="s">
        <v>37</v>
      </c>
      <c r="D44" s="40" t="s">
        <v>39</v>
      </c>
      <c r="E44" s="40">
        <v>1500</v>
      </c>
      <c r="F44" s="40">
        <v>2035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477</v>
      </c>
      <c r="C45" s="40" t="s">
        <v>37</v>
      </c>
      <c r="D45" s="40" t="s">
        <v>39</v>
      </c>
      <c r="E45" s="40">
        <v>1500</v>
      </c>
      <c r="F45" s="40">
        <v>2035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490</v>
      </c>
      <c r="C46" s="40" t="s">
        <v>37</v>
      </c>
      <c r="D46" s="40" t="s">
        <v>39</v>
      </c>
      <c r="E46" s="40">
        <v>1500</v>
      </c>
      <c r="F46" s="40">
        <v>2035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364</v>
      </c>
      <c r="C47" s="40" t="s">
        <v>37</v>
      </c>
      <c r="D47" s="40" t="s">
        <v>39</v>
      </c>
      <c r="E47" s="40">
        <v>1500</v>
      </c>
      <c r="F47" s="40">
        <v>2035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409</v>
      </c>
      <c r="C48" s="40" t="s">
        <v>44</v>
      </c>
      <c r="D48" s="40" t="s">
        <v>37</v>
      </c>
      <c r="E48" s="40">
        <v>1500</v>
      </c>
      <c r="F48" s="40">
        <v>2034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478</v>
      </c>
      <c r="C49" s="40" t="s">
        <v>37</v>
      </c>
      <c r="D49" s="40" t="s">
        <v>39</v>
      </c>
      <c r="E49" s="40">
        <v>1500</v>
      </c>
      <c r="F49" s="40">
        <v>2034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484</v>
      </c>
      <c r="C50" s="40" t="s">
        <v>37</v>
      </c>
      <c r="D50" s="40" t="s">
        <v>39</v>
      </c>
      <c r="E50" s="40">
        <v>1500</v>
      </c>
      <c r="F50" s="40">
        <v>2034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382</v>
      </c>
      <c r="C51" s="40" t="s">
        <v>37</v>
      </c>
      <c r="D51" s="40" t="s">
        <v>39</v>
      </c>
      <c r="E51" s="40">
        <v>1500</v>
      </c>
      <c r="F51" s="40">
        <v>2034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503</v>
      </c>
      <c r="C52" s="40" t="s">
        <v>37</v>
      </c>
      <c r="D52" s="40" t="s">
        <v>39</v>
      </c>
      <c r="E52" s="40">
        <v>1500</v>
      </c>
      <c r="F52" s="40">
        <v>2034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327</v>
      </c>
      <c r="C53" s="40" t="s">
        <v>40</v>
      </c>
      <c r="D53" s="40" t="s">
        <v>43</v>
      </c>
      <c r="E53" s="40">
        <v>1500</v>
      </c>
      <c r="F53" s="40">
        <v>2034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527</v>
      </c>
      <c r="C54" s="40" t="s">
        <v>40</v>
      </c>
      <c r="D54" s="40" t="s">
        <v>43</v>
      </c>
      <c r="E54" s="40">
        <v>1500</v>
      </c>
      <c r="F54" s="40">
        <v>2034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400</v>
      </c>
      <c r="C55" s="40" t="s">
        <v>44</v>
      </c>
      <c r="D55" s="40" t="s">
        <v>37</v>
      </c>
      <c r="E55" s="40">
        <v>1500</v>
      </c>
      <c r="F55" s="40">
        <v>2033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485</v>
      </c>
      <c r="C56" s="40" t="s">
        <v>37</v>
      </c>
      <c r="D56" s="40" t="s">
        <v>39</v>
      </c>
      <c r="E56" s="40">
        <v>1500</v>
      </c>
      <c r="F56" s="40">
        <v>2033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494</v>
      </c>
      <c r="C57" s="40" t="s">
        <v>37</v>
      </c>
      <c r="D57" s="40" t="s">
        <v>39</v>
      </c>
      <c r="E57" s="40">
        <v>1500</v>
      </c>
      <c r="F57" s="40">
        <v>2033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405</v>
      </c>
      <c r="C58" s="40" t="s">
        <v>44</v>
      </c>
      <c r="D58" s="40" t="s">
        <v>37</v>
      </c>
      <c r="E58" s="40">
        <v>1500</v>
      </c>
      <c r="F58" s="40">
        <v>2032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">
      <c r="B59" s="40" t="s">
        <v>472</v>
      </c>
      <c r="C59" s="40" t="s">
        <v>37</v>
      </c>
      <c r="D59" s="40" t="s">
        <v>39</v>
      </c>
      <c r="E59" s="40">
        <v>1500</v>
      </c>
      <c r="F59" s="40">
        <v>2032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487</v>
      </c>
      <c r="C60" s="40" t="s">
        <v>37</v>
      </c>
      <c r="D60" s="40" t="s">
        <v>39</v>
      </c>
      <c r="E60" s="40">
        <v>1500</v>
      </c>
      <c r="F60" s="40">
        <v>2032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493</v>
      </c>
      <c r="C61" s="40" t="s">
        <v>37</v>
      </c>
      <c r="D61" s="40" t="s">
        <v>39</v>
      </c>
      <c r="E61" s="40">
        <v>1500</v>
      </c>
      <c r="F61" s="40">
        <v>2032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377</v>
      </c>
      <c r="C62" s="40" t="s">
        <v>37</v>
      </c>
      <c r="D62" s="40" t="s">
        <v>39</v>
      </c>
      <c r="E62" s="40">
        <v>1500</v>
      </c>
      <c r="F62" s="40">
        <v>2032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408</v>
      </c>
      <c r="C63" s="40" t="s">
        <v>44</v>
      </c>
      <c r="D63" s="40" t="s">
        <v>37</v>
      </c>
      <c r="E63" s="40">
        <v>1500</v>
      </c>
      <c r="F63" s="40">
        <v>2031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3285.6921990000001</v>
      </c>
      <c r="L63" s="40">
        <v>2015</v>
      </c>
      <c r="M63" s="40">
        <v>2100</v>
      </c>
    </row>
    <row r="64" spans="2:13" x14ac:dyDescent="0.2">
      <c r="B64" s="40" t="s">
        <v>398</v>
      </c>
      <c r="C64" s="40" t="s">
        <v>44</v>
      </c>
      <c r="D64" s="40" t="s">
        <v>37</v>
      </c>
      <c r="E64" s="40">
        <v>1500</v>
      </c>
      <c r="F64" s="40">
        <v>2031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403</v>
      </c>
      <c r="C65" s="40" t="s">
        <v>44</v>
      </c>
      <c r="D65" s="40" t="s">
        <v>37</v>
      </c>
      <c r="E65" s="40">
        <v>1500</v>
      </c>
      <c r="F65" s="40">
        <v>2031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3285.6921990000001</v>
      </c>
      <c r="L65" s="40">
        <v>2015</v>
      </c>
      <c r="M65" s="40">
        <v>2100</v>
      </c>
    </row>
    <row r="66" spans="2:13" x14ac:dyDescent="0.2">
      <c r="B66" s="40" t="s">
        <v>509</v>
      </c>
      <c r="C66" s="40" t="s">
        <v>44</v>
      </c>
      <c r="D66" s="40" t="s">
        <v>40</v>
      </c>
      <c r="E66" s="40">
        <v>1500</v>
      </c>
      <c r="F66" s="40">
        <v>2031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513</v>
      </c>
      <c r="C67" s="40" t="s">
        <v>44</v>
      </c>
      <c r="D67" s="40" t="s">
        <v>40</v>
      </c>
      <c r="E67" s="40">
        <v>1500</v>
      </c>
      <c r="F67" s="40">
        <v>2031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516</v>
      </c>
      <c r="C68" s="40" t="s">
        <v>44</v>
      </c>
      <c r="D68" s="40" t="s">
        <v>40</v>
      </c>
      <c r="E68" s="40">
        <v>1500</v>
      </c>
      <c r="F68" s="40">
        <v>2031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512</v>
      </c>
      <c r="C69" s="40" t="s">
        <v>44</v>
      </c>
      <c r="D69" s="40" t="s">
        <v>40</v>
      </c>
      <c r="E69" s="40">
        <v>1500</v>
      </c>
      <c r="F69" s="40">
        <v>2030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514</v>
      </c>
      <c r="C70" s="40" t="s">
        <v>44</v>
      </c>
      <c r="D70" s="40" t="s">
        <v>40</v>
      </c>
      <c r="E70" s="40">
        <v>1500</v>
      </c>
      <c r="F70" s="40">
        <v>2030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399</v>
      </c>
      <c r="C71" s="40" t="s">
        <v>44</v>
      </c>
      <c r="D71" s="40" t="s">
        <v>37</v>
      </c>
      <c r="E71" s="40">
        <v>1500</v>
      </c>
      <c r="F71" s="40">
        <v>2019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402</v>
      </c>
      <c r="C72" s="40" t="s">
        <v>44</v>
      </c>
      <c r="D72" s="40" t="s">
        <v>37</v>
      </c>
      <c r="E72" s="40">
        <v>1500</v>
      </c>
      <c r="F72" s="40">
        <v>2019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410</v>
      </c>
      <c r="C73" s="40" t="s">
        <v>44</v>
      </c>
      <c r="D73" s="40" t="s">
        <v>37</v>
      </c>
      <c r="E73" s="40">
        <v>1500</v>
      </c>
      <c r="F73" s="40">
        <v>2019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418</v>
      </c>
      <c r="C74" s="40" t="s">
        <v>42</v>
      </c>
      <c r="D74" s="40" t="s">
        <v>37</v>
      </c>
      <c r="E74" s="40">
        <v>1500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401</v>
      </c>
      <c r="C75" s="40" t="s">
        <v>44</v>
      </c>
      <c r="D75" s="40" t="s">
        <v>37</v>
      </c>
      <c r="E75" s="40">
        <v>1500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419</v>
      </c>
      <c r="C76" s="40" t="s">
        <v>42</v>
      </c>
      <c r="D76" s="40" t="s">
        <v>37</v>
      </c>
      <c r="E76" s="40">
        <v>1500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404</v>
      </c>
      <c r="C77" s="40" t="s">
        <v>44</v>
      </c>
      <c r="D77" s="40" t="s">
        <v>37</v>
      </c>
      <c r="E77" s="40">
        <v>1500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420</v>
      </c>
      <c r="C78" s="40" t="s">
        <v>42</v>
      </c>
      <c r="D78" s="40" t="s">
        <v>37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421</v>
      </c>
      <c r="C79" s="40" t="s">
        <v>42</v>
      </c>
      <c r="D79" s="40" t="s">
        <v>37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422</v>
      </c>
      <c r="C80" s="40" t="s">
        <v>42</v>
      </c>
      <c r="D80" s="40" t="s">
        <v>37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423</v>
      </c>
      <c r="C81" s="40" t="s">
        <v>42</v>
      </c>
      <c r="D81" s="40" t="s">
        <v>37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424</v>
      </c>
      <c r="C82" s="40" t="s">
        <v>42</v>
      </c>
      <c r="D82" s="40" t="s">
        <v>37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425</v>
      </c>
      <c r="C83" s="40" t="s">
        <v>42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426</v>
      </c>
      <c r="C84" s="40" t="s">
        <v>42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427</v>
      </c>
      <c r="C85" s="40" t="s">
        <v>42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428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429</v>
      </c>
      <c r="C87" s="40" t="s">
        <v>42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430</v>
      </c>
      <c r="C88" s="40" t="s">
        <v>42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411</v>
      </c>
      <c r="C89" s="40" t="s">
        <v>45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431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432</v>
      </c>
      <c r="C91" s="40" t="s">
        <v>45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415</v>
      </c>
      <c r="C92" s="40" t="s">
        <v>45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433</v>
      </c>
      <c r="C93" s="40" t="s">
        <v>45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435</v>
      </c>
      <c r="C94" s="40" t="s">
        <v>45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436</v>
      </c>
      <c r="C95" s="40" t="s">
        <v>45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437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417</v>
      </c>
      <c r="C97" s="40" t="s">
        <v>45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439</v>
      </c>
      <c r="C98" s="40" t="s">
        <v>45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440</v>
      </c>
      <c r="C99" s="40" t="s">
        <v>45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441</v>
      </c>
      <c r="C100" s="40" t="s">
        <v>37</v>
      </c>
      <c r="D100" s="40" t="s">
        <v>38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1460.307644</v>
      </c>
      <c r="L100" s="40">
        <v>2015</v>
      </c>
      <c r="M100" s="40">
        <v>2100</v>
      </c>
    </row>
    <row r="101" spans="2:13" x14ac:dyDescent="0.2">
      <c r="B101" s="40" t="s">
        <v>367</v>
      </c>
      <c r="C101" s="40" t="s">
        <v>37</v>
      </c>
      <c r="D101" s="40" t="s">
        <v>38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1460.307644</v>
      </c>
      <c r="L101" s="40">
        <v>2015</v>
      </c>
      <c r="M101" s="40">
        <v>2100</v>
      </c>
    </row>
    <row r="102" spans="2:13" x14ac:dyDescent="0.2">
      <c r="B102" s="40" t="s">
        <v>442</v>
      </c>
      <c r="C102" s="40" t="s">
        <v>37</v>
      </c>
      <c r="D102" s="40" t="s">
        <v>38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1460.307644</v>
      </c>
      <c r="L102" s="40">
        <v>2015</v>
      </c>
      <c r="M102" s="40">
        <v>2100</v>
      </c>
    </row>
    <row r="103" spans="2:13" x14ac:dyDescent="0.2">
      <c r="B103" s="40" t="s">
        <v>366</v>
      </c>
      <c r="C103" s="40" t="s">
        <v>37</v>
      </c>
      <c r="D103" s="40" t="s">
        <v>38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1460.307644</v>
      </c>
      <c r="L103" s="40">
        <v>2015</v>
      </c>
      <c r="M103" s="40">
        <v>2100</v>
      </c>
    </row>
    <row r="104" spans="2:13" x14ac:dyDescent="0.2">
      <c r="B104" s="40" t="s">
        <v>445</v>
      </c>
      <c r="C104" s="40" t="s">
        <v>37</v>
      </c>
      <c r="D104" s="40" t="s">
        <v>38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1460.307644</v>
      </c>
      <c r="L104" s="40">
        <v>2015</v>
      </c>
      <c r="M104" s="40">
        <v>2100</v>
      </c>
    </row>
    <row r="105" spans="2:13" x14ac:dyDescent="0.2">
      <c r="B105" s="40" t="s">
        <v>447</v>
      </c>
      <c r="C105" s="40" t="s">
        <v>37</v>
      </c>
      <c r="D105" s="40" t="s">
        <v>38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1460.307644</v>
      </c>
      <c r="L105" s="40">
        <v>2015</v>
      </c>
      <c r="M105" s="40">
        <v>2100</v>
      </c>
    </row>
    <row r="106" spans="2:13" x14ac:dyDescent="0.2">
      <c r="B106" s="40" t="s">
        <v>380</v>
      </c>
      <c r="C106" s="40" t="s">
        <v>37</v>
      </c>
      <c r="D106" s="40" t="s">
        <v>38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1460.307644</v>
      </c>
      <c r="L106" s="40">
        <v>2015</v>
      </c>
      <c r="M106" s="40">
        <v>2100</v>
      </c>
    </row>
    <row r="107" spans="2:13" x14ac:dyDescent="0.2">
      <c r="B107" s="40" t="s">
        <v>448</v>
      </c>
      <c r="C107" s="40" t="s">
        <v>37</v>
      </c>
      <c r="D107" s="40" t="s">
        <v>38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1460.307644</v>
      </c>
      <c r="L107" s="40">
        <v>2015</v>
      </c>
      <c r="M107" s="40">
        <v>2100</v>
      </c>
    </row>
    <row r="108" spans="2:13" x14ac:dyDescent="0.2">
      <c r="B108" s="40" t="s">
        <v>449</v>
      </c>
      <c r="C108" s="40" t="s">
        <v>37</v>
      </c>
      <c r="D108" s="40" t="s">
        <v>38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1460.307644</v>
      </c>
      <c r="L108" s="40">
        <v>2015</v>
      </c>
      <c r="M108" s="40">
        <v>2100</v>
      </c>
    </row>
    <row r="109" spans="2:13" x14ac:dyDescent="0.2">
      <c r="B109" s="40" t="s">
        <v>450</v>
      </c>
      <c r="C109" s="40" t="s">
        <v>37</v>
      </c>
      <c r="D109" s="40" t="s">
        <v>38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1460.307644</v>
      </c>
      <c r="L109" s="40">
        <v>2015</v>
      </c>
      <c r="M109" s="40">
        <v>2100</v>
      </c>
    </row>
    <row r="110" spans="2:13" x14ac:dyDescent="0.2">
      <c r="B110" s="40" t="s">
        <v>371</v>
      </c>
      <c r="C110" s="40" t="s">
        <v>37</v>
      </c>
      <c r="D110" s="40" t="s">
        <v>38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1460.307644</v>
      </c>
      <c r="L110" s="40">
        <v>2015</v>
      </c>
      <c r="M110" s="40">
        <v>2100</v>
      </c>
    </row>
    <row r="111" spans="2:13" x14ac:dyDescent="0.2">
      <c r="B111" s="40" t="s">
        <v>451</v>
      </c>
      <c r="C111" s="40" t="s">
        <v>37</v>
      </c>
      <c r="D111" s="40" t="s">
        <v>38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1460.307644</v>
      </c>
      <c r="L111" s="40">
        <v>2015</v>
      </c>
      <c r="M111" s="40">
        <v>2100</v>
      </c>
    </row>
    <row r="112" spans="2:13" x14ac:dyDescent="0.2">
      <c r="B112" s="40" t="s">
        <v>332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454</v>
      </c>
      <c r="C113" s="40" t="s">
        <v>37</v>
      </c>
      <c r="D113" s="40" t="s">
        <v>39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2555.5383769999999</v>
      </c>
      <c r="L113" s="40">
        <v>2015</v>
      </c>
      <c r="M113" s="40">
        <v>2100</v>
      </c>
    </row>
    <row r="114" spans="2:13" x14ac:dyDescent="0.2">
      <c r="B114" s="40" t="s">
        <v>353</v>
      </c>
      <c r="C114" s="40" t="s">
        <v>37</v>
      </c>
      <c r="D114" s="40" t="s">
        <v>39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2555.5383769999999</v>
      </c>
      <c r="L114" s="40">
        <v>2015</v>
      </c>
      <c r="M114" s="40">
        <v>2100</v>
      </c>
    </row>
    <row r="115" spans="2:13" x14ac:dyDescent="0.2">
      <c r="B115" s="40" t="s">
        <v>372</v>
      </c>
      <c r="C115" s="40" t="s">
        <v>37</v>
      </c>
      <c r="D115" s="40" t="s">
        <v>39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2555.5383769999999</v>
      </c>
      <c r="L115" s="40">
        <v>2015</v>
      </c>
      <c r="M115" s="40">
        <v>2100</v>
      </c>
    </row>
    <row r="116" spans="2:13" x14ac:dyDescent="0.2">
      <c r="B116" s="40" t="s">
        <v>373</v>
      </c>
      <c r="C116" s="40" t="s">
        <v>37</v>
      </c>
      <c r="D116" s="40" t="s">
        <v>39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2555.5383769999999</v>
      </c>
      <c r="L116" s="40">
        <v>2015</v>
      </c>
      <c r="M116" s="40">
        <v>2100</v>
      </c>
    </row>
    <row r="117" spans="2:13" x14ac:dyDescent="0.2">
      <c r="B117" s="40" t="s">
        <v>455</v>
      </c>
      <c r="C117" s="40" t="s">
        <v>37</v>
      </c>
      <c r="D117" s="40" t="s">
        <v>39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2555.5383769999999</v>
      </c>
      <c r="L117" s="40">
        <v>2015</v>
      </c>
      <c r="M117" s="40">
        <v>2100</v>
      </c>
    </row>
    <row r="118" spans="2:13" x14ac:dyDescent="0.2">
      <c r="B118" s="40" t="s">
        <v>456</v>
      </c>
      <c r="C118" s="40" t="s">
        <v>37</v>
      </c>
      <c r="D118" s="40" t="s">
        <v>39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2555.5383769999999</v>
      </c>
      <c r="L118" s="40">
        <v>2015</v>
      </c>
      <c r="M118" s="40">
        <v>2100</v>
      </c>
    </row>
    <row r="119" spans="2:13" x14ac:dyDescent="0.2">
      <c r="B119" s="40" t="s">
        <v>344</v>
      </c>
      <c r="C119" s="40" t="s">
        <v>37</v>
      </c>
      <c r="D119" s="40" t="s">
        <v>39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2555.5383769999999</v>
      </c>
      <c r="L119" s="40">
        <v>2015</v>
      </c>
      <c r="M119" s="40">
        <v>2100</v>
      </c>
    </row>
    <row r="120" spans="2:13" x14ac:dyDescent="0.2">
      <c r="B120" s="40" t="s">
        <v>457</v>
      </c>
      <c r="C120" s="40" t="s">
        <v>37</v>
      </c>
      <c r="D120" s="40" t="s">
        <v>39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2555.5383769999999</v>
      </c>
      <c r="L120" s="40">
        <v>2015</v>
      </c>
      <c r="M120" s="40">
        <v>2100</v>
      </c>
    </row>
    <row r="121" spans="2:13" x14ac:dyDescent="0.2">
      <c r="B121" s="40" t="s">
        <v>389</v>
      </c>
      <c r="C121" s="40" t="s">
        <v>37</v>
      </c>
      <c r="D121" s="40" t="s">
        <v>39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2555.5383769999999</v>
      </c>
      <c r="L121" s="40">
        <v>2015</v>
      </c>
      <c r="M121" s="40">
        <v>2100</v>
      </c>
    </row>
    <row r="122" spans="2:13" x14ac:dyDescent="0.2">
      <c r="B122" s="40" t="s">
        <v>336</v>
      </c>
      <c r="C122" s="40" t="s">
        <v>37</v>
      </c>
      <c r="D122" s="40" t="s">
        <v>39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2555.5383769999999</v>
      </c>
      <c r="L122" s="40">
        <v>2015</v>
      </c>
      <c r="M122" s="40">
        <v>2100</v>
      </c>
    </row>
    <row r="123" spans="2:13" x14ac:dyDescent="0.2">
      <c r="B123" s="40" t="s">
        <v>338</v>
      </c>
      <c r="C123" s="40" t="s">
        <v>37</v>
      </c>
      <c r="D123" s="40" t="s">
        <v>39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2555.5383769999999</v>
      </c>
      <c r="L123" s="40">
        <v>2015</v>
      </c>
      <c r="M123" s="40">
        <v>2100</v>
      </c>
    </row>
    <row r="124" spans="2:13" x14ac:dyDescent="0.2">
      <c r="B124" s="40" t="s">
        <v>458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354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459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460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461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462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355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464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465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466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467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384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468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469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471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473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474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475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476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339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356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340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479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385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480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357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346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374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481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375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486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347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381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390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348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489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349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491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391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358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495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496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351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497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388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498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361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392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362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500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363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383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502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504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505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506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507</v>
      </c>
      <c r="C180" s="40" t="s">
        <v>44</v>
      </c>
      <c r="D180" s="40" t="s">
        <v>40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3285.6921990000001</v>
      </c>
      <c r="L180" s="40">
        <v>2015</v>
      </c>
      <c r="M180" s="40">
        <v>2100</v>
      </c>
    </row>
    <row r="181" spans="2:13" x14ac:dyDescent="0.2">
      <c r="B181" s="40" t="s">
        <v>508</v>
      </c>
      <c r="C181" s="40" t="s">
        <v>44</v>
      </c>
      <c r="D181" s="40" t="s">
        <v>40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3285.6921990000001</v>
      </c>
      <c r="L181" s="40">
        <v>2015</v>
      </c>
      <c r="M181" s="40">
        <v>2100</v>
      </c>
    </row>
    <row r="182" spans="2:13" x14ac:dyDescent="0.2">
      <c r="B182" s="40" t="s">
        <v>510</v>
      </c>
      <c r="C182" s="40" t="s">
        <v>44</v>
      </c>
      <c r="D182" s="40" t="s">
        <v>40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3285.6921990000001</v>
      </c>
      <c r="L182" s="40">
        <v>2015</v>
      </c>
      <c r="M182" s="40">
        <v>2100</v>
      </c>
    </row>
    <row r="183" spans="2:13" x14ac:dyDescent="0.2">
      <c r="B183" s="40" t="s">
        <v>511</v>
      </c>
      <c r="C183" s="40" t="s">
        <v>44</v>
      </c>
      <c r="D183" s="40" t="s">
        <v>40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3285.6921990000001</v>
      </c>
      <c r="L183" s="40">
        <v>2015</v>
      </c>
      <c r="M183" s="40">
        <v>2100</v>
      </c>
    </row>
    <row r="184" spans="2:13" x14ac:dyDescent="0.2">
      <c r="B184" s="40" t="s">
        <v>406</v>
      </c>
      <c r="C184" s="40" t="s">
        <v>44</v>
      </c>
      <c r="D184" s="40" t="s">
        <v>40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3285.6921990000001</v>
      </c>
      <c r="L184" s="40">
        <v>2015</v>
      </c>
      <c r="M184" s="40">
        <v>2100</v>
      </c>
    </row>
    <row r="185" spans="2:13" x14ac:dyDescent="0.2">
      <c r="B185" s="40" t="s">
        <v>515</v>
      </c>
      <c r="C185" s="40" t="s">
        <v>44</v>
      </c>
      <c r="D185" s="40" t="s">
        <v>40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3285.6921990000001</v>
      </c>
      <c r="L185" s="40">
        <v>2015</v>
      </c>
      <c r="M185" s="40">
        <v>2100</v>
      </c>
    </row>
    <row r="186" spans="2:13" x14ac:dyDescent="0.2">
      <c r="B186" s="40" t="s">
        <v>407</v>
      </c>
      <c r="C186" s="40" t="s">
        <v>44</v>
      </c>
      <c r="D186" s="40" t="s">
        <v>40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3285.6921990000001</v>
      </c>
      <c r="L186" s="40">
        <v>2015</v>
      </c>
      <c r="M186" s="40">
        <v>2100</v>
      </c>
    </row>
    <row r="187" spans="2:13" x14ac:dyDescent="0.2">
      <c r="B187" s="40" t="s">
        <v>517</v>
      </c>
      <c r="C187" s="40" t="s">
        <v>43</v>
      </c>
      <c r="D187" s="40" t="s">
        <v>42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365</v>
      </c>
      <c r="C188" s="40" t="s">
        <v>43</v>
      </c>
      <c r="D188" s="40" t="s">
        <v>42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394</v>
      </c>
      <c r="C189" s="40" t="s">
        <v>43</v>
      </c>
      <c r="D189" s="40" t="s">
        <v>42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378</v>
      </c>
      <c r="C190" s="40" t="s">
        <v>43</v>
      </c>
      <c r="D190" s="40" t="s">
        <v>42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518</v>
      </c>
      <c r="C191" s="40" t="s">
        <v>43</v>
      </c>
      <c r="D191" s="40" t="s">
        <v>42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395</v>
      </c>
      <c r="C192" s="40" t="s">
        <v>43</v>
      </c>
      <c r="D192" s="40" t="s">
        <v>42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396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393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519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397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520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329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521</v>
      </c>
      <c r="C199" s="40" t="s">
        <v>40</v>
      </c>
      <c r="D199" s="40" t="s">
        <v>43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2555.5383769999999</v>
      </c>
      <c r="L199" s="40">
        <v>2015</v>
      </c>
      <c r="M199" s="40">
        <v>2100</v>
      </c>
    </row>
    <row r="200" spans="2:13" x14ac:dyDescent="0.2">
      <c r="B200" s="40" t="s">
        <v>522</v>
      </c>
      <c r="C200" s="40" t="s">
        <v>40</v>
      </c>
      <c r="D200" s="40" t="s">
        <v>43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2555.5383769999999</v>
      </c>
      <c r="L200" s="40">
        <v>2015</v>
      </c>
      <c r="M200" s="40">
        <v>2100</v>
      </c>
    </row>
    <row r="201" spans="2:13" x14ac:dyDescent="0.2">
      <c r="B201" s="40" t="s">
        <v>523</v>
      </c>
      <c r="C201" s="40" t="s">
        <v>40</v>
      </c>
      <c r="D201" s="40" t="s">
        <v>43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2555.5383769999999</v>
      </c>
      <c r="L201" s="40">
        <v>2015</v>
      </c>
      <c r="M201" s="40">
        <v>2100</v>
      </c>
    </row>
    <row r="202" spans="2:13" x14ac:dyDescent="0.2">
      <c r="B202" s="40" t="s">
        <v>333</v>
      </c>
      <c r="C202" s="40" t="s">
        <v>40</v>
      </c>
      <c r="D202" s="40" t="s">
        <v>43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2555.5383769999999</v>
      </c>
      <c r="L202" s="40">
        <v>2015</v>
      </c>
      <c r="M202" s="40">
        <v>2100</v>
      </c>
    </row>
    <row r="203" spans="2:13" x14ac:dyDescent="0.2">
      <c r="B203" s="40" t="s">
        <v>524</v>
      </c>
      <c r="C203" s="40" t="s">
        <v>40</v>
      </c>
      <c r="D203" s="40" t="s">
        <v>43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2555.5383769999999</v>
      </c>
      <c r="L203" s="40">
        <v>2015</v>
      </c>
      <c r="M203" s="40">
        <v>2100</v>
      </c>
    </row>
    <row r="204" spans="2:13" x14ac:dyDescent="0.2">
      <c r="B204" s="40" t="s">
        <v>526</v>
      </c>
      <c r="C204" s="40" t="s">
        <v>40</v>
      </c>
      <c r="D204" s="40" t="s">
        <v>43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328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528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529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530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341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531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532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334</v>
      </c>
      <c r="C212" s="40" t="s">
        <v>40</v>
      </c>
      <c r="D212" s="40" t="s">
        <v>43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533</v>
      </c>
      <c r="C213" s="40" t="s">
        <v>40</v>
      </c>
      <c r="D213" s="40" t="s">
        <v>43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534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535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536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537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538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539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540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541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542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543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544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545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546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547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548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549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550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551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552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553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554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555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556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557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558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559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560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561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562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563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564</v>
      </c>
      <c r="C244" s="40" t="s">
        <v>37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565</v>
      </c>
      <c r="C245" s="40" t="s">
        <v>37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566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568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569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570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571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572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573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574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575</v>
      </c>
      <c r="C254" s="40" t="s">
        <v>39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576</v>
      </c>
      <c r="C255" s="40" t="s">
        <v>40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577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578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579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580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581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582</v>
      </c>
      <c r="C261" s="40" t="s">
        <v>39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583</v>
      </c>
      <c r="C262" s="40" t="s">
        <v>37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3285.6921990000001</v>
      </c>
      <c r="L262" s="40">
        <v>2015</v>
      </c>
      <c r="M262" s="40">
        <v>2100</v>
      </c>
    </row>
    <row r="263" spans="2:13" x14ac:dyDescent="0.2">
      <c r="B263" s="40" t="s">
        <v>584</v>
      </c>
      <c r="C263" s="40" t="s">
        <v>39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585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586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587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588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589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590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591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592</v>
      </c>
      <c r="C271" s="40" t="s">
        <v>40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593</v>
      </c>
      <c r="C272" s="40" t="s">
        <v>39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594</v>
      </c>
      <c r="C273" s="40" t="s">
        <v>40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595</v>
      </c>
      <c r="C274" s="40" t="s">
        <v>39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596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597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598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599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600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601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602</v>
      </c>
      <c r="C281" s="40" t="s">
        <v>40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603</v>
      </c>
      <c r="C282" s="40" t="s">
        <v>39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604</v>
      </c>
      <c r="C283" s="40" t="s">
        <v>40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605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606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607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608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609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610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611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612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4235.6103149999999</v>
      </c>
      <c r="N29">
        <v>4416.5809330000002</v>
      </c>
      <c r="O29">
        <v>4388.3833839999998</v>
      </c>
      <c r="P29">
        <v>4135.3719979999996</v>
      </c>
      <c r="Q29">
        <v>2256.525513</v>
      </c>
      <c r="R29">
        <v>1913.0414149999999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2834.1499229999999</v>
      </c>
      <c r="X29">
        <v>3306.2696580000002</v>
      </c>
      <c r="Y29">
        <v>3633.0034099999998</v>
      </c>
      <c r="Z29">
        <v>3532.41003</v>
      </c>
      <c r="AA29">
        <v>2819.2758250000002</v>
      </c>
      <c r="AB29">
        <v>2095.4591190000001</v>
      </c>
      <c r="AC29">
        <v>2279.249045</v>
      </c>
      <c r="AD29">
        <v>4781.3866580000004</v>
      </c>
      <c r="AE29">
        <v>7962.1753049999998</v>
      </c>
      <c r="AF29">
        <v>3784.5838010000002</v>
      </c>
      <c r="AG29">
        <v>4419.7682160000004</v>
      </c>
      <c r="AH29">
        <v>4881.7574839999997</v>
      </c>
      <c r="AI29">
        <v>4190.0699679999998</v>
      </c>
      <c r="AJ29">
        <v>5000.6991559999997</v>
      </c>
      <c r="AK29">
        <v>5079.452851</v>
      </c>
      <c r="AL29">
        <v>5189.4672769999997</v>
      </c>
      <c r="AM29">
        <v>5680.561033</v>
      </c>
      <c r="AN29">
        <v>6356.3822380000001</v>
      </c>
      <c r="AO29">
        <v>7587.8164059999999</v>
      </c>
      <c r="AP29">
        <v>8557.6123829999997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115.46178070000001</v>
      </c>
      <c r="P30">
        <v>381.61452480000003</v>
      </c>
      <c r="Q30">
        <v>413.32729760000001</v>
      </c>
      <c r="R30">
        <v>631.02022039999997</v>
      </c>
      <c r="S30">
        <v>904.85031219999996</v>
      </c>
      <c r="T30">
        <v>1015.139653</v>
      </c>
      <c r="U30">
        <v>1015.139653</v>
      </c>
      <c r="V30">
        <v>1015.139653</v>
      </c>
      <c r="W30">
        <v>1395.768192</v>
      </c>
      <c r="X30">
        <v>1503.777292</v>
      </c>
      <c r="Y30">
        <v>1577.533917</v>
      </c>
      <c r="Z30">
        <v>1561.6266969999999</v>
      </c>
      <c r="AA30">
        <v>1725.0471660000001</v>
      </c>
      <c r="AB30">
        <v>1798.803791</v>
      </c>
      <c r="AC30">
        <v>1746.8836690000001</v>
      </c>
      <c r="AD30">
        <v>1946.3170399999999</v>
      </c>
      <c r="AE30">
        <v>2020.0736649999999</v>
      </c>
      <c r="AF30">
        <v>1726.6299100000001</v>
      </c>
      <c r="AG30">
        <v>1749.2488289999999</v>
      </c>
      <c r="AH30">
        <v>1951.6229860000001</v>
      </c>
      <c r="AI30">
        <v>2155.2830939999999</v>
      </c>
      <c r="AJ30">
        <v>2362.9343789999998</v>
      </c>
      <c r="AK30">
        <v>2536.638175</v>
      </c>
      <c r="AL30">
        <v>2743.7113159999999</v>
      </c>
      <c r="AM30">
        <v>2906.8234670000002</v>
      </c>
      <c r="AN30">
        <v>3228.500493</v>
      </c>
      <c r="AO30">
        <v>3516.2834760000001</v>
      </c>
      <c r="AP30">
        <v>3697.4830820000002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1890.6003800000001</v>
      </c>
      <c r="T31">
        <v>1764.7870459999999</v>
      </c>
      <c r="U31">
        <v>1716.7552880000001</v>
      </c>
      <c r="V31">
        <v>1497.50839</v>
      </c>
      <c r="W31">
        <v>1789.185021</v>
      </c>
      <c r="X31">
        <v>1823.3459150000001</v>
      </c>
      <c r="Y31">
        <v>1853.9589759999999</v>
      </c>
      <c r="Z31">
        <v>1813.9859300000001</v>
      </c>
      <c r="AA31">
        <v>1884.0547240000001</v>
      </c>
      <c r="AB31">
        <v>1954.123517</v>
      </c>
      <c r="AC31">
        <v>2024.192311</v>
      </c>
      <c r="AD31">
        <v>2234.3986909999999</v>
      </c>
      <c r="AE31">
        <v>2468.0298360000002</v>
      </c>
      <c r="AF31">
        <v>1933.715772</v>
      </c>
      <c r="AG31">
        <v>1156.503876</v>
      </c>
      <c r="AH31">
        <v>1086.435082</v>
      </c>
      <c r="AI31">
        <v>2172.8701639999999</v>
      </c>
      <c r="AJ31">
        <v>1765.670852</v>
      </c>
      <c r="AK31">
        <v>2172.8701639999999</v>
      </c>
      <c r="AL31">
        <v>2172.8701639999999</v>
      </c>
      <c r="AM31">
        <v>2172.8701639999999</v>
      </c>
      <c r="AN31">
        <v>2172.8701639999999</v>
      </c>
      <c r="AO31">
        <v>2172.8701639999999</v>
      </c>
      <c r="AP31">
        <v>2432.594587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1816.326059</v>
      </c>
      <c r="Q32">
        <v>1823.7901879999999</v>
      </c>
      <c r="R32">
        <v>1823.7901879999999</v>
      </c>
      <c r="S32">
        <v>1815.3412450000001</v>
      </c>
      <c r="T32">
        <v>1656.349727</v>
      </c>
      <c r="U32">
        <v>1555.2550779999999</v>
      </c>
      <c r="V32">
        <v>1555.2550779999999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703.17114049999998</v>
      </c>
      <c r="AD32">
        <v>768.81453650000003</v>
      </c>
      <c r="AE32">
        <v>768.81453650000003</v>
      </c>
      <c r="AF32">
        <v>703.17114049999998</v>
      </c>
      <c r="AG32">
        <v>687.86383920000003</v>
      </c>
      <c r="AH32">
        <v>687.86383920000003</v>
      </c>
      <c r="AI32">
        <v>687.86383920000003</v>
      </c>
      <c r="AJ32">
        <v>687.86383920000003</v>
      </c>
      <c r="AK32">
        <v>529.20378229999994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658.37554479999994</v>
      </c>
      <c r="G35">
        <v>658.37554479999994</v>
      </c>
      <c r="H35">
        <v>1190.142744</v>
      </c>
      <c r="I35">
        <v>1190.142744</v>
      </c>
      <c r="J35">
        <v>1089.013561</v>
      </c>
      <c r="K35">
        <v>1177.1282639999999</v>
      </c>
      <c r="L35">
        <v>1164.1137839999999</v>
      </c>
      <c r="M35">
        <v>1164.1137839999999</v>
      </c>
      <c r="N35">
        <v>1177.1282639999999</v>
      </c>
      <c r="O35">
        <v>1369.953974</v>
      </c>
      <c r="P35">
        <v>1404.06906</v>
      </c>
      <c r="Q35">
        <v>1505.1885299999999</v>
      </c>
      <c r="R35">
        <v>1505.193387</v>
      </c>
      <c r="S35">
        <v>1505.198243</v>
      </c>
      <c r="T35">
        <v>1505.198243</v>
      </c>
      <c r="U35">
        <v>1404.06906</v>
      </c>
      <c r="V35">
        <v>1404.06906</v>
      </c>
      <c r="W35">
        <v>989.54176719999998</v>
      </c>
      <c r="X35">
        <v>989.54176719999998</v>
      </c>
      <c r="Y35">
        <v>989.54176719999998</v>
      </c>
      <c r="Z35">
        <v>989.77898359999995</v>
      </c>
      <c r="AA35">
        <v>998.45281439999997</v>
      </c>
      <c r="AB35">
        <v>1021.121386</v>
      </c>
      <c r="AC35">
        <v>803.69510190000005</v>
      </c>
      <c r="AD35">
        <v>837.82174880000002</v>
      </c>
      <c r="AE35">
        <v>809.52954279999994</v>
      </c>
      <c r="AF35">
        <v>766.28343319999999</v>
      </c>
      <c r="AG35">
        <v>800.53113859999996</v>
      </c>
      <c r="AH35">
        <v>834.70027349999998</v>
      </c>
      <c r="AI35">
        <v>868.5998366</v>
      </c>
      <c r="AJ35">
        <v>902.15000999999995</v>
      </c>
      <c r="AK35">
        <v>935.26610519999997</v>
      </c>
      <c r="AL35">
        <v>935.26610519999997</v>
      </c>
      <c r="AM35">
        <v>951.75330469999994</v>
      </c>
      <c r="AN35">
        <v>982.96642340000005</v>
      </c>
      <c r="AO35">
        <v>1013.4121709999999</v>
      </c>
      <c r="AP35">
        <v>1042.8094579999999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8177.5563940000002</v>
      </c>
      <c r="G40">
        <v>10597.163189999999</v>
      </c>
      <c r="H40">
        <v>7621.5368539999999</v>
      </c>
      <c r="I40">
        <v>7889.4582989999999</v>
      </c>
      <c r="J40">
        <v>7192.0178740000001</v>
      </c>
      <c r="K40">
        <v>7563.3967810000004</v>
      </c>
      <c r="L40">
        <v>8691.8669790000004</v>
      </c>
      <c r="M40">
        <v>9814.5106159999996</v>
      </c>
      <c r="N40">
        <v>9778.2670269999999</v>
      </c>
      <c r="O40">
        <v>9966.5299699999996</v>
      </c>
      <c r="P40">
        <v>10034.07159</v>
      </c>
      <c r="Q40">
        <v>7889.4319089999999</v>
      </c>
      <c r="R40">
        <v>7763.6455900000001</v>
      </c>
      <c r="S40">
        <v>8019.9589809999998</v>
      </c>
      <c r="T40">
        <v>7845.4434700000002</v>
      </c>
      <c r="U40">
        <v>7595.1878800000004</v>
      </c>
      <c r="V40">
        <v>7375.9409820000001</v>
      </c>
      <c r="W40">
        <v>8192.6288939999995</v>
      </c>
      <c r="X40">
        <v>8806.9186219999992</v>
      </c>
      <c r="Y40">
        <v>9238.0220599999993</v>
      </c>
      <c r="Z40">
        <v>8666.6161780000002</v>
      </c>
      <c r="AA40">
        <v>8195.6450659999991</v>
      </c>
      <c r="AB40">
        <v>7638.3223500000004</v>
      </c>
      <c r="AC40">
        <v>7557.1912670000002</v>
      </c>
      <c r="AD40">
        <v>10568.738670000001</v>
      </c>
      <c r="AE40">
        <v>14028.622880000001</v>
      </c>
      <c r="AF40">
        <v>8914.3840560000008</v>
      </c>
      <c r="AG40">
        <v>8813.9158979999993</v>
      </c>
      <c r="AH40">
        <v>9442.3796650000004</v>
      </c>
      <c r="AI40">
        <v>10074.686900000001</v>
      </c>
      <c r="AJ40">
        <v>10719.318240000001</v>
      </c>
      <c r="AK40">
        <v>11253.43108</v>
      </c>
      <c r="AL40">
        <v>11570.51864</v>
      </c>
      <c r="AM40">
        <v>12241.21175</v>
      </c>
      <c r="AN40">
        <v>13269.9231</v>
      </c>
      <c r="AO40">
        <v>14819.585999999999</v>
      </c>
      <c r="AP40">
        <v>16259.703289999999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8395.2824400000009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2397.4486609999999</v>
      </c>
      <c r="V42">
        <v>2147.9746700000001</v>
      </c>
      <c r="W42">
        <v>1934.493594</v>
      </c>
      <c r="X42">
        <v>1934.493594</v>
      </c>
      <c r="Y42">
        <v>1934.493594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9154.0660430000007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9274.8946250000008</v>
      </c>
      <c r="T52">
        <v>9274.8946250000008</v>
      </c>
      <c r="U52">
        <v>3156.2322629999999</v>
      </c>
      <c r="V52">
        <v>2906.758272</v>
      </c>
      <c r="W52">
        <v>1934.493594</v>
      </c>
      <c r="X52">
        <v>1934.493594</v>
      </c>
      <c r="Y52">
        <v>1934.493594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11.57004465</v>
      </c>
      <c r="O67">
        <v>11.94354835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11.57004465</v>
      </c>
      <c r="O76">
        <v>11.94354835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89382.840190000003</v>
      </c>
      <c r="O77">
        <v>89382.840190000003</v>
      </c>
      <c r="P77">
        <v>97372.560979999995</v>
      </c>
      <c r="Q77">
        <v>97372.560979999995</v>
      </c>
      <c r="R77">
        <v>97372.560979999995</v>
      </c>
      <c r="S77">
        <v>98493.372019999995</v>
      </c>
      <c r="T77">
        <v>107912.2519</v>
      </c>
      <c r="U77">
        <v>149773.9399</v>
      </c>
      <c r="V77">
        <v>149773.9399</v>
      </c>
      <c r="W77">
        <v>154963.8757</v>
      </c>
      <c r="X77">
        <v>154963.8757</v>
      </c>
      <c r="Y77">
        <v>154963.8757</v>
      </c>
      <c r="Z77">
        <v>154963.8757</v>
      </c>
      <c r="AA77">
        <v>154963.8757</v>
      </c>
      <c r="AB77">
        <v>157397.17920000001</v>
      </c>
      <c r="AC77">
        <v>157397.17920000001</v>
      </c>
      <c r="AD77">
        <v>157397.17920000001</v>
      </c>
      <c r="AE77">
        <v>157397.17920000001</v>
      </c>
      <c r="AF77">
        <v>157397.17920000001</v>
      </c>
      <c r="AG77">
        <v>157397.17920000001</v>
      </c>
      <c r="AH77">
        <v>157397.17920000001</v>
      </c>
      <c r="AI77">
        <v>157397.17920000001</v>
      </c>
      <c r="AJ77">
        <v>157397.17920000001</v>
      </c>
      <c r="AK77">
        <v>157397.17920000001</v>
      </c>
      <c r="AL77">
        <v>155893.01389999999</v>
      </c>
      <c r="AM77">
        <v>155893.01389999999</v>
      </c>
      <c r="AN77">
        <v>155893.01389999999</v>
      </c>
      <c r="AO77">
        <v>155893.01389999999</v>
      </c>
      <c r="AP77">
        <v>155893.01389999999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11158.524719999999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4739.4497670000001</v>
      </c>
      <c r="S79">
        <v>5983.2980580000003</v>
      </c>
      <c r="T79">
        <v>5983.2980580000003</v>
      </c>
      <c r="U79">
        <v>5361.373912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2606.3295210000001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6502.748415</v>
      </c>
      <c r="J80">
        <v>6502.748415</v>
      </c>
      <c r="K80">
        <v>6502.748415</v>
      </c>
      <c r="L80">
        <v>6502.6960719999997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90788.113410000005</v>
      </c>
      <c r="J88">
        <v>94021.842990000005</v>
      </c>
      <c r="K88">
        <v>97610.442469999995</v>
      </c>
      <c r="L88">
        <v>98520.408110000004</v>
      </c>
      <c r="M88">
        <v>98619.54277</v>
      </c>
      <c r="N88">
        <v>116341.177</v>
      </c>
      <c r="O88">
        <v>116341.177</v>
      </c>
      <c r="P88">
        <v>113842.3395</v>
      </c>
      <c r="Q88">
        <v>113842.3395</v>
      </c>
      <c r="R88">
        <v>112598.4912</v>
      </c>
      <c r="S88">
        <v>114963.15059999999</v>
      </c>
      <c r="T88">
        <v>124382.0304</v>
      </c>
      <c r="U88">
        <v>165621.7942</v>
      </c>
      <c r="V88">
        <v>166243.71840000001</v>
      </c>
      <c r="W88">
        <v>161120.85</v>
      </c>
      <c r="X88">
        <v>161120.85</v>
      </c>
      <c r="Y88">
        <v>161120.85</v>
      </c>
      <c r="Z88">
        <v>161120.85</v>
      </c>
      <c r="AA88">
        <v>161120.85</v>
      </c>
      <c r="AB88">
        <v>160003.50870000001</v>
      </c>
      <c r="AC88">
        <v>160706.46489999999</v>
      </c>
      <c r="AD88">
        <v>160706.46489999999</v>
      </c>
      <c r="AE88">
        <v>160706.46489999999</v>
      </c>
      <c r="AF88">
        <v>160706.46489999999</v>
      </c>
      <c r="AG88">
        <v>160706.46489999999</v>
      </c>
      <c r="AH88">
        <v>160706.46489999999</v>
      </c>
      <c r="AI88">
        <v>160706.46489999999</v>
      </c>
      <c r="AJ88">
        <v>160706.46489999999</v>
      </c>
      <c r="AK88">
        <v>160003.50870000001</v>
      </c>
      <c r="AL88">
        <v>155893.01389999999</v>
      </c>
      <c r="AM88">
        <v>155893.01389999999</v>
      </c>
      <c r="AN88">
        <v>155893.01389999999</v>
      </c>
      <c r="AO88">
        <v>155893.01389999999</v>
      </c>
      <c r="AP88">
        <v>155893.01389999999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4678.4439039999997</v>
      </c>
      <c r="N29">
        <v>5448.8191859999997</v>
      </c>
      <c r="O29">
        <v>5428.2631220000003</v>
      </c>
      <c r="P29">
        <v>5237.9399709999998</v>
      </c>
      <c r="Q29">
        <v>4435.937379</v>
      </c>
      <c r="R29">
        <v>4422.082778</v>
      </c>
      <c r="S29">
        <v>5025.7999309999996</v>
      </c>
      <c r="T29">
        <v>5213.3386309999996</v>
      </c>
      <c r="U29">
        <v>5662.1479810000001</v>
      </c>
      <c r="V29">
        <v>5409.8290980000002</v>
      </c>
      <c r="W29">
        <v>6087.9649730000001</v>
      </c>
      <c r="X29">
        <v>6679.861887</v>
      </c>
      <c r="Y29">
        <v>7208.5591750000003</v>
      </c>
      <c r="Z29">
        <v>7021.7267929999998</v>
      </c>
      <c r="AA29">
        <v>6195.248544</v>
      </c>
      <c r="AB29">
        <v>5772.8550539999997</v>
      </c>
      <c r="AC29">
        <v>5895.2506130000002</v>
      </c>
      <c r="AD29">
        <v>7537.5491359999996</v>
      </c>
      <c r="AE29">
        <v>10754.66418</v>
      </c>
      <c r="AF29">
        <v>6507.2385560000002</v>
      </c>
      <c r="AG29">
        <v>6638.4107670000003</v>
      </c>
      <c r="AH29">
        <v>7084.0817639999996</v>
      </c>
      <c r="AI29">
        <v>7337.2956869999998</v>
      </c>
      <c r="AJ29">
        <v>7791.9762929999997</v>
      </c>
      <c r="AK29">
        <v>7870.609375</v>
      </c>
      <c r="AL29">
        <v>7971.0513529999998</v>
      </c>
      <c r="AM29">
        <v>8637.9435219999996</v>
      </c>
      <c r="AN29">
        <v>9629.0522070000006</v>
      </c>
      <c r="AO29">
        <v>10766.919190000001</v>
      </c>
      <c r="AP29">
        <v>11895.152330000001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230.92356129999999</v>
      </c>
      <c r="P30">
        <v>763.22904960000005</v>
      </c>
      <c r="Q30">
        <v>826.65459529999998</v>
      </c>
      <c r="R30">
        <v>1262.0404410000001</v>
      </c>
      <c r="S30">
        <v>1809.7006240000001</v>
      </c>
      <c r="T30">
        <v>2030.2793059999999</v>
      </c>
      <c r="U30">
        <v>2030.2793059999999</v>
      </c>
      <c r="V30">
        <v>2030.2793059999999</v>
      </c>
      <c r="W30">
        <v>3243.2230850000001</v>
      </c>
      <c r="X30">
        <v>3375.7686920000001</v>
      </c>
      <c r="Y30">
        <v>3695.7541390000001</v>
      </c>
      <c r="Z30">
        <v>3450.0943320000001</v>
      </c>
      <c r="AA30">
        <v>3450.0943320000001</v>
      </c>
      <c r="AB30">
        <v>3587.171613</v>
      </c>
      <c r="AC30">
        <v>3454.2758370000001</v>
      </c>
      <c r="AD30">
        <v>3892.6340810000002</v>
      </c>
      <c r="AE30">
        <v>4214.6904999999997</v>
      </c>
      <c r="AF30">
        <v>4187.6605790000003</v>
      </c>
      <c r="AG30">
        <v>4335.1738290000003</v>
      </c>
      <c r="AH30">
        <v>4482.6870779999999</v>
      </c>
      <c r="AI30">
        <v>4630.2003279999999</v>
      </c>
      <c r="AJ30">
        <v>4777.7135770000004</v>
      </c>
      <c r="AK30">
        <v>4925.2268270000004</v>
      </c>
      <c r="AL30">
        <v>4925.2268270000004</v>
      </c>
      <c r="AM30">
        <v>5053.8115040000002</v>
      </c>
      <c r="AN30">
        <v>5334.4261479999996</v>
      </c>
      <c r="AO30">
        <v>5797.8234560000001</v>
      </c>
      <c r="AP30">
        <v>6333.7482829999999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2793.397391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2726.5117279999999</v>
      </c>
      <c r="V31">
        <v>2597.2795850000002</v>
      </c>
      <c r="W31">
        <v>2339.648189</v>
      </c>
      <c r="X31">
        <v>2310.7664220000001</v>
      </c>
      <c r="Y31">
        <v>2445.3409379999998</v>
      </c>
      <c r="Z31">
        <v>2456.2463819999998</v>
      </c>
      <c r="AA31">
        <v>2596.383969</v>
      </c>
      <c r="AB31">
        <v>2292.7630089999998</v>
      </c>
      <c r="AC31">
        <v>2304.3077349999999</v>
      </c>
      <c r="AD31">
        <v>3213.3581349999999</v>
      </c>
      <c r="AE31">
        <v>3395.2239519999998</v>
      </c>
      <c r="AF31">
        <v>2574.6608409999999</v>
      </c>
      <c r="AG31">
        <v>2172.8701639999999</v>
      </c>
      <c r="AH31">
        <v>2172.8701639999999</v>
      </c>
      <c r="AI31">
        <v>2369.4315689999999</v>
      </c>
      <c r="AJ31">
        <v>2377.176015</v>
      </c>
      <c r="AK31">
        <v>2874.8926849999998</v>
      </c>
      <c r="AL31">
        <v>2904.8010949999998</v>
      </c>
      <c r="AM31">
        <v>2844.983193</v>
      </c>
      <c r="AN31">
        <v>3031.8902509999998</v>
      </c>
      <c r="AO31">
        <v>3317.5729799999999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1667.405479</v>
      </c>
      <c r="N32">
        <v>1852.610901</v>
      </c>
      <c r="O32">
        <v>1841.580252</v>
      </c>
      <c r="P32">
        <v>2159.5180099999998</v>
      </c>
      <c r="Q32">
        <v>2132.990217</v>
      </c>
      <c r="R32">
        <v>2177.400858</v>
      </c>
      <c r="S32">
        <v>2314.8332070000001</v>
      </c>
      <c r="T32">
        <v>2179.6561489999999</v>
      </c>
      <c r="U32">
        <v>2045.7903209999999</v>
      </c>
      <c r="V32">
        <v>2179.6561489999999</v>
      </c>
      <c r="W32">
        <v>1614.670269</v>
      </c>
      <c r="X32">
        <v>1684.442039</v>
      </c>
      <c r="Y32">
        <v>1614.670269</v>
      </c>
      <c r="Z32">
        <v>1230.1622239999999</v>
      </c>
      <c r="AA32">
        <v>1230.1622239999999</v>
      </c>
      <c r="AB32">
        <v>1230.1622239999999</v>
      </c>
      <c r="AC32">
        <v>1230.1622239999999</v>
      </c>
      <c r="AD32">
        <v>1230.1622239999999</v>
      </c>
      <c r="AE32">
        <v>1289.804607</v>
      </c>
      <c r="AF32">
        <v>1230.1622239999999</v>
      </c>
      <c r="AG32">
        <v>1217.067622</v>
      </c>
      <c r="AH32">
        <v>1217.067622</v>
      </c>
      <c r="AI32">
        <v>1217.067622</v>
      </c>
      <c r="AJ32">
        <v>1217.067622</v>
      </c>
      <c r="AK32">
        <v>992.76416870000003</v>
      </c>
      <c r="AL32">
        <v>1058.407565</v>
      </c>
      <c r="AM32">
        <v>1058.407565</v>
      </c>
      <c r="AN32">
        <v>1058.407565</v>
      </c>
      <c r="AO32">
        <v>1058.407565</v>
      </c>
      <c r="AP32">
        <v>1058.407565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1291.2719279999999</v>
      </c>
      <c r="K35">
        <v>1278.2574480000001</v>
      </c>
      <c r="L35">
        <v>1177.1282639999999</v>
      </c>
      <c r="M35">
        <v>1278.2574480000001</v>
      </c>
      <c r="N35">
        <v>1379.3866310000001</v>
      </c>
      <c r="O35">
        <v>1716.2155700000001</v>
      </c>
      <c r="P35">
        <v>1820.2537420000001</v>
      </c>
      <c r="Q35">
        <v>1807.2392620000001</v>
      </c>
      <c r="R35">
        <v>1807.2392620000001</v>
      </c>
      <c r="S35">
        <v>1975.313124</v>
      </c>
      <c r="T35">
        <v>1970.6742220000001</v>
      </c>
      <c r="U35">
        <v>1807.2392620000001</v>
      </c>
      <c r="V35">
        <v>1840.3035130000001</v>
      </c>
      <c r="W35">
        <v>1428.913421</v>
      </c>
      <c r="X35">
        <v>1458.130032</v>
      </c>
      <c r="Y35">
        <v>1233.3900189999999</v>
      </c>
      <c r="Z35">
        <v>1301.402372</v>
      </c>
      <c r="AA35">
        <v>1233.3900189999999</v>
      </c>
      <c r="AB35">
        <v>1233.3900189999999</v>
      </c>
      <c r="AC35">
        <v>1126.8312169999999</v>
      </c>
      <c r="AD35">
        <v>1160.957864</v>
      </c>
      <c r="AE35">
        <v>1295.9359999999999</v>
      </c>
      <c r="AF35">
        <v>1082.0235869999999</v>
      </c>
      <c r="AG35">
        <v>1116.2712919999999</v>
      </c>
      <c r="AH35">
        <v>1150.440427</v>
      </c>
      <c r="AI35">
        <v>1184.3399899999999</v>
      </c>
      <c r="AJ35">
        <v>1217.890163</v>
      </c>
      <c r="AK35">
        <v>1251.006259</v>
      </c>
      <c r="AL35">
        <v>1367.8515420000001</v>
      </c>
      <c r="AM35">
        <v>1472.2731779999999</v>
      </c>
      <c r="AN35">
        <v>1503.486296</v>
      </c>
      <c r="AO35">
        <v>1533.9320439999999</v>
      </c>
      <c r="AP35">
        <v>1563.3293309999999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7902.682941</v>
      </c>
      <c r="K40">
        <v>8815.5334610000009</v>
      </c>
      <c r="L40">
        <v>9745.8080100000006</v>
      </c>
      <c r="M40">
        <v>11005.86796</v>
      </c>
      <c r="N40">
        <v>11566.04111</v>
      </c>
      <c r="O40">
        <v>12354.80056</v>
      </c>
      <c r="P40">
        <v>12968.09886</v>
      </c>
      <c r="Q40">
        <v>12020.65848</v>
      </c>
      <c r="R40">
        <v>12486.60036</v>
      </c>
      <c r="S40">
        <v>13722.92647</v>
      </c>
      <c r="T40">
        <v>13991.22789</v>
      </c>
      <c r="U40">
        <v>14271.9686</v>
      </c>
      <c r="V40">
        <v>14057.34765</v>
      </c>
      <c r="W40">
        <v>14714.41994</v>
      </c>
      <c r="X40">
        <v>15508.969069999999</v>
      </c>
      <c r="Y40">
        <v>16197.714540000001</v>
      </c>
      <c r="Z40">
        <v>15459.632100000001</v>
      </c>
      <c r="AA40">
        <v>14705.27909</v>
      </c>
      <c r="AB40">
        <v>14116.341920000001</v>
      </c>
      <c r="AC40">
        <v>14010.82763</v>
      </c>
      <c r="AD40">
        <v>17034.66144</v>
      </c>
      <c r="AE40">
        <v>20950.319240000001</v>
      </c>
      <c r="AF40">
        <v>15581.745790000001</v>
      </c>
      <c r="AG40">
        <v>15479.793669999999</v>
      </c>
      <c r="AH40">
        <v>16107.14705</v>
      </c>
      <c r="AI40">
        <v>16738.335200000001</v>
      </c>
      <c r="AJ40">
        <v>17381.823670000002</v>
      </c>
      <c r="AK40">
        <v>17914.499309999999</v>
      </c>
      <c r="AL40">
        <v>18227.338380000001</v>
      </c>
      <c r="AM40">
        <v>19067.418959999999</v>
      </c>
      <c r="AN40">
        <v>20557.262470000001</v>
      </c>
      <c r="AO40">
        <v>22474.65524</v>
      </c>
      <c r="AP40">
        <v>24426.674780000001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2312.7037059999998</v>
      </c>
      <c r="AC42">
        <v>2537.0319089999998</v>
      </c>
      <c r="AD42">
        <v>2434.8482530000001</v>
      </c>
      <c r="AE42">
        <v>2266.962923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1197.828575</v>
      </c>
      <c r="Q43">
        <v>1489.877009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201.54041179999999</v>
      </c>
      <c r="N44">
        <v>455.04151569999999</v>
      </c>
      <c r="O44">
        <v>382.31430690000002</v>
      </c>
      <c r="P44">
        <v>382.31430690000002</v>
      </c>
      <c r="Q44">
        <v>382.31430690000002</v>
      </c>
      <c r="R44">
        <v>412.74561670000003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10139.513150000001</v>
      </c>
      <c r="N52">
        <v>10909.44721</v>
      </c>
      <c r="O52">
        <v>10836.72</v>
      </c>
      <c r="P52">
        <v>10899.295679999999</v>
      </c>
      <c r="Q52">
        <v>11191.34411</v>
      </c>
      <c r="R52">
        <v>11347.939899999999</v>
      </c>
      <c r="S52">
        <v>11457.472250000001</v>
      </c>
      <c r="T52">
        <v>11457.472250000001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2312.7037059999998</v>
      </c>
      <c r="AC52">
        <v>2537.0319089999998</v>
      </c>
      <c r="AD52">
        <v>2434.8482530000001</v>
      </c>
      <c r="AE52">
        <v>2266.962923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199.91603610000001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240.50951979999999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89382.840190000003</v>
      </c>
      <c r="O77">
        <v>89382.840190000003</v>
      </c>
      <c r="P77">
        <v>97372.560979999995</v>
      </c>
      <c r="Q77">
        <v>97372.560979999995</v>
      </c>
      <c r="R77">
        <v>97372.560979999995</v>
      </c>
      <c r="S77">
        <v>98493.372019999995</v>
      </c>
      <c r="T77">
        <v>107912.2519</v>
      </c>
      <c r="U77">
        <v>149773.9399</v>
      </c>
      <c r="V77">
        <v>149773.9399</v>
      </c>
      <c r="W77">
        <v>154963.8757</v>
      </c>
      <c r="X77">
        <v>154963.8757</v>
      </c>
      <c r="Y77">
        <v>154963.8757</v>
      </c>
      <c r="Z77">
        <v>154963.8757</v>
      </c>
      <c r="AA77">
        <v>154963.8757</v>
      </c>
      <c r="AB77">
        <v>157397.17920000001</v>
      </c>
      <c r="AC77">
        <v>157397.17920000001</v>
      </c>
      <c r="AD77">
        <v>157397.17920000001</v>
      </c>
      <c r="AE77">
        <v>157397.17920000001</v>
      </c>
      <c r="AF77">
        <v>157397.17920000001</v>
      </c>
      <c r="AG77">
        <v>157397.17920000001</v>
      </c>
      <c r="AH77">
        <v>157397.17920000001</v>
      </c>
      <c r="AI77">
        <v>157397.17920000001</v>
      </c>
      <c r="AJ77">
        <v>157397.17920000001</v>
      </c>
      <c r="AK77">
        <v>157397.17920000001</v>
      </c>
      <c r="AL77">
        <v>155893.01389999999</v>
      </c>
      <c r="AM77">
        <v>155893.01389999999</v>
      </c>
      <c r="AN77">
        <v>155893.01389999999</v>
      </c>
      <c r="AO77">
        <v>155893.01389999999</v>
      </c>
      <c r="AP77">
        <v>155893.01389999999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8371.7457319999994</v>
      </c>
      <c r="J78">
        <v>8462.1272000000008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11158.524719999999</v>
      </c>
      <c r="K79">
        <v>11630.41764</v>
      </c>
      <c r="L79">
        <v>11158.524719999999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89925.283009999999</v>
      </c>
      <c r="I88">
        <v>90788.113410000005</v>
      </c>
      <c r="J88">
        <v>93968.925600000002</v>
      </c>
      <c r="K88">
        <v>97460.411240000001</v>
      </c>
      <c r="L88">
        <v>97898.536309999996</v>
      </c>
      <c r="M88">
        <v>98619.54277</v>
      </c>
      <c r="N88">
        <v>116341.177</v>
      </c>
      <c r="O88">
        <v>116341.177</v>
      </c>
      <c r="P88">
        <v>113842.3395</v>
      </c>
      <c r="Q88">
        <v>113842.3395</v>
      </c>
      <c r="R88">
        <v>113842.3395</v>
      </c>
      <c r="S88">
        <v>114963.15059999999</v>
      </c>
      <c r="T88">
        <v>124382.0304</v>
      </c>
      <c r="U88">
        <v>166243.71840000001</v>
      </c>
      <c r="V88">
        <v>166243.71840000001</v>
      </c>
      <c r="W88">
        <v>161120.85</v>
      </c>
      <c r="X88">
        <v>161120.85</v>
      </c>
      <c r="Y88">
        <v>161120.85</v>
      </c>
      <c r="Z88">
        <v>161120.85</v>
      </c>
      <c r="AA88">
        <v>161120.85</v>
      </c>
      <c r="AB88">
        <v>160706.46489999999</v>
      </c>
      <c r="AC88">
        <v>160706.46489999999</v>
      </c>
      <c r="AD88">
        <v>160706.46489999999</v>
      </c>
      <c r="AE88">
        <v>160706.46489999999</v>
      </c>
      <c r="AF88">
        <v>160706.46489999999</v>
      </c>
      <c r="AG88">
        <v>160706.46489999999</v>
      </c>
      <c r="AH88">
        <v>160706.46489999999</v>
      </c>
      <c r="AI88">
        <v>160706.46489999999</v>
      </c>
      <c r="AJ88">
        <v>160706.46489999999</v>
      </c>
      <c r="AK88">
        <v>160706.46489999999</v>
      </c>
      <c r="AL88">
        <v>155893.01389999999</v>
      </c>
      <c r="AM88">
        <v>155893.01389999999</v>
      </c>
      <c r="AN88">
        <v>155893.01389999999</v>
      </c>
      <c r="AO88">
        <v>155893.01389999999</v>
      </c>
      <c r="AP88">
        <v>155893.01389999999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573230.67830145312</v>
      </c>
      <c r="E7" t="s">
        <v>651</v>
      </c>
      <c r="H7">
        <v>3601.4839999999385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1670.1981410000001</v>
      </c>
      <c r="D35">
        <v>3173.6761860000001</v>
      </c>
      <c r="F35">
        <v>1763.097354</v>
      </c>
      <c r="G35">
        <v>2872.186404</v>
      </c>
    </row>
    <row r="36" spans="2:8" x14ac:dyDescent="0.25">
      <c r="B36" t="s">
        <v>38</v>
      </c>
      <c r="C36">
        <v>2628.505099</v>
      </c>
      <c r="D36">
        <v>2481.141361</v>
      </c>
      <c r="E36">
        <v>107.1491439</v>
      </c>
      <c r="F36">
        <v>2148.5062849999999</v>
      </c>
      <c r="G36">
        <v>3260.7957099999999</v>
      </c>
      <c r="H36">
        <v>116.3986857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571BB5E-F50C-46CD-9E2F-0413F1B4335A}"/>
</file>

<file path=customXml/itemProps2.xml><?xml version="1.0" encoding="utf-8"?>
<ds:datastoreItem xmlns:ds="http://schemas.openxmlformats.org/officeDocument/2006/customXml" ds:itemID="{4E670B28-5992-4A81-940A-27747BEABA75}"/>
</file>

<file path=customXml/itemProps3.xml><?xml version="1.0" encoding="utf-8"?>
<ds:datastoreItem xmlns:ds="http://schemas.openxmlformats.org/officeDocument/2006/customXml" ds:itemID="{EFD46664-F3F2-4286-8915-5121660CD48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2020-03-24T19:27:40Z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