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firstSheet="14" activeTab="24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3" r:id="rId38"/>
    <pivotCache cacheId="4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" i="27" l="1"/>
  <c r="AM4" i="27"/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/>
  <c r="C143" i="43"/>
  <c r="C161" i="43"/>
  <c r="F19" i="53"/>
  <c r="D10" i="15"/>
  <c r="G19" i="53"/>
  <c r="E10" i="15"/>
  <c r="H19" i="53"/>
  <c r="F10" i="15"/>
  <c r="I19" i="53"/>
  <c r="G10" i="15"/>
  <c r="J19" i="53"/>
  <c r="H10" i="15"/>
  <c r="K19" i="53"/>
  <c r="I10" i="15"/>
  <c r="L19" i="53"/>
  <c r="J10" i="15"/>
  <c r="M19" i="53"/>
  <c r="K10" i="15"/>
  <c r="N19" i="53"/>
  <c r="L10" i="15"/>
  <c r="O19" i="53"/>
  <c r="M10" i="15"/>
  <c r="P19" i="53"/>
  <c r="N10" i="15"/>
  <c r="Q19" i="53"/>
  <c r="O10" i="15"/>
  <c r="R19" i="53"/>
  <c r="P10" i="15"/>
  <c r="S19" i="53"/>
  <c r="Q10" i="15"/>
  <c r="T19" i="53"/>
  <c r="R10" i="15"/>
  <c r="D143" i="43"/>
  <c r="D161" i="43"/>
  <c r="U19" i="53"/>
  <c r="S10" i="15"/>
  <c r="V19" i="53"/>
  <c r="T10" i="15"/>
  <c r="W19" i="53"/>
  <c r="U10" i="15"/>
  <c r="X19" i="53"/>
  <c r="V10" i="15"/>
  <c r="Y19" i="53"/>
  <c r="W10" i="15"/>
  <c r="Z19" i="53"/>
  <c r="X10" i="15"/>
  <c r="AA19" i="53"/>
  <c r="Y10" i="15"/>
  <c r="AB19" i="53"/>
  <c r="Z10" i="15"/>
  <c r="AC19" i="53"/>
  <c r="AA10" i="15"/>
  <c r="AD19" i="53"/>
  <c r="AB10" i="15"/>
  <c r="E143" i="43"/>
  <c r="E161" i="43"/>
  <c r="AE19" i="53"/>
  <c r="AC10" i="15"/>
  <c r="AF19" i="53"/>
  <c r="AD10" i="15"/>
  <c r="AG19" i="53"/>
  <c r="AE10" i="15"/>
  <c r="AH19" i="53"/>
  <c r="AF10" i="15"/>
  <c r="AI19" i="53"/>
  <c r="AG10" i="15"/>
  <c r="AJ19" i="53"/>
  <c r="AH10" i="15"/>
  <c r="AK19" i="53"/>
  <c r="AI10" i="15"/>
  <c r="AL19" i="53"/>
  <c r="AJ10" i="15"/>
  <c r="AM19" i="53"/>
  <c r="AK10" i="15"/>
  <c r="AN19" i="53"/>
  <c r="AL10" i="15"/>
  <c r="F143" i="43"/>
  <c r="F161" i="43"/>
  <c r="A20" i="53"/>
  <c r="B20" i="53"/>
  <c r="C20" i="53"/>
  <c r="D20" i="53"/>
  <c r="E20" i="53"/>
  <c r="C7" i="15"/>
  <c r="C140" i="43"/>
  <c r="C158" i="43"/>
  <c r="F20" i="53"/>
  <c r="D7" i="15"/>
  <c r="G20" i="53"/>
  <c r="E7" i="15"/>
  <c r="H20" i="53"/>
  <c r="F7" i="15"/>
  <c r="I20" i="53"/>
  <c r="G7" i="15"/>
  <c r="J20" i="53"/>
  <c r="H7" i="15"/>
  <c r="K20" i="53"/>
  <c r="I7" i="15"/>
  <c r="L20" i="53"/>
  <c r="J7" i="15"/>
  <c r="M20" i="53"/>
  <c r="K7" i="15"/>
  <c r="N20" i="53"/>
  <c r="L7" i="15"/>
  <c r="O20" i="53"/>
  <c r="M7" i="15"/>
  <c r="P20" i="53"/>
  <c r="N7" i="15"/>
  <c r="Q20" i="53"/>
  <c r="O7" i="15"/>
  <c r="R20" i="53"/>
  <c r="P7" i="15"/>
  <c r="S20" i="53"/>
  <c r="Q7" i="15"/>
  <c r="T20" i="53"/>
  <c r="R7" i="15"/>
  <c r="D140" i="43"/>
  <c r="D158" i="43"/>
  <c r="U20" i="53"/>
  <c r="S7" i="15"/>
  <c r="V20" i="53"/>
  <c r="T7" i="15"/>
  <c r="W20" i="53"/>
  <c r="U7" i="15"/>
  <c r="X20" i="53"/>
  <c r="V7" i="15"/>
  <c r="Y20" i="53"/>
  <c r="W7" i="15"/>
  <c r="Z20" i="53"/>
  <c r="X7" i="15"/>
  <c r="AA20" i="53"/>
  <c r="Y7" i="15"/>
  <c r="AB20" i="53"/>
  <c r="Z7" i="15"/>
  <c r="AC20" i="53"/>
  <c r="AA7" i="15"/>
  <c r="AD20" i="53"/>
  <c r="AB7" i="15"/>
  <c r="E140" i="43"/>
  <c r="E158" i="43"/>
  <c r="AE20" i="53"/>
  <c r="AC7" i="15"/>
  <c r="AF20" i="53"/>
  <c r="AD7" i="15"/>
  <c r="AG20" i="53"/>
  <c r="AE7" i="15"/>
  <c r="AH20" i="53"/>
  <c r="AF7" i="15"/>
  <c r="AI20" i="53"/>
  <c r="AG7" i="15"/>
  <c r="AJ20" i="53"/>
  <c r="AH7" i="15"/>
  <c r="AK20" i="53"/>
  <c r="AI7" i="15"/>
  <c r="AL20" i="53"/>
  <c r="AJ7" i="15"/>
  <c r="AM20" i="53"/>
  <c r="AK7" i="15"/>
  <c r="AN20" i="53"/>
  <c r="AL7" i="15"/>
  <c r="F140" i="43"/>
  <c r="F158" i="43"/>
  <c r="A21" i="53"/>
  <c r="B21" i="53"/>
  <c r="C21" i="53"/>
  <c r="D21" i="53"/>
  <c r="E21" i="53"/>
  <c r="C11" i="15"/>
  <c r="C144" i="43"/>
  <c r="C162" i="43"/>
  <c r="F21" i="53"/>
  <c r="D11" i="15"/>
  <c r="G21" i="53"/>
  <c r="E11" i="15"/>
  <c r="H21" i="53"/>
  <c r="F11" i="15"/>
  <c r="I21" i="53"/>
  <c r="G11" i="15"/>
  <c r="J21" i="53"/>
  <c r="H11" i="15"/>
  <c r="K21" i="53"/>
  <c r="I11" i="15"/>
  <c r="L21" i="53"/>
  <c r="J11" i="15"/>
  <c r="M21" i="53"/>
  <c r="K11" i="15"/>
  <c r="N21" i="53"/>
  <c r="L11" i="15"/>
  <c r="O21" i="53"/>
  <c r="M11" i="15"/>
  <c r="P21" i="53"/>
  <c r="N11" i="15"/>
  <c r="Q21" i="53"/>
  <c r="O11" i="15"/>
  <c r="R21" i="53"/>
  <c r="P11" i="15"/>
  <c r="S21" i="53"/>
  <c r="Q11" i="15"/>
  <c r="T21" i="53"/>
  <c r="R11" i="15"/>
  <c r="D144" i="43"/>
  <c r="D162" i="43"/>
  <c r="U21" i="53"/>
  <c r="S11" i="15"/>
  <c r="V21" i="53"/>
  <c r="T11" i="15"/>
  <c r="W21" i="53"/>
  <c r="U11" i="15"/>
  <c r="X21" i="53"/>
  <c r="V11" i="15"/>
  <c r="Y21" i="53"/>
  <c r="W11" i="15"/>
  <c r="Z21" i="53"/>
  <c r="X11" i="15"/>
  <c r="AA21" i="53"/>
  <c r="Y11" i="15"/>
  <c r="AB21" i="53"/>
  <c r="Z11" i="15"/>
  <c r="AC21" i="53"/>
  <c r="AA11" i="15"/>
  <c r="AD21" i="53"/>
  <c r="AB11" i="15"/>
  <c r="E144" i="43"/>
  <c r="E162" i="43"/>
  <c r="AE21" i="53"/>
  <c r="AC11" i="15"/>
  <c r="AF21" i="53"/>
  <c r="AD11" i="15"/>
  <c r="AG21" i="53"/>
  <c r="AE11" i="15"/>
  <c r="AH21" i="53"/>
  <c r="AF11" i="15"/>
  <c r="AI21" i="53"/>
  <c r="AG11" i="15"/>
  <c r="AJ21" i="53"/>
  <c r="AH11" i="15"/>
  <c r="AK21" i="53"/>
  <c r="AI11" i="15"/>
  <c r="AL21" i="53"/>
  <c r="AJ11" i="15"/>
  <c r="AM21" i="53"/>
  <c r="AK11" i="15"/>
  <c r="AN21" i="53"/>
  <c r="AL11" i="15"/>
  <c r="F144" i="43"/>
  <c r="F162" i="43"/>
  <c r="A22" i="53"/>
  <c r="B22" i="53"/>
  <c r="C22" i="53"/>
  <c r="D22" i="53"/>
  <c r="E22" i="53"/>
  <c r="C6" i="15"/>
  <c r="F22" i="53"/>
  <c r="D6" i="15"/>
  <c r="G22" i="53"/>
  <c r="E6" i="15"/>
  <c r="H22" i="53"/>
  <c r="F6" i="15"/>
  <c r="I22" i="53"/>
  <c r="G6" i="15"/>
  <c r="J22" i="53"/>
  <c r="H6" i="15"/>
  <c r="K22" i="53"/>
  <c r="I6" i="15"/>
  <c r="L22" i="53"/>
  <c r="J6" i="15"/>
  <c r="M22" i="53"/>
  <c r="K6" i="15"/>
  <c r="N22" i="53"/>
  <c r="L6" i="15"/>
  <c r="O22" i="53"/>
  <c r="M6" i="15"/>
  <c r="P22" i="53"/>
  <c r="N6" i="15"/>
  <c r="Q22" i="53"/>
  <c r="O6" i="15"/>
  <c r="R22" i="53"/>
  <c r="P6" i="15"/>
  <c r="S22" i="53"/>
  <c r="Q6" i="15"/>
  <c r="T22" i="53"/>
  <c r="R6" i="15"/>
  <c r="U22" i="53"/>
  <c r="S6" i="15"/>
  <c r="V22" i="53"/>
  <c r="T6" i="15"/>
  <c r="W22" i="53"/>
  <c r="U6" i="15"/>
  <c r="X22" i="53"/>
  <c r="V6" i="15"/>
  <c r="Y22" i="53"/>
  <c r="W6" i="15"/>
  <c r="Z22" i="53"/>
  <c r="X6" i="15"/>
  <c r="AA22" i="53"/>
  <c r="Y6" i="15"/>
  <c r="AB22" i="53"/>
  <c r="Z6" i="15"/>
  <c r="AC22" i="53"/>
  <c r="AA6" i="15"/>
  <c r="AD22" i="53"/>
  <c r="AB6" i="15"/>
  <c r="AE22" i="53"/>
  <c r="AC6" i="15"/>
  <c r="AF22" i="53"/>
  <c r="AD6" i="15"/>
  <c r="AG22" i="53"/>
  <c r="AE6" i="15"/>
  <c r="AH22" i="53"/>
  <c r="AF6" i="15"/>
  <c r="AI22" i="53"/>
  <c r="AG6" i="15"/>
  <c r="AJ22" i="53"/>
  <c r="AH6" i="15"/>
  <c r="AK22" i="53"/>
  <c r="AI6" i="15"/>
  <c r="AL22" i="53"/>
  <c r="AJ6" i="15"/>
  <c r="AM22" i="53"/>
  <c r="AK6" i="15"/>
  <c r="AN22" i="53"/>
  <c r="AL6" i="15"/>
  <c r="A23" i="53"/>
  <c r="B23" i="53"/>
  <c r="C23" i="53"/>
  <c r="D23" i="53"/>
  <c r="E23" i="53"/>
  <c r="C8" i="15"/>
  <c r="F23" i="53"/>
  <c r="D8" i="15"/>
  <c r="G23" i="53"/>
  <c r="E8" i="15"/>
  <c r="H23" i="53"/>
  <c r="F8" i="15"/>
  <c r="I23" i="53"/>
  <c r="G8" i="15"/>
  <c r="J23" i="53"/>
  <c r="H8" i="15"/>
  <c r="K23" i="53"/>
  <c r="I8" i="15"/>
  <c r="L23" i="53"/>
  <c r="J8" i="15"/>
  <c r="M23" i="53"/>
  <c r="K8" i="15"/>
  <c r="N23" i="53"/>
  <c r="L8" i="15"/>
  <c r="O23" i="53"/>
  <c r="M8" i="15"/>
  <c r="P23" i="53"/>
  <c r="N8" i="15"/>
  <c r="Q23" i="53"/>
  <c r="O8" i="15"/>
  <c r="R23" i="53"/>
  <c r="P8" i="15"/>
  <c r="S23" i="53"/>
  <c r="Q8" i="15"/>
  <c r="T23" i="53"/>
  <c r="R8" i="15"/>
  <c r="U23" i="53"/>
  <c r="S8" i="15"/>
  <c r="V23" i="53"/>
  <c r="T8" i="15"/>
  <c r="W23" i="53"/>
  <c r="U8" i="15"/>
  <c r="X23" i="53"/>
  <c r="V8" i="15"/>
  <c r="Y23" i="53"/>
  <c r="W8" i="15"/>
  <c r="Z23" i="53"/>
  <c r="X8" i="15"/>
  <c r="AA23" i="53"/>
  <c r="Y8" i="15"/>
  <c r="AB23" i="53"/>
  <c r="Z8" i="15"/>
  <c r="AC23" i="53"/>
  <c r="AA8" i="15"/>
  <c r="AD23" i="53"/>
  <c r="AB8" i="15"/>
  <c r="AE23" i="53"/>
  <c r="AC8" i="15"/>
  <c r="AF23" i="53"/>
  <c r="AD8" i="15"/>
  <c r="AG23" i="53"/>
  <c r="AE8" i="15"/>
  <c r="AH23" i="53"/>
  <c r="AF8" i="15"/>
  <c r="AI23" i="53"/>
  <c r="AG8" i="15"/>
  <c r="AJ23" i="53"/>
  <c r="AH8" i="15"/>
  <c r="AK23" i="53"/>
  <c r="AI8" i="15"/>
  <c r="AL23" i="53"/>
  <c r="AJ8" i="15"/>
  <c r="AM23" i="53"/>
  <c r="AK8" i="15"/>
  <c r="AN23" i="53"/>
  <c r="AL8" i="15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/>
  <c r="C142" i="43"/>
  <c r="C160" i="43"/>
  <c r="F25" i="53"/>
  <c r="D9" i="15"/>
  <c r="G25" i="53"/>
  <c r="E9" i="15"/>
  <c r="H25" i="53"/>
  <c r="F9" i="15"/>
  <c r="I25" i="53"/>
  <c r="G9" i="15"/>
  <c r="J25" i="53"/>
  <c r="H9" i="15"/>
  <c r="K25" i="53"/>
  <c r="I9" i="15"/>
  <c r="L25" i="53"/>
  <c r="J9" i="15"/>
  <c r="M25" i="53"/>
  <c r="K9" i="15"/>
  <c r="N25" i="53"/>
  <c r="L9" i="15"/>
  <c r="O25" i="53"/>
  <c r="M9" i="15"/>
  <c r="P25" i="53"/>
  <c r="N9" i="15"/>
  <c r="Q25" i="53"/>
  <c r="O9" i="15"/>
  <c r="R25" i="53"/>
  <c r="P9" i="15"/>
  <c r="S25" i="53"/>
  <c r="Q9" i="15"/>
  <c r="T25" i="53"/>
  <c r="R9" i="15"/>
  <c r="D142" i="43"/>
  <c r="D160" i="43"/>
  <c r="U25" i="53"/>
  <c r="S9" i="15"/>
  <c r="V25" i="53"/>
  <c r="T9" i="15"/>
  <c r="W25" i="53"/>
  <c r="U9" i="15"/>
  <c r="X25" i="53"/>
  <c r="V9" i="15"/>
  <c r="Y25" i="53"/>
  <c r="W9" i="15"/>
  <c r="Z25" i="53"/>
  <c r="X9" i="15"/>
  <c r="AA25" i="53"/>
  <c r="Y9" i="15"/>
  <c r="AB25" i="53"/>
  <c r="Z9" i="15"/>
  <c r="AC25" i="53"/>
  <c r="AA9" i="15"/>
  <c r="AD25" i="53"/>
  <c r="AB9" i="15"/>
  <c r="E142" i="43"/>
  <c r="E160" i="43"/>
  <c r="AE25" i="53"/>
  <c r="AC9" i="15"/>
  <c r="AF25" i="53"/>
  <c r="AD9" i="15"/>
  <c r="AG25" i="53"/>
  <c r="AE9" i="15"/>
  <c r="AH25" i="53"/>
  <c r="AF9" i="15"/>
  <c r="AI25" i="53"/>
  <c r="AG9" i="15"/>
  <c r="AJ25" i="53"/>
  <c r="AH9" i="15"/>
  <c r="AK25" i="53"/>
  <c r="AI9" i="15"/>
  <c r="AL25" i="53"/>
  <c r="AJ9" i="15"/>
  <c r="AM25" i="53"/>
  <c r="AK9" i="15"/>
  <c r="AN25" i="53"/>
  <c r="AL9" i="15"/>
  <c r="F142" i="43"/>
  <c r="F160" i="43"/>
  <c r="A26" i="53"/>
  <c r="B26" i="53"/>
  <c r="C26" i="53"/>
  <c r="D26" i="53"/>
  <c r="E26" i="53"/>
  <c r="C14" i="15"/>
  <c r="F26" i="53"/>
  <c r="D14" i="15"/>
  <c r="G26" i="53"/>
  <c r="E14" i="15"/>
  <c r="H26" i="53"/>
  <c r="F14" i="15"/>
  <c r="I26" i="53"/>
  <c r="G14" i="15"/>
  <c r="J26" i="53"/>
  <c r="H14" i="15"/>
  <c r="K26" i="53"/>
  <c r="I14" i="15"/>
  <c r="L26" i="53"/>
  <c r="J14" i="15"/>
  <c r="M26" i="53"/>
  <c r="K14" i="15"/>
  <c r="N26" i="53"/>
  <c r="L14" i="15"/>
  <c r="O26" i="53"/>
  <c r="M14" i="15"/>
  <c r="P26" i="53"/>
  <c r="N14" i="15"/>
  <c r="Q26" i="53"/>
  <c r="O14" i="15"/>
  <c r="R26" i="53"/>
  <c r="P14" i="15"/>
  <c r="S26" i="53"/>
  <c r="Q14" i="15"/>
  <c r="T26" i="53"/>
  <c r="R14" i="15"/>
  <c r="U26" i="53"/>
  <c r="S14" i="15"/>
  <c r="V26" i="53"/>
  <c r="T14" i="15"/>
  <c r="W26" i="53"/>
  <c r="U14" i="15"/>
  <c r="X26" i="53"/>
  <c r="V14" i="15"/>
  <c r="Y26" i="53"/>
  <c r="W14" i="15"/>
  <c r="Z26" i="53"/>
  <c r="X14" i="15"/>
  <c r="AA26" i="53"/>
  <c r="Y14" i="15"/>
  <c r="AB26" i="53"/>
  <c r="Z14" i="15"/>
  <c r="AC26" i="53"/>
  <c r="AA14" i="15"/>
  <c r="AD26" i="53"/>
  <c r="AB14" i="15"/>
  <c r="AE26" i="53"/>
  <c r="AC14" i="15"/>
  <c r="AF26" i="53"/>
  <c r="AD14" i="15"/>
  <c r="AG26" i="53"/>
  <c r="AE14" i="15"/>
  <c r="AH26" i="53"/>
  <c r="AF14" i="15"/>
  <c r="AI26" i="53"/>
  <c r="AG14" i="15"/>
  <c r="AJ26" i="53"/>
  <c r="AH14" i="15"/>
  <c r="AK26" i="53"/>
  <c r="AI14" i="15"/>
  <c r="AL26" i="53"/>
  <c r="AJ14" i="15"/>
  <c r="AM26" i="53"/>
  <c r="AK14" i="15"/>
  <c r="AN26" i="53"/>
  <c r="AL14" i="15"/>
  <c r="A27" i="53"/>
  <c r="B27" i="53"/>
  <c r="C27" i="53"/>
  <c r="D27" i="53"/>
  <c r="E27" i="53"/>
  <c r="C5" i="15"/>
  <c r="F27" i="53"/>
  <c r="D5" i="15"/>
  <c r="G27" i="53"/>
  <c r="E5" i="15"/>
  <c r="H27" i="53"/>
  <c r="F5" i="15"/>
  <c r="I27" i="53"/>
  <c r="G5" i="15"/>
  <c r="J27" i="53"/>
  <c r="H5" i="15"/>
  <c r="K27" i="53"/>
  <c r="I5" i="15"/>
  <c r="L27" i="53"/>
  <c r="J5" i="15"/>
  <c r="M27" i="53"/>
  <c r="K5" i="15"/>
  <c r="N27" i="53"/>
  <c r="L5" i="15"/>
  <c r="O27" i="53"/>
  <c r="M5" i="15"/>
  <c r="P27" i="53"/>
  <c r="N5" i="15"/>
  <c r="Q27" i="53"/>
  <c r="O5" i="15"/>
  <c r="R27" i="53"/>
  <c r="P5" i="15"/>
  <c r="S27" i="53"/>
  <c r="Q5" i="15"/>
  <c r="T27" i="53"/>
  <c r="R5" i="15"/>
  <c r="U27" i="53"/>
  <c r="S5" i="15"/>
  <c r="V27" i="53"/>
  <c r="T5" i="15"/>
  <c r="W27" i="53"/>
  <c r="U5" i="15"/>
  <c r="X27" i="53"/>
  <c r="V5" i="15"/>
  <c r="Y27" i="53"/>
  <c r="W5" i="15"/>
  <c r="Z27" i="53"/>
  <c r="X5" i="15"/>
  <c r="AA27" i="53"/>
  <c r="Y5" i="15"/>
  <c r="AB27" i="53"/>
  <c r="Z5" i="15"/>
  <c r="AC27" i="53"/>
  <c r="AA5" i="15"/>
  <c r="AD27" i="53"/>
  <c r="AB5" i="15"/>
  <c r="AE27" i="53"/>
  <c r="AC5" i="15"/>
  <c r="AF27" i="53"/>
  <c r="AD5" i="15"/>
  <c r="AG27" i="53"/>
  <c r="AE5" i="15"/>
  <c r="AH27" i="53"/>
  <c r="AF5" i="15"/>
  <c r="AI27" i="53"/>
  <c r="AG5" i="15"/>
  <c r="AJ27" i="53"/>
  <c r="AH5" i="15"/>
  <c r="AK27" i="53"/>
  <c r="AI5" i="15"/>
  <c r="AL27" i="53"/>
  <c r="AJ5" i="15"/>
  <c r="AM27" i="53"/>
  <c r="AK5" i="15"/>
  <c r="AN27" i="53"/>
  <c r="AL5" i="15"/>
  <c r="A28" i="53"/>
  <c r="B28" i="53"/>
  <c r="C28" i="53"/>
  <c r="D28" i="53"/>
  <c r="E28" i="53"/>
  <c r="C12" i="15"/>
  <c r="C145" i="43"/>
  <c r="C163" i="43"/>
  <c r="F28" i="53"/>
  <c r="D12" i="15"/>
  <c r="G28" i="53"/>
  <c r="E12" i="15"/>
  <c r="H28" i="53"/>
  <c r="F12" i="15"/>
  <c r="I28" i="53"/>
  <c r="G12" i="15"/>
  <c r="J28" i="53"/>
  <c r="H12" i="15"/>
  <c r="K28" i="53"/>
  <c r="I12" i="15"/>
  <c r="L28" i="53"/>
  <c r="J12" i="15"/>
  <c r="M28" i="53"/>
  <c r="K12" i="15"/>
  <c r="N28" i="53"/>
  <c r="L12" i="15"/>
  <c r="O28" i="53"/>
  <c r="M12" i="15"/>
  <c r="P28" i="53"/>
  <c r="N12" i="15"/>
  <c r="Q28" i="53"/>
  <c r="O12" i="15"/>
  <c r="R28" i="53"/>
  <c r="P12" i="15"/>
  <c r="S28" i="53"/>
  <c r="Q12" i="15"/>
  <c r="T28" i="53"/>
  <c r="R12" i="15"/>
  <c r="D145" i="43"/>
  <c r="D163" i="43"/>
  <c r="U28" i="53"/>
  <c r="S12" i="15"/>
  <c r="V28" i="53"/>
  <c r="T12" i="15"/>
  <c r="W28" i="53"/>
  <c r="U12" i="15"/>
  <c r="X28" i="53"/>
  <c r="V12" i="15"/>
  <c r="Y28" i="53"/>
  <c r="W12" i="15"/>
  <c r="Z28" i="53"/>
  <c r="X12" i="15"/>
  <c r="AA28" i="53"/>
  <c r="Y12" i="15"/>
  <c r="AB28" i="53"/>
  <c r="Z12" i="15"/>
  <c r="AC28" i="53"/>
  <c r="AA12" i="15"/>
  <c r="AD28" i="53"/>
  <c r="AB12" i="15"/>
  <c r="E145" i="43"/>
  <c r="E163" i="43"/>
  <c r="AE28" i="53"/>
  <c r="AC12" i="15"/>
  <c r="AF28" i="53"/>
  <c r="AD12" i="15"/>
  <c r="AG28" i="53"/>
  <c r="AE12" i="15"/>
  <c r="AH28" i="53"/>
  <c r="AF12" i="15"/>
  <c r="AI28" i="53"/>
  <c r="AG12" i="15"/>
  <c r="AJ28" i="53"/>
  <c r="AH12" i="15"/>
  <c r="AK28" i="53"/>
  <c r="AI12" i="15"/>
  <c r="AL28" i="53"/>
  <c r="AJ12" i="15"/>
  <c r="AM28" i="53"/>
  <c r="AK12" i="15"/>
  <c r="AN28" i="53"/>
  <c r="AL12" i="15"/>
  <c r="F145" i="43"/>
  <c r="F163" i="43"/>
  <c r="A29" i="53"/>
  <c r="B29" i="53"/>
  <c r="C29" i="53"/>
  <c r="D29" i="53"/>
  <c r="E29" i="53"/>
  <c r="C4" i="15"/>
  <c r="F29" i="53"/>
  <c r="D4" i="15"/>
  <c r="G29" i="53"/>
  <c r="E4" i="15"/>
  <c r="H29" i="53"/>
  <c r="F4" i="15"/>
  <c r="I29" i="53"/>
  <c r="G4" i="15"/>
  <c r="J29" i="53"/>
  <c r="H4" i="15"/>
  <c r="K29" i="53"/>
  <c r="I4" i="15"/>
  <c r="L29" i="53"/>
  <c r="J4" i="15"/>
  <c r="M29" i="53"/>
  <c r="K4" i="15"/>
  <c r="N29" i="53"/>
  <c r="L4" i="15"/>
  <c r="O29" i="53"/>
  <c r="M4" i="15"/>
  <c r="P29" i="53"/>
  <c r="N4" i="15"/>
  <c r="Q29" i="53"/>
  <c r="O4" i="15"/>
  <c r="R29" i="53"/>
  <c r="P4" i="15"/>
  <c r="S29" i="53"/>
  <c r="Q4" i="15"/>
  <c r="T29" i="53"/>
  <c r="R4" i="15"/>
  <c r="U29" i="53"/>
  <c r="S4" i="15"/>
  <c r="V29" i="53"/>
  <c r="T4" i="15"/>
  <c r="W29" i="53"/>
  <c r="U4" i="15"/>
  <c r="X29" i="53"/>
  <c r="V4" i="15"/>
  <c r="Y29" i="53"/>
  <c r="W4" i="15"/>
  <c r="Z29" i="53"/>
  <c r="X4" i="15"/>
  <c r="AA29" i="53"/>
  <c r="Y4" i="15"/>
  <c r="AB29" i="53"/>
  <c r="Z4" i="15"/>
  <c r="AC29" i="53"/>
  <c r="AA4" i="15"/>
  <c r="AD29" i="53"/>
  <c r="AB4" i="15"/>
  <c r="AE29" i="53"/>
  <c r="AC4" i="15"/>
  <c r="AF29" i="53"/>
  <c r="AD4" i="15"/>
  <c r="AG29" i="53"/>
  <c r="AE4" i="15"/>
  <c r="AH29" i="53"/>
  <c r="AF4" i="15"/>
  <c r="AI29" i="53"/>
  <c r="AG4" i="15"/>
  <c r="AJ29" i="53"/>
  <c r="AH4" i="15"/>
  <c r="AK29" i="53"/>
  <c r="AI4" i="15"/>
  <c r="AL29" i="53"/>
  <c r="AJ4" i="15"/>
  <c r="AM29" i="53"/>
  <c r="AK4" i="15"/>
  <c r="AN29" i="53"/>
  <c r="AL4" i="15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/>
  <c r="I47" i="47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/>
  <c r="E5" i="42"/>
  <c r="E27" i="42"/>
  <c r="F5" i="42"/>
  <c r="F27" i="42"/>
  <c r="G5" i="42"/>
  <c r="G27" i="42"/>
  <c r="H5" i="42"/>
  <c r="H27" i="42"/>
  <c r="I5" i="42"/>
  <c r="I27" i="42"/>
  <c r="J5" i="42"/>
  <c r="J34" i="42"/>
  <c r="K5" i="42"/>
  <c r="K27" i="42"/>
  <c r="L5" i="42"/>
  <c r="L34" i="42"/>
  <c r="M5" i="42"/>
  <c r="M27" i="42"/>
  <c r="N5" i="42"/>
  <c r="N27" i="42"/>
  <c r="O5" i="42"/>
  <c r="O27" i="42"/>
  <c r="P5" i="42"/>
  <c r="P27" i="42"/>
  <c r="Q5" i="42"/>
  <c r="Q27" i="42"/>
  <c r="R5" i="42"/>
  <c r="R34" i="42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/>
  <c r="D4" i="42"/>
  <c r="E4" i="42"/>
  <c r="F4" i="42"/>
  <c r="G4" i="42"/>
  <c r="H4" i="42"/>
  <c r="I4" i="42"/>
  <c r="J4" i="42"/>
  <c r="K4" i="42"/>
  <c r="K26" i="42"/>
  <c r="L4" i="42"/>
  <c r="M4" i="42"/>
  <c r="N4" i="42"/>
  <c r="O4" i="42"/>
  <c r="P4" i="42"/>
  <c r="Q4" i="42"/>
  <c r="R4" i="42"/>
  <c r="S4" i="42"/>
  <c r="S26" i="42"/>
  <c r="T4" i="42"/>
  <c r="U4" i="42"/>
  <c r="V4" i="42"/>
  <c r="W4" i="42"/>
  <c r="X4" i="42"/>
  <c r="Y4" i="42"/>
  <c r="Z4" i="42"/>
  <c r="AA4" i="42"/>
  <c r="AA26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/>
  <c r="BI32" i="17"/>
  <c r="BD32" i="17"/>
  <c r="CP9" i="18"/>
  <c r="R32" i="3"/>
  <c r="CO9" i="18"/>
  <c r="AD9" i="18"/>
  <c r="EE7" i="18"/>
  <c r="EE32" i="17"/>
  <c r="DV9" i="18"/>
  <c r="BU9" i="18"/>
  <c r="M9" i="18"/>
  <c r="AC7" i="18"/>
  <c r="AC32" i="17"/>
  <c r="DQ9" i="18"/>
  <c r="BJ9" i="18"/>
  <c r="I7" i="18"/>
  <c r="I32" i="17"/>
  <c r="CZ9" i="18"/>
  <c r="AO9" i="18"/>
  <c r="CZ7" i="18"/>
  <c r="CZ32" i="17"/>
  <c r="H7" i="18"/>
  <c r="H32" i="17"/>
  <c r="DH7" i="18"/>
  <c r="DH32" i="17"/>
  <c r="G7" i="18"/>
  <c r="G32" i="17"/>
  <c r="DG7" i="18"/>
  <c r="DG32" i="17"/>
  <c r="AJ32" i="10"/>
  <c r="Q32" i="3"/>
  <c r="CG7" i="18"/>
  <c r="CG32" i="17"/>
  <c r="G32" i="3"/>
  <c r="DQ7" i="18"/>
  <c r="DQ32" i="17"/>
  <c r="X7" i="18"/>
  <c r="X32" i="17"/>
  <c r="EN7" i="18"/>
  <c r="EN32" i="17"/>
  <c r="DP7" i="18"/>
  <c r="DP32" i="17"/>
  <c r="CY7" i="18"/>
  <c r="CY32" i="17"/>
  <c r="BU7" i="18"/>
  <c r="BU32" i="17"/>
  <c r="AR7" i="18"/>
  <c r="AR32" i="17"/>
  <c r="W7" i="18"/>
  <c r="W32" i="17"/>
  <c r="EI9" i="18"/>
  <c r="DP9" i="18"/>
  <c r="CL9" i="18"/>
  <c r="CI7" i="18"/>
  <c r="CI32" i="17"/>
  <c r="BC7" i="18"/>
  <c r="BC32" i="17"/>
  <c r="BT7" i="18"/>
  <c r="BT32" i="17"/>
  <c r="AO7" i="18"/>
  <c r="AO32" i="17"/>
  <c r="T32" i="10"/>
  <c r="EH9" i="18"/>
  <c r="DD9" i="18"/>
  <c r="CK9" i="18"/>
  <c r="BF9" i="18"/>
  <c r="Z9" i="18"/>
  <c r="BE7" i="18"/>
  <c r="BE32" i="17"/>
  <c r="I9" i="18"/>
  <c r="AL32" i="3"/>
  <c r="F32" i="3"/>
  <c r="CB7" i="18"/>
  <c r="CB32" i="17"/>
  <c r="EJ9" i="18"/>
  <c r="H9" i="18"/>
  <c r="AE32" i="3"/>
  <c r="EG7" i="18"/>
  <c r="EG32" i="17"/>
  <c r="CK7" i="18"/>
  <c r="CK32" i="17"/>
  <c r="AN7" i="18"/>
  <c r="AN32" i="17"/>
  <c r="Q7" i="18"/>
  <c r="Q32" i="17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/>
  <c r="AL7" i="18"/>
  <c r="AL32" i="17"/>
  <c r="CE9" i="18"/>
  <c r="CH9" i="18"/>
  <c r="R23" i="15"/>
  <c r="R32" i="13"/>
  <c r="BN7" i="18"/>
  <c r="BN32" i="17"/>
  <c r="BK7" i="18"/>
  <c r="BK32" i="17"/>
  <c r="M7" i="18"/>
  <c r="M32" i="17"/>
  <c r="EM9" i="18"/>
  <c r="EP9" i="18"/>
  <c r="AU9" i="18"/>
  <c r="AX9" i="18"/>
  <c r="AG23" i="15"/>
  <c r="AG32" i="13"/>
  <c r="DS7" i="18"/>
  <c r="DS32" i="17"/>
  <c r="DV7" i="18"/>
  <c r="DV32" i="17"/>
  <c r="Q23" i="15"/>
  <c r="Q32" i="13"/>
  <c r="BG7" i="18"/>
  <c r="BG32" i="17"/>
  <c r="BJ7" i="18"/>
  <c r="BJ32" i="17"/>
  <c r="AK32" i="3"/>
  <c r="Z32" i="3"/>
  <c r="O32" i="3"/>
  <c r="E32" i="3"/>
  <c r="DT7" i="18"/>
  <c r="DT32" i="17"/>
  <c r="BQ7" i="18"/>
  <c r="BQ32" i="17"/>
  <c r="L7" i="18"/>
  <c r="L32" i="17"/>
  <c r="C32" i="10"/>
  <c r="AE32" i="10"/>
  <c r="W32" i="10"/>
  <c r="O32" i="10"/>
  <c r="G32" i="10"/>
  <c r="AW9" i="18"/>
  <c r="AA23" i="15"/>
  <c r="AA32" i="13"/>
  <c r="CU7" i="18"/>
  <c r="CU32" i="17"/>
  <c r="CX7" i="18"/>
  <c r="CX32" i="17"/>
  <c r="DN9" i="18"/>
  <c r="DK9" i="18"/>
  <c r="Z23" i="15"/>
  <c r="Z32" i="13"/>
  <c r="CT7" i="18"/>
  <c r="CT32" i="17"/>
  <c r="CQ7" i="18"/>
  <c r="CQ32" i="17"/>
  <c r="AA32" i="3"/>
  <c r="CV7" i="18"/>
  <c r="CV32" i="17"/>
  <c r="AI32" i="10"/>
  <c r="CA9" i="18"/>
  <c r="CD9" i="18"/>
  <c r="O9" i="18"/>
  <c r="R9" i="18"/>
  <c r="Y23" i="15"/>
  <c r="Y32" i="13"/>
  <c r="CM7" i="18"/>
  <c r="CM32" i="17"/>
  <c r="CP7" i="18"/>
  <c r="CP32" i="17"/>
  <c r="I23" i="15"/>
  <c r="I32" i="13"/>
  <c r="AA7" i="18"/>
  <c r="AA32" i="17"/>
  <c r="AD7" i="18"/>
  <c r="AD32" i="17"/>
  <c r="AF32" i="3"/>
  <c r="X32" i="3"/>
  <c r="P32" i="3"/>
  <c r="H32" i="3"/>
  <c r="AI32" i="3"/>
  <c r="Y32" i="3"/>
  <c r="N32" i="3"/>
  <c r="DE7" i="18"/>
  <c r="DE32" i="17"/>
  <c r="CR7" i="18"/>
  <c r="CR32" i="17"/>
  <c r="AA32" i="10"/>
  <c r="AV9" i="18"/>
  <c r="S23" i="15"/>
  <c r="S32" i="13"/>
  <c r="BO7" i="18"/>
  <c r="BO32" i="17"/>
  <c r="BR7" i="18"/>
  <c r="BR32" i="17"/>
  <c r="AY9" i="18"/>
  <c r="AZ9" i="18"/>
  <c r="BA9" i="18"/>
  <c r="AH23" i="15"/>
  <c r="AH32" i="13"/>
  <c r="DZ7" i="18"/>
  <c r="DZ32" i="17"/>
  <c r="J23" i="15"/>
  <c r="J32" i="13"/>
  <c r="AH7" i="18"/>
  <c r="AH32" i="17"/>
  <c r="AE7" i="18"/>
  <c r="AE32" i="17"/>
  <c r="DG9" i="18"/>
  <c r="DJ9" i="18"/>
  <c r="C23" i="15"/>
  <c r="F7" i="18"/>
  <c r="F32" i="17"/>
  <c r="AE23" i="15"/>
  <c r="AE32" i="13"/>
  <c r="DK7" i="18"/>
  <c r="DK32" i="17"/>
  <c r="DN7" i="18"/>
  <c r="DN32" i="17"/>
  <c r="W23" i="15"/>
  <c r="W32" i="13"/>
  <c r="CE7" i="18"/>
  <c r="CE32" i="17"/>
  <c r="CH7" i="18"/>
  <c r="CH32" i="17"/>
  <c r="O23" i="15"/>
  <c r="O32" i="13"/>
  <c r="AY7" i="18"/>
  <c r="AY32" i="17"/>
  <c r="BB7" i="18"/>
  <c r="BB32" i="17"/>
  <c r="G23" i="15"/>
  <c r="G32" i="13"/>
  <c r="S7" i="18"/>
  <c r="S32" i="17"/>
  <c r="V7" i="18"/>
  <c r="V32" i="17"/>
  <c r="AH32" i="3"/>
  <c r="W32" i="3"/>
  <c r="EC7" i="18"/>
  <c r="EC32" i="17"/>
  <c r="BM7" i="18"/>
  <c r="BM32" i="17"/>
  <c r="AZ7" i="18"/>
  <c r="AZ32" i="17"/>
  <c r="AK7" i="18"/>
  <c r="AK32" i="17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/>
  <c r="AL32" i="10"/>
  <c r="AD23" i="15"/>
  <c r="AD32" i="13"/>
  <c r="DJ7" i="18"/>
  <c r="DJ32" i="17"/>
  <c r="AD32" i="10"/>
  <c r="V23" i="15"/>
  <c r="V32" i="13"/>
  <c r="CD7" i="18"/>
  <c r="CD32" i="17"/>
  <c r="V32" i="10"/>
  <c r="CA7" i="18"/>
  <c r="CA32" i="17"/>
  <c r="N23" i="15"/>
  <c r="N32" i="13"/>
  <c r="AX7" i="18"/>
  <c r="AX32" i="17"/>
  <c r="N32" i="10"/>
  <c r="AU7" i="18"/>
  <c r="AU32" i="17"/>
  <c r="F23" i="15"/>
  <c r="F32" i="13"/>
  <c r="R7" i="18"/>
  <c r="R32" i="17"/>
  <c r="F32" i="10"/>
  <c r="O7" i="18"/>
  <c r="O32" i="17"/>
  <c r="AG32" i="3"/>
  <c r="V32" i="3"/>
  <c r="K32" i="3"/>
  <c r="EM7" i="18"/>
  <c r="EM32" i="17"/>
  <c r="CN7" i="18"/>
  <c r="CN32" i="17"/>
  <c r="BL7" i="18"/>
  <c r="BL32" i="17"/>
  <c r="AW7" i="18"/>
  <c r="AW32" i="17"/>
  <c r="AJ7" i="18"/>
  <c r="AJ32" i="17"/>
  <c r="U7" i="18"/>
  <c r="U32" i="17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/>
  <c r="ED7" i="18"/>
  <c r="ED32" i="17"/>
  <c r="CW7" i="18"/>
  <c r="CW32" i="17"/>
  <c r="S9" i="18"/>
  <c r="T9" i="18"/>
  <c r="U9" i="18"/>
  <c r="AK23" i="15"/>
  <c r="AK32" i="13"/>
  <c r="AK32" i="10"/>
  <c r="EL7" i="18"/>
  <c r="EL32" i="17"/>
  <c r="AC23" i="15"/>
  <c r="AC32" i="13"/>
  <c r="DC7" i="18"/>
  <c r="DC32" i="17"/>
  <c r="AC32" i="10"/>
  <c r="DF7" i="18"/>
  <c r="DF32" i="17"/>
  <c r="U23" i="15"/>
  <c r="U32" i="13"/>
  <c r="U32" i="10"/>
  <c r="BW7" i="18"/>
  <c r="BW32" i="17"/>
  <c r="BZ7" i="18"/>
  <c r="BZ32" i="17"/>
  <c r="M23" i="15"/>
  <c r="M32" i="13"/>
  <c r="AQ7" i="18"/>
  <c r="AQ32" i="17"/>
  <c r="M32" i="10"/>
  <c r="AT7" i="18"/>
  <c r="AT32" i="17"/>
  <c r="E23" i="15"/>
  <c r="E32" i="13"/>
  <c r="E32" i="10"/>
  <c r="K7" i="18"/>
  <c r="K32" i="17"/>
  <c r="N7" i="18"/>
  <c r="N32" i="17"/>
  <c r="U32" i="3"/>
  <c r="J32" i="3"/>
  <c r="EK7" i="18"/>
  <c r="EK32" i="17"/>
  <c r="DY7" i="18"/>
  <c r="DY32" i="17"/>
  <c r="BX7" i="18"/>
  <c r="BX32" i="17"/>
  <c r="AG7" i="18"/>
  <c r="AG32" i="17"/>
  <c r="E7" i="18"/>
  <c r="E32" i="17"/>
  <c r="EO9" i="18"/>
  <c r="DI9" i="18"/>
  <c r="CC9" i="18"/>
  <c r="Q9" i="18"/>
  <c r="AD32" i="3"/>
  <c r="S32" i="3"/>
  <c r="I32" i="3"/>
  <c r="EJ7" i="18"/>
  <c r="EJ32" i="17"/>
  <c r="DX7" i="18"/>
  <c r="DX32" i="17"/>
  <c r="DL7" i="18"/>
  <c r="DL32" i="17"/>
  <c r="BH7" i="18"/>
  <c r="BH32" i="17"/>
  <c r="AS7" i="18"/>
  <c r="AS32" i="17"/>
  <c r="AF7" i="18"/>
  <c r="AF32" i="17"/>
  <c r="D7" i="18"/>
  <c r="D32" i="17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/>
  <c r="DR7" i="18"/>
  <c r="DR32" i="17"/>
  <c r="DB7" i="18"/>
  <c r="DB32" i="17"/>
  <c r="CL7" i="18"/>
  <c r="CL32" i="17"/>
  <c r="BV7" i="18"/>
  <c r="BV32" i="17"/>
  <c r="BF7" i="18"/>
  <c r="BF32" i="17"/>
  <c r="AP7" i="18"/>
  <c r="AP32" i="17"/>
  <c r="Z7" i="18"/>
  <c r="Z32" i="17"/>
  <c r="J7" i="18"/>
  <c r="J32" i="17"/>
  <c r="AF32" i="10"/>
  <c r="X32" i="10"/>
  <c r="P32" i="10"/>
  <c r="H32" i="10"/>
  <c r="EG9" i="18"/>
  <c r="BE9" i="18"/>
  <c r="AS9" i="18"/>
  <c r="L9" i="18"/>
  <c r="C32" i="13"/>
  <c r="C52" i="43"/>
  <c r="C79" i="43"/>
  <c r="E8" i="43"/>
  <c r="E35" i="4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/>
  <c r="F8" i="43"/>
  <c r="F35" i="43"/>
  <c r="EP14" i="18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/>
  <c r="E52" i="43"/>
  <c r="E79" i="43"/>
  <c r="D52" i="43"/>
  <c r="D79" i="43"/>
  <c r="F52" i="43"/>
  <c r="F79" i="43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/>
  <c r="C176" i="24"/>
  <c r="F1" i="24"/>
  <c r="D188" i="43"/>
  <c r="I1" i="43"/>
  <c r="D176" i="24"/>
  <c r="I1" i="24"/>
  <c r="C188" i="43"/>
  <c r="F1" i="43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/>
  <c r="D16" i="43"/>
  <c r="E16" i="43"/>
  <c r="D104" i="43"/>
  <c r="E104" i="43"/>
  <c r="F104" i="43"/>
  <c r="C104" i="43"/>
  <c r="C16" i="43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O95" i="34"/>
  <c r="P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98" i="24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/>
  <c r="E17" i="17"/>
  <c r="E31" i="18"/>
  <c r="F17" i="17"/>
  <c r="F31" i="18"/>
  <c r="G17" i="17"/>
  <c r="G31" i="18"/>
  <c r="H17" i="17"/>
  <c r="H31" i="18"/>
  <c r="I17" i="17"/>
  <c r="I31" i="18"/>
  <c r="J17" i="17"/>
  <c r="J31" i="18"/>
  <c r="K17" i="17"/>
  <c r="K31" i="18"/>
  <c r="L17" i="17"/>
  <c r="L31" i="18"/>
  <c r="M17" i="17"/>
  <c r="M31" i="18"/>
  <c r="N17" i="17"/>
  <c r="N31" i="18"/>
  <c r="O17" i="17"/>
  <c r="O31" i="18"/>
  <c r="P17" i="17"/>
  <c r="P31" i="18"/>
  <c r="Q17" i="17"/>
  <c r="Q31" i="18"/>
  <c r="R17" i="17"/>
  <c r="R31" i="18"/>
  <c r="S17" i="17"/>
  <c r="S31" i="18"/>
  <c r="T17" i="17"/>
  <c r="T31" i="18"/>
  <c r="U17" i="17"/>
  <c r="U31" i="18"/>
  <c r="V17" i="17"/>
  <c r="V31" i="18"/>
  <c r="W17" i="17"/>
  <c r="W31" i="18"/>
  <c r="X17" i="17"/>
  <c r="X31" i="18"/>
  <c r="Y17" i="17"/>
  <c r="Y31" i="18"/>
  <c r="Z17" i="17"/>
  <c r="Z31" i="18"/>
  <c r="AA17" i="17"/>
  <c r="AA31" i="18"/>
  <c r="AB17" i="17"/>
  <c r="AB31" i="18"/>
  <c r="AC17" i="17"/>
  <c r="AC31" i="18"/>
  <c r="AD17" i="17"/>
  <c r="AD31" i="18"/>
  <c r="AE17" i="17"/>
  <c r="AE31" i="18"/>
  <c r="AF17" i="17"/>
  <c r="AF31" i="18"/>
  <c r="AG17" i="17"/>
  <c r="AG31" i="18"/>
  <c r="AH17" i="17"/>
  <c r="AH31" i="18"/>
  <c r="AI17" i="17"/>
  <c r="AI31" i="18"/>
  <c r="AJ17" i="17"/>
  <c r="AJ31" i="18"/>
  <c r="AK17" i="17"/>
  <c r="AK31" i="18"/>
  <c r="AL17" i="17"/>
  <c r="AL31" i="18"/>
  <c r="AM17" i="17"/>
  <c r="AM31" i="18"/>
  <c r="AN17" i="17"/>
  <c r="AN31" i="18"/>
  <c r="AO17" i="17"/>
  <c r="AO31" i="18"/>
  <c r="AP17" i="17"/>
  <c r="AP31" i="18"/>
  <c r="AQ17" i="17"/>
  <c r="AQ31" i="18"/>
  <c r="AR17" i="17"/>
  <c r="AR31" i="18"/>
  <c r="AS17" i="17"/>
  <c r="AS31" i="18"/>
  <c r="AT17" i="17"/>
  <c r="AT31" i="18"/>
  <c r="AU17" i="17"/>
  <c r="AU31" i="18"/>
  <c r="AV17" i="17"/>
  <c r="AV31" i="18"/>
  <c r="AW17" i="17"/>
  <c r="AW31" i="18"/>
  <c r="AX17" i="17"/>
  <c r="AX31" i="18"/>
  <c r="AY17" i="17"/>
  <c r="AY31" i="18"/>
  <c r="AZ17" i="17"/>
  <c r="AZ31" i="18"/>
  <c r="BA17" i="17"/>
  <c r="BA31" i="18"/>
  <c r="BB17" i="17"/>
  <c r="BB31" i="18"/>
  <c r="BC17" i="17"/>
  <c r="BC31" i="18"/>
  <c r="BD17" i="17"/>
  <c r="BD31" i="18"/>
  <c r="BE17" i="17"/>
  <c r="BE31" i="18"/>
  <c r="BF17" i="17"/>
  <c r="BF31" i="18"/>
  <c r="BG17" i="17"/>
  <c r="BG31" i="18"/>
  <c r="BH17" i="17"/>
  <c r="BH31" i="18"/>
  <c r="BI17" i="17"/>
  <c r="BI31" i="18"/>
  <c r="BJ17" i="17"/>
  <c r="BJ31" i="18"/>
  <c r="BK17" i="17"/>
  <c r="BK31" i="18"/>
  <c r="BL17" i="17"/>
  <c r="BL31" i="18"/>
  <c r="BM17" i="17"/>
  <c r="BM31" i="18"/>
  <c r="BN17" i="17"/>
  <c r="BN31" i="18"/>
  <c r="BO17" i="17"/>
  <c r="BO31" i="18"/>
  <c r="BP17" i="17"/>
  <c r="BP31" i="18"/>
  <c r="BQ17" i="17"/>
  <c r="BQ31" i="18"/>
  <c r="BR17" i="17"/>
  <c r="BR31" i="18"/>
  <c r="BS17" i="17"/>
  <c r="BS31" i="18"/>
  <c r="BT17" i="17"/>
  <c r="BT31" i="18"/>
  <c r="BU17" i="17"/>
  <c r="BU31" i="18"/>
  <c r="BV17" i="17"/>
  <c r="BV31" i="18"/>
  <c r="BW17" i="17"/>
  <c r="BW31" i="18"/>
  <c r="BX17" i="17"/>
  <c r="BX31" i="18"/>
  <c r="BY17" i="17"/>
  <c r="BY31" i="18"/>
  <c r="BZ17" i="17"/>
  <c r="BZ31" i="18"/>
  <c r="CA17" i="17"/>
  <c r="CA31" i="18"/>
  <c r="CB17" i="17"/>
  <c r="CB31" i="18"/>
  <c r="CC17" i="17"/>
  <c r="CC31" i="18"/>
  <c r="CD17" i="17"/>
  <c r="CD31" i="18"/>
  <c r="CE17" i="17"/>
  <c r="CE31" i="18"/>
  <c r="CF17" i="17"/>
  <c r="CF31" i="18"/>
  <c r="CG17" i="17"/>
  <c r="CG31" i="18"/>
  <c r="CH17" i="17"/>
  <c r="CH31" i="18"/>
  <c r="CI17" i="17"/>
  <c r="CI31" i="18"/>
  <c r="CJ17" i="17"/>
  <c r="CJ31" i="18"/>
  <c r="CK17" i="17"/>
  <c r="CK31" i="18"/>
  <c r="CL17" i="17"/>
  <c r="CL31" i="18"/>
  <c r="CM17" i="17"/>
  <c r="CM31" i="18"/>
  <c r="CN17" i="17"/>
  <c r="CN31" i="18"/>
  <c r="CO17" i="17"/>
  <c r="CO31" i="18"/>
  <c r="CP17" i="17"/>
  <c r="CP31" i="18"/>
  <c r="CQ17" i="17"/>
  <c r="CQ31" i="18"/>
  <c r="CR17" i="17"/>
  <c r="CR31" i="18"/>
  <c r="CS17" i="17"/>
  <c r="CS31" i="18"/>
  <c r="CT17" i="17"/>
  <c r="CT31" i="18"/>
  <c r="CU17" i="17"/>
  <c r="CU31" i="18"/>
  <c r="CV17" i="17"/>
  <c r="CV31" i="18"/>
  <c r="CW17" i="17"/>
  <c r="CW31" i="18"/>
  <c r="CX17" i="17"/>
  <c r="CX31" i="18"/>
  <c r="CY17" i="17"/>
  <c r="CY31" i="18"/>
  <c r="CZ17" i="17"/>
  <c r="CZ31" i="18"/>
  <c r="DA17" i="17"/>
  <c r="DA31" i="18"/>
  <c r="DB17" i="17"/>
  <c r="DB31" i="18"/>
  <c r="DC17" i="17"/>
  <c r="DC31" i="18"/>
  <c r="DD17" i="17"/>
  <c r="DD31" i="18"/>
  <c r="DE17" i="17"/>
  <c r="DE31" i="18"/>
  <c r="DF17" i="17"/>
  <c r="DF31" i="18"/>
  <c r="DG17" i="17"/>
  <c r="DG31" i="18"/>
  <c r="DH17" i="17"/>
  <c r="DH31" i="18"/>
  <c r="DI17" i="17"/>
  <c r="DI31" i="18"/>
  <c r="DJ17" i="17"/>
  <c r="DJ31" i="18"/>
  <c r="DK17" i="17"/>
  <c r="DK31" i="18"/>
  <c r="DL17" i="17"/>
  <c r="DL31" i="18"/>
  <c r="DM17" i="17"/>
  <c r="DM31" i="18"/>
  <c r="DN17" i="17"/>
  <c r="DN31" i="18"/>
  <c r="DO17" i="17"/>
  <c r="DO31" i="18"/>
  <c r="DP17" i="17"/>
  <c r="DP31" i="18"/>
  <c r="DQ17" i="17"/>
  <c r="DQ31" i="18"/>
  <c r="DR17" i="17"/>
  <c r="DR31" i="18"/>
  <c r="DS17" i="17"/>
  <c r="DS31" i="18"/>
  <c r="DT17" i="17"/>
  <c r="DT31" i="18"/>
  <c r="DU17" i="17"/>
  <c r="DU31" i="18"/>
  <c r="DV17" i="17"/>
  <c r="DV31" i="18"/>
  <c r="DW17" i="17"/>
  <c r="DW31" i="18"/>
  <c r="DX17" i="17"/>
  <c r="DX31" i="18"/>
  <c r="DY17" i="17"/>
  <c r="DY31" i="18"/>
  <c r="DZ17" i="17"/>
  <c r="DZ31" i="18"/>
  <c r="EA17" i="17"/>
  <c r="EA31" i="18"/>
  <c r="EB17" i="17"/>
  <c r="EB31" i="18"/>
  <c r="EC17" i="17"/>
  <c r="EC31" i="18"/>
  <c r="ED17" i="17"/>
  <c r="ED31" i="18"/>
  <c r="EE17" i="17"/>
  <c r="EE31" i="18"/>
  <c r="EF17" i="17"/>
  <c r="EF31" i="18"/>
  <c r="EG17" i="17"/>
  <c r="EG31" i="18"/>
  <c r="EH17" i="17"/>
  <c r="EH31" i="18"/>
  <c r="EI17" i="17"/>
  <c r="EI31" i="18"/>
  <c r="EJ17" i="17"/>
  <c r="EJ31" i="18"/>
  <c r="EK17" i="17"/>
  <c r="EK31" i="18"/>
  <c r="EL17" i="17"/>
  <c r="EL31" i="18"/>
  <c r="EM17" i="17"/>
  <c r="EM31" i="18"/>
  <c r="EN17" i="17"/>
  <c r="EN31" i="18"/>
  <c r="EO17" i="17"/>
  <c r="EO31" i="18"/>
  <c r="EP17" i="17"/>
  <c r="EP31" i="18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/>
  <c r="F113" i="43"/>
  <c r="F131" i="43"/>
  <c r="D103" i="24"/>
  <c r="D117" i="24"/>
  <c r="D113" i="43"/>
  <c r="D131" i="43"/>
  <c r="F102" i="24"/>
  <c r="F116" i="24"/>
  <c r="F112" i="43"/>
  <c r="F130" i="43"/>
  <c r="E102" i="24"/>
  <c r="E116" i="24"/>
  <c r="E112" i="43"/>
  <c r="E130" i="43"/>
  <c r="D102" i="24"/>
  <c r="D116" i="24"/>
  <c r="D112" i="43"/>
  <c r="D130" i="43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/>
  <c r="F107" i="43"/>
  <c r="F128" i="43"/>
  <c r="E97" i="24"/>
  <c r="E114" i="24"/>
  <c r="E107" i="43"/>
  <c r="E128" i="43"/>
  <c r="D97" i="24"/>
  <c r="D114" i="24"/>
  <c r="D107" i="43"/>
  <c r="D128" i="43"/>
  <c r="F95" i="24"/>
  <c r="F113" i="24"/>
  <c r="F105" i="43"/>
  <c r="F127" i="43"/>
  <c r="E95" i="24"/>
  <c r="E113" i="24"/>
  <c r="E105" i="43"/>
  <c r="E127" i="43"/>
  <c r="D95" i="24"/>
  <c r="D113" i="24"/>
  <c r="D105" i="43"/>
  <c r="D127" i="43"/>
  <c r="F92" i="24"/>
  <c r="F112" i="24"/>
  <c r="F102" i="43"/>
  <c r="F126" i="43"/>
  <c r="E92" i="24"/>
  <c r="E112" i="24"/>
  <c r="E102" i="43"/>
  <c r="E126" i="43"/>
  <c r="D92" i="24"/>
  <c r="D112" i="24"/>
  <c r="D102" i="43"/>
  <c r="D126" i="43"/>
  <c r="F91" i="24"/>
  <c r="F111" i="24"/>
  <c r="F101" i="43"/>
  <c r="F125" i="43"/>
  <c r="E91" i="24"/>
  <c r="E111" i="24"/>
  <c r="E101" i="43"/>
  <c r="E125" i="43"/>
  <c r="D91" i="24"/>
  <c r="D111" i="24"/>
  <c r="D101" i="43"/>
  <c r="D125" i="43"/>
  <c r="F90" i="24"/>
  <c r="F110" i="24"/>
  <c r="F100" i="43"/>
  <c r="F124" i="43"/>
  <c r="E90" i="24"/>
  <c r="E110" i="24"/>
  <c r="E100" i="43"/>
  <c r="E124" i="43"/>
  <c r="D90" i="24"/>
  <c r="D110" i="24"/>
  <c r="D100" i="43"/>
  <c r="D124" i="43"/>
  <c r="F87" i="24"/>
  <c r="E87" i="24"/>
  <c r="D87" i="24"/>
  <c r="F86" i="24"/>
  <c r="F96" i="43"/>
  <c r="F123" i="43"/>
  <c r="E86" i="24"/>
  <c r="E96" i="43"/>
  <c r="E123" i="43"/>
  <c r="D86" i="24"/>
  <c r="D96" i="43"/>
  <c r="D123" i="43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/>
  <c r="C113" i="43"/>
  <c r="C131" i="43"/>
  <c r="C102" i="24"/>
  <c r="C116" i="24"/>
  <c r="C112" i="43"/>
  <c r="C130" i="43"/>
  <c r="C101" i="24"/>
  <c r="C111" i="43"/>
  <c r="C100" i="24"/>
  <c r="C110" i="43"/>
  <c r="C97" i="24"/>
  <c r="C114" i="24"/>
  <c r="C107" i="43"/>
  <c r="C128" i="43"/>
  <c r="C95" i="24"/>
  <c r="C113" i="24"/>
  <c r="C105" i="43"/>
  <c r="C127" i="43"/>
  <c r="C92" i="24"/>
  <c r="C112" i="24"/>
  <c r="C102" i="43"/>
  <c r="C126" i="43"/>
  <c r="C91" i="24"/>
  <c r="C111" i="24"/>
  <c r="C101" i="43"/>
  <c r="C125" i="43"/>
  <c r="C90" i="24"/>
  <c r="C110" i="24"/>
  <c r="C100" i="43"/>
  <c r="C124" i="43"/>
  <c r="C87" i="24"/>
  <c r="C86" i="24"/>
  <c r="C96" i="43"/>
  <c r="C123" i="43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/>
  <c r="T24" i="10"/>
  <c r="L24" i="10"/>
  <c r="D24" i="10"/>
  <c r="AF24" i="10"/>
  <c r="P24" i="10"/>
  <c r="AI24" i="10"/>
  <c r="AA24" i="10"/>
  <c r="K24" i="10"/>
  <c r="C24" i="10"/>
  <c r="H24" i="10"/>
  <c r="AL24" i="10"/>
  <c r="F118" i="43"/>
  <c r="AD24" i="10"/>
  <c r="V24" i="10"/>
  <c r="N24" i="10"/>
  <c r="F24" i="10"/>
  <c r="X24" i="10"/>
  <c r="AH24" i="10"/>
  <c r="Z24" i="10"/>
  <c r="R24" i="10"/>
  <c r="D118" i="43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/>
  <c r="EO3" i="23"/>
  <c r="EO29" i="23"/>
  <c r="EN3" i="23"/>
  <c r="EN29" i="23"/>
  <c r="EM3" i="23"/>
  <c r="EM29" i="23"/>
  <c r="EL3" i="23"/>
  <c r="EL29" i="23"/>
  <c r="EK3" i="23"/>
  <c r="EK29" i="23"/>
  <c r="EJ3" i="23"/>
  <c r="EJ29" i="23"/>
  <c r="EI3" i="23"/>
  <c r="EI29" i="23"/>
  <c r="EH3" i="23"/>
  <c r="EH29" i="23"/>
  <c r="EG3" i="23"/>
  <c r="EG29" i="23"/>
  <c r="EF3" i="23"/>
  <c r="EF29" i="23"/>
  <c r="EE3" i="23"/>
  <c r="EE29" i="23"/>
  <c r="ED3" i="23"/>
  <c r="ED29" i="23"/>
  <c r="EC3" i="23"/>
  <c r="EC29" i="23"/>
  <c r="EB3" i="23"/>
  <c r="EB29" i="23"/>
  <c r="EA3" i="23"/>
  <c r="EA29" i="23"/>
  <c r="DZ3" i="23"/>
  <c r="DZ29" i="23"/>
  <c r="DY3" i="23"/>
  <c r="DY29" i="23"/>
  <c r="DX3" i="23"/>
  <c r="DX29" i="23"/>
  <c r="DW3" i="23"/>
  <c r="DW29" i="23"/>
  <c r="DV3" i="23"/>
  <c r="DV29" i="23"/>
  <c r="DU3" i="23"/>
  <c r="DU29" i="23"/>
  <c r="DT3" i="23"/>
  <c r="DT29" i="23"/>
  <c r="DS3" i="23"/>
  <c r="DS29" i="23"/>
  <c r="DR3" i="23"/>
  <c r="DR29" i="23"/>
  <c r="DQ3" i="23"/>
  <c r="DQ29" i="23"/>
  <c r="DP3" i="23"/>
  <c r="DP29" i="23"/>
  <c r="DO3" i="23"/>
  <c r="DO29" i="23"/>
  <c r="DN3" i="23"/>
  <c r="DN29" i="23"/>
  <c r="DM3" i="23"/>
  <c r="DM29" i="23"/>
  <c r="DL3" i="23"/>
  <c r="DL29" i="23"/>
  <c r="DK3" i="23"/>
  <c r="DK29" i="23"/>
  <c r="DJ3" i="23"/>
  <c r="DJ29" i="23"/>
  <c r="DI3" i="23"/>
  <c r="DI29" i="23"/>
  <c r="DH3" i="23"/>
  <c r="DH29" i="23"/>
  <c r="DG3" i="23"/>
  <c r="DG29" i="23"/>
  <c r="DF3" i="23"/>
  <c r="DF29" i="23"/>
  <c r="DE3" i="23"/>
  <c r="DE29" i="23"/>
  <c r="DD3" i="23"/>
  <c r="DD29" i="23"/>
  <c r="DC3" i="23"/>
  <c r="DC29" i="23"/>
  <c r="DB3" i="23"/>
  <c r="DB29" i="23"/>
  <c r="DA3" i="23"/>
  <c r="DA29" i="23"/>
  <c r="CZ3" i="23"/>
  <c r="CZ29" i="23"/>
  <c r="CY3" i="23"/>
  <c r="CY29" i="23"/>
  <c r="CX3" i="23"/>
  <c r="CX29" i="23"/>
  <c r="CW3" i="23"/>
  <c r="CW29" i="23"/>
  <c r="CV3" i="23"/>
  <c r="CV29" i="23"/>
  <c r="CU3" i="23"/>
  <c r="CU29" i="23"/>
  <c r="CT3" i="23"/>
  <c r="CT29" i="23"/>
  <c r="CS3" i="23"/>
  <c r="CS29" i="23"/>
  <c r="CR3" i="23"/>
  <c r="CR29" i="23"/>
  <c r="CQ3" i="23"/>
  <c r="CQ29" i="23"/>
  <c r="CP3" i="23"/>
  <c r="CP29" i="23"/>
  <c r="CO3" i="23"/>
  <c r="CO29" i="23"/>
  <c r="CN3" i="23"/>
  <c r="CN29" i="23"/>
  <c r="CM3" i="23"/>
  <c r="CM29" i="23"/>
  <c r="CL3" i="23"/>
  <c r="CL29" i="23"/>
  <c r="CK3" i="23"/>
  <c r="CK29" i="23"/>
  <c r="CJ3" i="23"/>
  <c r="CJ29" i="23"/>
  <c r="CI3" i="23"/>
  <c r="CI29" i="23"/>
  <c r="CH3" i="23"/>
  <c r="CH29" i="23"/>
  <c r="CG3" i="23"/>
  <c r="CG29" i="23"/>
  <c r="CF3" i="23"/>
  <c r="CF29" i="23"/>
  <c r="CE3" i="23"/>
  <c r="CE29" i="23"/>
  <c r="CD3" i="23"/>
  <c r="CD29" i="23"/>
  <c r="CC3" i="23"/>
  <c r="CC29" i="23"/>
  <c r="CB3" i="23"/>
  <c r="CB29" i="23"/>
  <c r="CA3" i="23"/>
  <c r="CA29" i="23"/>
  <c r="BZ3" i="23"/>
  <c r="BZ29" i="23"/>
  <c r="BY3" i="23"/>
  <c r="BY29" i="23"/>
  <c r="BX3" i="23"/>
  <c r="BX29" i="23"/>
  <c r="BW3" i="23"/>
  <c r="BW29" i="23"/>
  <c r="BV3" i="23"/>
  <c r="BV29" i="23"/>
  <c r="BU3" i="23"/>
  <c r="BU29" i="23"/>
  <c r="BT3" i="23"/>
  <c r="BT29" i="23"/>
  <c r="BS3" i="23"/>
  <c r="BS29" i="23"/>
  <c r="BR3" i="23"/>
  <c r="BR29" i="23"/>
  <c r="BQ3" i="23"/>
  <c r="BQ29" i="23"/>
  <c r="BP3" i="23"/>
  <c r="BP29" i="23"/>
  <c r="BO3" i="23"/>
  <c r="BO29" i="23"/>
  <c r="BN3" i="23"/>
  <c r="BN29" i="23"/>
  <c r="BM3" i="23"/>
  <c r="BM29" i="23"/>
  <c r="BL3" i="23"/>
  <c r="BL29" i="23"/>
  <c r="BK3" i="23"/>
  <c r="BK29" i="23"/>
  <c r="BJ3" i="23"/>
  <c r="BJ29" i="23"/>
  <c r="BI3" i="23"/>
  <c r="BI29" i="23"/>
  <c r="BH3" i="23"/>
  <c r="BH29" i="23"/>
  <c r="BG3" i="23"/>
  <c r="BG29" i="23"/>
  <c r="BF3" i="23"/>
  <c r="BF29" i="23"/>
  <c r="BE3" i="23"/>
  <c r="BE29" i="23"/>
  <c r="BD3" i="23"/>
  <c r="BD29" i="23"/>
  <c r="BC3" i="23"/>
  <c r="BC29" i="23"/>
  <c r="BB3" i="23"/>
  <c r="BB29" i="23"/>
  <c r="BA3" i="23"/>
  <c r="BA29" i="23"/>
  <c r="AZ3" i="23"/>
  <c r="AZ29" i="23"/>
  <c r="AY3" i="23"/>
  <c r="AY29" i="23"/>
  <c r="AX3" i="23"/>
  <c r="AX29" i="23"/>
  <c r="AW3" i="23"/>
  <c r="AW29" i="23"/>
  <c r="AV3" i="23"/>
  <c r="AV29" i="23"/>
  <c r="AU3" i="23"/>
  <c r="AU29" i="23"/>
  <c r="AT3" i="23"/>
  <c r="AT29" i="23"/>
  <c r="AS3" i="23"/>
  <c r="AS29" i="23"/>
  <c r="AR3" i="23"/>
  <c r="AR29" i="23"/>
  <c r="AQ3" i="23"/>
  <c r="AQ29" i="23"/>
  <c r="AP3" i="23"/>
  <c r="AP29" i="23"/>
  <c r="AO3" i="23"/>
  <c r="AO29" i="23"/>
  <c r="AN3" i="23"/>
  <c r="AN29" i="23"/>
  <c r="AM3" i="23"/>
  <c r="AM29" i="23"/>
  <c r="AL3" i="23"/>
  <c r="AL29" i="23"/>
  <c r="AK3" i="23"/>
  <c r="AK29" i="23"/>
  <c r="AJ3" i="23"/>
  <c r="AJ29" i="23"/>
  <c r="AI3" i="23"/>
  <c r="AI29" i="23"/>
  <c r="AH3" i="23"/>
  <c r="AH29" i="23"/>
  <c r="AG3" i="23"/>
  <c r="AG29" i="23"/>
  <c r="AF3" i="23"/>
  <c r="AF29" i="23"/>
  <c r="AE3" i="23"/>
  <c r="AE29" i="23"/>
  <c r="AD3" i="23"/>
  <c r="AD29" i="23"/>
  <c r="AC3" i="23"/>
  <c r="AC29" i="23"/>
  <c r="AB3" i="23"/>
  <c r="AB29" i="23"/>
  <c r="AA3" i="23"/>
  <c r="AA29" i="23"/>
  <c r="Z3" i="23"/>
  <c r="Z29" i="23"/>
  <c r="Y3" i="23"/>
  <c r="Y29" i="23"/>
  <c r="X3" i="23"/>
  <c r="X29" i="23"/>
  <c r="W3" i="23"/>
  <c r="W29" i="23"/>
  <c r="V3" i="23"/>
  <c r="V29" i="23"/>
  <c r="U3" i="23"/>
  <c r="U29" i="23"/>
  <c r="T3" i="23"/>
  <c r="T29" i="23"/>
  <c r="S3" i="23"/>
  <c r="S29" i="23"/>
  <c r="R3" i="23"/>
  <c r="R29" i="23"/>
  <c r="Q3" i="23"/>
  <c r="Q29" i="23"/>
  <c r="P3" i="23"/>
  <c r="P29" i="23"/>
  <c r="O3" i="23"/>
  <c r="O29" i="23"/>
  <c r="N3" i="23"/>
  <c r="N29" i="23"/>
  <c r="M3" i="23"/>
  <c r="M29" i="23"/>
  <c r="L3" i="23"/>
  <c r="L29" i="23"/>
  <c r="K3" i="23"/>
  <c r="K29" i="23"/>
  <c r="J3" i="23"/>
  <c r="J29" i="23"/>
  <c r="I3" i="23"/>
  <c r="I29" i="23"/>
  <c r="H3" i="23"/>
  <c r="H29" i="23"/>
  <c r="G3" i="23"/>
  <c r="G29" i="23"/>
  <c r="F3" i="23"/>
  <c r="F29" i="23"/>
  <c r="E3" i="23"/>
  <c r="E29" i="23"/>
  <c r="D3" i="23"/>
  <c r="D29" i="23"/>
  <c r="C3" i="23"/>
  <c r="C29" i="23"/>
  <c r="C25" i="20"/>
  <c r="EP3" i="20"/>
  <c r="EP29" i="20"/>
  <c r="EO3" i="20"/>
  <c r="EO29" i="20"/>
  <c r="EN3" i="20"/>
  <c r="EN29" i="20"/>
  <c r="EM3" i="20"/>
  <c r="EM29" i="20"/>
  <c r="EL3" i="20"/>
  <c r="EL29" i="20"/>
  <c r="EK3" i="20"/>
  <c r="EK29" i="20"/>
  <c r="EJ3" i="20"/>
  <c r="EJ29" i="20"/>
  <c r="EI3" i="20"/>
  <c r="EI29" i="20"/>
  <c r="EH3" i="20"/>
  <c r="EH29" i="20"/>
  <c r="EG3" i="20"/>
  <c r="EG29" i="20"/>
  <c r="EF3" i="20"/>
  <c r="EF29" i="20"/>
  <c r="EE3" i="20"/>
  <c r="EE29" i="20"/>
  <c r="ED3" i="20"/>
  <c r="ED29" i="20"/>
  <c r="EC3" i="20"/>
  <c r="EC29" i="20"/>
  <c r="EB3" i="20"/>
  <c r="EB29" i="20"/>
  <c r="EA3" i="20"/>
  <c r="EA29" i="20"/>
  <c r="DZ3" i="20"/>
  <c r="DZ29" i="20"/>
  <c r="DY3" i="20"/>
  <c r="DY29" i="20"/>
  <c r="DX3" i="20"/>
  <c r="DX29" i="20"/>
  <c r="DW3" i="20"/>
  <c r="DW29" i="20"/>
  <c r="DV3" i="20"/>
  <c r="DV29" i="20"/>
  <c r="DU3" i="20"/>
  <c r="DU29" i="20"/>
  <c r="DT3" i="20"/>
  <c r="DT29" i="20"/>
  <c r="DS3" i="20"/>
  <c r="DS29" i="20"/>
  <c r="DR3" i="20"/>
  <c r="DQ3" i="20"/>
  <c r="DQ29" i="20"/>
  <c r="DP3" i="20"/>
  <c r="DP29" i="20"/>
  <c r="DO3" i="20"/>
  <c r="DO29" i="20"/>
  <c r="DN3" i="20"/>
  <c r="DN29" i="20"/>
  <c r="DM3" i="20"/>
  <c r="DM29" i="20"/>
  <c r="DL3" i="20"/>
  <c r="DL29" i="20"/>
  <c r="DK3" i="20"/>
  <c r="DK29" i="20"/>
  <c r="DJ3" i="20"/>
  <c r="DJ29" i="20"/>
  <c r="DI3" i="20"/>
  <c r="DI29" i="20"/>
  <c r="DH3" i="20"/>
  <c r="DH29" i="20"/>
  <c r="DG3" i="20"/>
  <c r="DG29" i="20"/>
  <c r="DF3" i="20"/>
  <c r="DF29" i="20"/>
  <c r="DE3" i="20"/>
  <c r="DE29" i="20"/>
  <c r="DD3" i="20"/>
  <c r="DD29" i="20"/>
  <c r="DC3" i="20"/>
  <c r="DC29" i="20"/>
  <c r="DB3" i="20"/>
  <c r="DB29" i="20"/>
  <c r="DA3" i="20"/>
  <c r="DA29" i="20"/>
  <c r="CZ3" i="20"/>
  <c r="CZ29" i="20"/>
  <c r="CY3" i="20"/>
  <c r="CY29" i="20"/>
  <c r="CX3" i="20"/>
  <c r="CX29" i="20"/>
  <c r="CW3" i="20"/>
  <c r="CW29" i="20"/>
  <c r="CV3" i="20"/>
  <c r="CV29" i="20"/>
  <c r="CU3" i="20"/>
  <c r="CU29" i="20"/>
  <c r="CT3" i="20"/>
  <c r="CT29" i="20"/>
  <c r="CS3" i="20"/>
  <c r="CR3" i="20"/>
  <c r="CR29" i="20"/>
  <c r="CQ3" i="20"/>
  <c r="CQ29" i="20"/>
  <c r="CP3" i="20"/>
  <c r="CP29" i="20"/>
  <c r="CO3" i="20"/>
  <c r="CO29" i="20"/>
  <c r="CN3" i="20"/>
  <c r="CN29" i="20"/>
  <c r="CM3" i="20"/>
  <c r="CM29" i="20"/>
  <c r="CL3" i="20"/>
  <c r="CL29" i="20"/>
  <c r="CK3" i="20"/>
  <c r="CK29" i="20"/>
  <c r="CJ3" i="20"/>
  <c r="CJ29" i="20"/>
  <c r="CI3" i="20"/>
  <c r="CI29" i="20"/>
  <c r="CH3" i="20"/>
  <c r="CH29" i="20"/>
  <c r="CG3" i="20"/>
  <c r="CG29" i="20"/>
  <c r="CF3" i="20"/>
  <c r="CF29" i="20"/>
  <c r="CE3" i="20"/>
  <c r="CE29" i="20"/>
  <c r="CD3" i="20"/>
  <c r="CD29" i="20"/>
  <c r="CC3" i="20"/>
  <c r="CC29" i="20"/>
  <c r="CB3" i="20"/>
  <c r="CB29" i="20"/>
  <c r="CA3" i="20"/>
  <c r="CA29" i="20"/>
  <c r="BZ3" i="20"/>
  <c r="BZ29" i="20"/>
  <c r="BY3" i="20"/>
  <c r="BY29" i="20"/>
  <c r="BX3" i="20"/>
  <c r="BX29" i="20"/>
  <c r="BW3" i="20"/>
  <c r="BW29" i="20"/>
  <c r="BV3" i="20"/>
  <c r="BV29" i="20"/>
  <c r="BU3" i="20"/>
  <c r="BU29" i="20"/>
  <c r="BT3" i="20"/>
  <c r="BT29" i="20"/>
  <c r="BS3" i="20"/>
  <c r="BS29" i="20"/>
  <c r="BR3" i="20"/>
  <c r="BR29" i="20"/>
  <c r="BQ3" i="20"/>
  <c r="BQ29" i="20"/>
  <c r="BP3" i="20"/>
  <c r="BP29" i="20"/>
  <c r="BO3" i="20"/>
  <c r="BO29" i="20"/>
  <c r="BN3" i="20"/>
  <c r="BN29" i="20"/>
  <c r="BM3" i="20"/>
  <c r="BM29" i="20"/>
  <c r="BL3" i="20"/>
  <c r="BL29" i="20"/>
  <c r="BK3" i="20"/>
  <c r="BK29" i="20"/>
  <c r="BJ3" i="20"/>
  <c r="BJ29" i="20"/>
  <c r="BI3" i="20"/>
  <c r="BI29" i="20"/>
  <c r="BH3" i="20"/>
  <c r="BH29" i="20"/>
  <c r="BG3" i="20"/>
  <c r="BG29" i="20"/>
  <c r="BF3" i="20"/>
  <c r="BF29" i="20"/>
  <c r="BE3" i="20"/>
  <c r="BE29" i="20"/>
  <c r="BD3" i="20"/>
  <c r="BD29" i="20"/>
  <c r="BC3" i="20"/>
  <c r="BC29" i="20"/>
  <c r="BB3" i="20"/>
  <c r="BB29" i="20"/>
  <c r="BA3" i="20"/>
  <c r="BA29" i="20"/>
  <c r="AZ3" i="20"/>
  <c r="AZ29" i="20"/>
  <c r="AY3" i="20"/>
  <c r="AY29" i="20"/>
  <c r="AX3" i="20"/>
  <c r="AX29" i="20"/>
  <c r="AW3" i="20"/>
  <c r="AW29" i="20"/>
  <c r="AV3" i="20"/>
  <c r="AV29" i="20"/>
  <c r="AU3" i="20"/>
  <c r="AU29" i="20"/>
  <c r="AT3" i="20"/>
  <c r="AT29" i="20"/>
  <c r="AS3" i="20"/>
  <c r="AS29" i="20"/>
  <c r="AR3" i="20"/>
  <c r="AR29" i="20"/>
  <c r="AQ3" i="20"/>
  <c r="AQ29" i="20"/>
  <c r="AP3" i="20"/>
  <c r="AP29" i="20"/>
  <c r="AO3" i="20"/>
  <c r="AO29" i="20"/>
  <c r="AN3" i="20"/>
  <c r="AN29" i="20"/>
  <c r="AM3" i="20"/>
  <c r="AM29" i="20"/>
  <c r="AL3" i="20"/>
  <c r="AL29" i="20"/>
  <c r="AK3" i="20"/>
  <c r="AK29" i="20"/>
  <c r="AJ3" i="20"/>
  <c r="AJ29" i="20"/>
  <c r="AI3" i="20"/>
  <c r="AI29" i="20"/>
  <c r="AH3" i="20"/>
  <c r="AH29" i="20"/>
  <c r="AG3" i="20"/>
  <c r="AG29" i="20"/>
  <c r="AF3" i="20"/>
  <c r="AF29" i="20"/>
  <c r="AE3" i="20"/>
  <c r="AE29" i="20"/>
  <c r="AD3" i="20"/>
  <c r="AD29" i="20"/>
  <c r="AC3" i="20"/>
  <c r="AC29" i="20"/>
  <c r="AB3" i="20"/>
  <c r="AB29" i="20"/>
  <c r="AA3" i="20"/>
  <c r="AA29" i="20"/>
  <c r="Z3" i="20"/>
  <c r="Z29" i="20"/>
  <c r="Y3" i="20"/>
  <c r="Y29" i="20"/>
  <c r="X3" i="20"/>
  <c r="X29" i="20"/>
  <c r="W3" i="20"/>
  <c r="W29" i="20"/>
  <c r="V3" i="20"/>
  <c r="V29" i="20"/>
  <c r="U3" i="20"/>
  <c r="U29" i="20"/>
  <c r="T3" i="20"/>
  <c r="T29" i="20"/>
  <c r="S3" i="20"/>
  <c r="S29" i="20"/>
  <c r="R3" i="20"/>
  <c r="R29" i="20"/>
  <c r="Q3" i="20"/>
  <c r="Q29" i="20"/>
  <c r="P3" i="20"/>
  <c r="P29" i="20"/>
  <c r="O3" i="20"/>
  <c r="O29" i="20"/>
  <c r="N3" i="20"/>
  <c r="N29" i="20"/>
  <c r="M3" i="20"/>
  <c r="M29" i="20"/>
  <c r="L3" i="20"/>
  <c r="L29" i="20"/>
  <c r="K3" i="20"/>
  <c r="K29" i="20"/>
  <c r="J3" i="20"/>
  <c r="J29" i="20"/>
  <c r="I3" i="20"/>
  <c r="I29" i="20"/>
  <c r="H3" i="20"/>
  <c r="H29" i="20"/>
  <c r="G3" i="20"/>
  <c r="G29" i="20"/>
  <c r="F3" i="20"/>
  <c r="F29" i="20"/>
  <c r="E3" i="20"/>
  <c r="E29" i="20"/>
  <c r="D3" i="20"/>
  <c r="D29" i="20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/>
  <c r="D3" i="17"/>
  <c r="D28" i="17"/>
  <c r="E3" i="17"/>
  <c r="E28" i="17"/>
  <c r="F3" i="17"/>
  <c r="F28" i="17"/>
  <c r="G3" i="17"/>
  <c r="G28" i="17"/>
  <c r="H3" i="17"/>
  <c r="H28" i="17"/>
  <c r="I3" i="17"/>
  <c r="I28" i="17"/>
  <c r="J3" i="17"/>
  <c r="J28" i="17"/>
  <c r="K3" i="17"/>
  <c r="K28" i="17"/>
  <c r="L3" i="17"/>
  <c r="L28" i="17"/>
  <c r="M3" i="17"/>
  <c r="M28" i="17"/>
  <c r="N3" i="17"/>
  <c r="N28" i="17"/>
  <c r="O3" i="17"/>
  <c r="O28" i="17"/>
  <c r="P3" i="17"/>
  <c r="P28" i="17"/>
  <c r="Q3" i="17"/>
  <c r="Q28" i="17"/>
  <c r="R3" i="17"/>
  <c r="R28" i="17"/>
  <c r="S3" i="17"/>
  <c r="S28" i="17"/>
  <c r="T3" i="17"/>
  <c r="T28" i="17"/>
  <c r="U3" i="17"/>
  <c r="U28" i="17"/>
  <c r="V3" i="17"/>
  <c r="V28" i="17"/>
  <c r="W3" i="17"/>
  <c r="W28" i="17"/>
  <c r="X3" i="17"/>
  <c r="X28" i="17"/>
  <c r="Y3" i="17"/>
  <c r="Y28" i="17"/>
  <c r="Z3" i="17"/>
  <c r="Z28" i="17"/>
  <c r="AA3" i="17"/>
  <c r="AA28" i="17"/>
  <c r="AB3" i="17"/>
  <c r="AB28" i="17"/>
  <c r="AC3" i="17"/>
  <c r="AC28" i="17"/>
  <c r="AD3" i="17"/>
  <c r="AD28" i="17"/>
  <c r="AE3" i="17"/>
  <c r="AE28" i="17"/>
  <c r="AF3" i="17"/>
  <c r="AF28" i="17"/>
  <c r="AG3" i="17"/>
  <c r="AG28" i="17"/>
  <c r="AH3" i="17"/>
  <c r="AH28" i="17"/>
  <c r="AI3" i="17"/>
  <c r="AI28" i="17"/>
  <c r="AJ3" i="17"/>
  <c r="AJ28" i="17"/>
  <c r="AK3" i="17"/>
  <c r="AK28" i="17"/>
  <c r="AL3" i="17"/>
  <c r="AL28" i="17"/>
  <c r="AM3" i="17"/>
  <c r="AM28" i="17"/>
  <c r="AN3" i="17"/>
  <c r="AN28" i="17"/>
  <c r="AO3" i="17"/>
  <c r="AO28" i="17"/>
  <c r="AP3" i="17"/>
  <c r="AP28" i="17"/>
  <c r="AQ3" i="17"/>
  <c r="AQ28" i="17"/>
  <c r="AR3" i="17"/>
  <c r="AR28" i="17"/>
  <c r="AS3" i="17"/>
  <c r="AS28" i="17"/>
  <c r="AT3" i="17"/>
  <c r="AT28" i="17"/>
  <c r="AU3" i="17"/>
  <c r="AU28" i="17"/>
  <c r="AV3" i="17"/>
  <c r="AV28" i="17"/>
  <c r="AW3" i="17"/>
  <c r="AW28" i="17"/>
  <c r="AX3" i="17"/>
  <c r="AX28" i="17"/>
  <c r="AY3" i="17"/>
  <c r="AY28" i="17"/>
  <c r="AZ3" i="17"/>
  <c r="AZ28" i="17"/>
  <c r="BA3" i="17"/>
  <c r="BA28" i="17"/>
  <c r="BB3" i="17"/>
  <c r="BB28" i="17"/>
  <c r="BC3" i="17"/>
  <c r="BC28" i="17"/>
  <c r="BD3" i="17"/>
  <c r="BD28" i="17"/>
  <c r="BE3" i="17"/>
  <c r="BE28" i="17"/>
  <c r="BF3" i="17"/>
  <c r="BF28" i="17"/>
  <c r="BG3" i="17"/>
  <c r="BG28" i="17"/>
  <c r="BH3" i="17"/>
  <c r="BH28" i="17"/>
  <c r="BI3" i="17"/>
  <c r="BI28" i="17"/>
  <c r="BJ3" i="17"/>
  <c r="BJ28" i="17"/>
  <c r="BK3" i="17"/>
  <c r="BK28" i="17"/>
  <c r="BL3" i="17"/>
  <c r="BL28" i="17"/>
  <c r="BM3" i="17"/>
  <c r="BM28" i="17"/>
  <c r="BN3" i="17"/>
  <c r="BN28" i="17"/>
  <c r="BO3" i="17"/>
  <c r="BO28" i="17"/>
  <c r="BP3" i="17"/>
  <c r="BP28" i="17"/>
  <c r="BQ3" i="17"/>
  <c r="BQ28" i="17"/>
  <c r="BR3" i="17"/>
  <c r="BR28" i="17"/>
  <c r="BS3" i="17"/>
  <c r="BS28" i="17"/>
  <c r="BT3" i="17"/>
  <c r="BT28" i="17"/>
  <c r="BU3" i="17"/>
  <c r="BU28" i="17"/>
  <c r="BV3" i="17"/>
  <c r="BV28" i="17"/>
  <c r="BW3" i="17"/>
  <c r="BW28" i="17"/>
  <c r="BX3" i="17"/>
  <c r="BX28" i="17"/>
  <c r="BY3" i="17"/>
  <c r="BY28" i="17"/>
  <c r="BZ3" i="17"/>
  <c r="BZ28" i="17"/>
  <c r="CA3" i="17"/>
  <c r="CA28" i="17"/>
  <c r="CB3" i="17"/>
  <c r="CB28" i="17"/>
  <c r="CC3" i="17"/>
  <c r="CC28" i="17"/>
  <c r="CD3" i="17"/>
  <c r="CD28" i="17"/>
  <c r="CE3" i="17"/>
  <c r="CE28" i="17"/>
  <c r="CF3" i="17"/>
  <c r="CF28" i="17"/>
  <c r="CG3" i="17"/>
  <c r="CG28" i="17"/>
  <c r="CH3" i="17"/>
  <c r="CH28" i="17"/>
  <c r="CI3" i="17"/>
  <c r="CI28" i="17"/>
  <c r="CJ3" i="17"/>
  <c r="CJ28" i="17"/>
  <c r="CK3" i="17"/>
  <c r="CK28" i="17"/>
  <c r="CL3" i="17"/>
  <c r="CL28" i="17"/>
  <c r="CM3" i="17"/>
  <c r="CM28" i="17"/>
  <c r="CN3" i="17"/>
  <c r="CN28" i="17"/>
  <c r="CO3" i="17"/>
  <c r="CO28" i="17"/>
  <c r="CP3" i="17"/>
  <c r="CP28" i="17"/>
  <c r="CQ3" i="17"/>
  <c r="CQ28" i="17"/>
  <c r="CR3" i="17"/>
  <c r="CR28" i="17"/>
  <c r="CS3" i="17"/>
  <c r="CS28" i="17"/>
  <c r="CT3" i="17"/>
  <c r="CT28" i="17"/>
  <c r="CU3" i="17"/>
  <c r="CU28" i="17"/>
  <c r="CV3" i="17"/>
  <c r="CV28" i="17"/>
  <c r="CW3" i="17"/>
  <c r="CW28" i="17"/>
  <c r="CX3" i="17"/>
  <c r="CX28" i="17"/>
  <c r="CY3" i="17"/>
  <c r="CY28" i="17"/>
  <c r="CZ3" i="17"/>
  <c r="CZ28" i="17"/>
  <c r="DA3" i="17"/>
  <c r="DA28" i="17"/>
  <c r="DB3" i="17"/>
  <c r="DB28" i="17"/>
  <c r="DC3" i="17"/>
  <c r="DC28" i="17"/>
  <c r="DD3" i="17"/>
  <c r="DD28" i="17"/>
  <c r="DE3" i="17"/>
  <c r="DE28" i="17"/>
  <c r="DF3" i="17"/>
  <c r="DF28" i="17"/>
  <c r="DG3" i="17"/>
  <c r="DG28" i="17"/>
  <c r="DH3" i="17"/>
  <c r="DH28" i="17"/>
  <c r="DI3" i="17"/>
  <c r="DI28" i="17"/>
  <c r="DJ3" i="17"/>
  <c r="DJ28" i="17"/>
  <c r="DK3" i="17"/>
  <c r="DK28" i="17"/>
  <c r="DL3" i="17"/>
  <c r="DL28" i="17"/>
  <c r="DM3" i="17"/>
  <c r="DM28" i="17"/>
  <c r="DN3" i="17"/>
  <c r="DN28" i="17"/>
  <c r="DO3" i="17"/>
  <c r="DO28" i="17"/>
  <c r="DP3" i="17"/>
  <c r="DP28" i="17"/>
  <c r="DQ3" i="17"/>
  <c r="DQ28" i="17"/>
  <c r="DR3" i="17"/>
  <c r="DR28" i="17"/>
  <c r="DS3" i="17"/>
  <c r="DS28" i="17"/>
  <c r="DT3" i="17"/>
  <c r="DT28" i="17"/>
  <c r="DU3" i="17"/>
  <c r="DU28" i="17"/>
  <c r="DV3" i="17"/>
  <c r="DV28" i="17"/>
  <c r="DW3" i="17"/>
  <c r="DW28" i="17"/>
  <c r="DX3" i="17"/>
  <c r="DX28" i="17"/>
  <c r="DY3" i="17"/>
  <c r="DY28" i="17"/>
  <c r="DZ3" i="17"/>
  <c r="DZ28" i="17"/>
  <c r="EA3" i="17"/>
  <c r="EA28" i="17"/>
  <c r="EB3" i="17"/>
  <c r="EB28" i="17"/>
  <c r="EC3" i="17"/>
  <c r="EC28" i="17"/>
  <c r="ED3" i="17"/>
  <c r="ED28" i="17"/>
  <c r="EE3" i="17"/>
  <c r="EE28" i="17"/>
  <c r="EF3" i="17"/>
  <c r="EF28" i="17"/>
  <c r="EG3" i="17"/>
  <c r="EG28" i="17"/>
  <c r="EH3" i="17"/>
  <c r="EH28" i="17"/>
  <c r="EI3" i="17"/>
  <c r="EI28" i="17"/>
  <c r="EJ3" i="17"/>
  <c r="EJ28" i="17"/>
  <c r="EK3" i="17"/>
  <c r="EK28" i="17"/>
  <c r="EL3" i="17"/>
  <c r="EL28" i="17"/>
  <c r="EM3" i="17"/>
  <c r="EM28" i="17"/>
  <c r="EN3" i="17"/>
  <c r="EN28" i="17"/>
  <c r="EO3" i="17"/>
  <c r="EO28" i="17"/>
  <c r="EP3" i="17"/>
  <c r="EP28" i="17"/>
  <c r="C24" i="17"/>
  <c r="F136" i="24"/>
  <c r="F153" i="24"/>
  <c r="E136" i="24"/>
  <c r="E153" i="24"/>
  <c r="D136" i="24"/>
  <c r="D153" i="24"/>
  <c r="C136" i="24"/>
  <c r="C153" i="24"/>
  <c r="F139" i="43"/>
  <c r="F157" i="43"/>
  <c r="E139" i="43"/>
  <c r="E157" i="43"/>
  <c r="D139" i="43"/>
  <c r="D157" i="43"/>
  <c r="C139" i="43"/>
  <c r="C157" i="43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/>
  <c r="C141" i="43"/>
  <c r="C159" i="43"/>
  <c r="C131" i="24"/>
  <c r="C151" i="24"/>
  <c r="C133" i="24"/>
  <c r="C134" i="24"/>
  <c r="C139" i="24"/>
  <c r="C140" i="24"/>
  <c r="C141" i="24"/>
  <c r="C155" i="24"/>
  <c r="C146" i="43"/>
  <c r="C164" i="43"/>
  <c r="C142" i="24"/>
  <c r="C156" i="24"/>
  <c r="C147" i="43"/>
  <c r="C165" i="43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/>
  <c r="D141" i="43"/>
  <c r="D159" i="43"/>
  <c r="E130" i="24"/>
  <c r="E150" i="24"/>
  <c r="E141" i="43"/>
  <c r="E159" i="43"/>
  <c r="F130" i="24"/>
  <c r="F150" i="24"/>
  <c r="F141" i="43"/>
  <c r="F159" i="43"/>
  <c r="D131" i="24"/>
  <c r="D151" i="24"/>
  <c r="E131" i="24"/>
  <c r="E151" i="24"/>
  <c r="F131" i="24"/>
  <c r="F151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2" i="24"/>
  <c r="D156" i="24"/>
  <c r="D147" i="43"/>
  <c r="D165" i="43"/>
  <c r="E142" i="24"/>
  <c r="E156" i="24"/>
  <c r="E147" i="43"/>
  <c r="E165" i="43"/>
  <c r="F142" i="24"/>
  <c r="F156" i="24"/>
  <c r="F147" i="43"/>
  <c r="F165" i="43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/>
  <c r="S48" i="10"/>
  <c r="T48" i="10"/>
  <c r="U48" i="10"/>
  <c r="V48" i="10"/>
  <c r="W48" i="10"/>
  <c r="X48" i="10"/>
  <c r="Y48" i="10"/>
  <c r="Z48" i="10"/>
  <c r="AA48" i="10"/>
  <c r="E25" i="43"/>
  <c r="E43" i="43"/>
  <c r="AC48" i="10"/>
  <c r="AD48" i="10"/>
  <c r="AE48" i="10"/>
  <c r="AF48" i="10"/>
  <c r="AG48" i="10"/>
  <c r="AH48" i="10"/>
  <c r="AI48" i="10"/>
  <c r="AJ48" i="10"/>
  <c r="AK48" i="10"/>
  <c r="C25" i="43"/>
  <c r="C43" i="43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/>
  <c r="S40" i="10"/>
  <c r="T40" i="10"/>
  <c r="U40" i="10"/>
  <c r="V40" i="10"/>
  <c r="W40" i="10"/>
  <c r="X40" i="10"/>
  <c r="Y40" i="10"/>
  <c r="Z40" i="10"/>
  <c r="AA40" i="10"/>
  <c r="E17" i="43"/>
  <c r="E39" i="43"/>
  <c r="AC40" i="10"/>
  <c r="AD40" i="10"/>
  <c r="AE40" i="10"/>
  <c r="AF40" i="10"/>
  <c r="AG40" i="10"/>
  <c r="AH40" i="10"/>
  <c r="AI40" i="10"/>
  <c r="AJ40" i="10"/>
  <c r="AK40" i="10"/>
  <c r="F17" i="43"/>
  <c r="F39" i="43"/>
  <c r="C17" i="43"/>
  <c r="C39" i="43"/>
  <c r="X42" i="10"/>
  <c r="H42" i="10"/>
  <c r="C19" i="43"/>
  <c r="C40" i="43"/>
  <c r="O42" i="10"/>
  <c r="AD42" i="10"/>
  <c r="N42" i="10"/>
  <c r="AH42" i="10"/>
  <c r="Z42" i="10"/>
  <c r="D19" i="43"/>
  <c r="D40" i="43"/>
  <c r="J42" i="10"/>
  <c r="AG42" i="10"/>
  <c r="Y42" i="10"/>
  <c r="Q42" i="10"/>
  <c r="I42" i="10"/>
  <c r="P42" i="10"/>
  <c r="W42" i="10"/>
  <c r="F19" i="43"/>
  <c r="F40" i="43"/>
  <c r="AK42" i="10"/>
  <c r="U42" i="10"/>
  <c r="E42" i="10"/>
  <c r="AJ42" i="10"/>
  <c r="E19" i="43"/>
  <c r="E40" i="43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/>
  <c r="F41" i="43"/>
  <c r="D41" i="43"/>
  <c r="C41" i="43"/>
  <c r="F169" i="24"/>
  <c r="C169" i="24"/>
  <c r="E169" i="24"/>
  <c r="D169" i="24"/>
  <c r="C48" i="10"/>
  <c r="C25" i="24"/>
  <c r="C39" i="24"/>
  <c r="R42" i="10"/>
  <c r="D19" i="24"/>
  <c r="D36" i="24"/>
  <c r="F25" i="24"/>
  <c r="F39" i="24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/>
  <c r="AB42" i="10"/>
  <c r="E19" i="24"/>
  <c r="E36" i="24"/>
  <c r="C45" i="10"/>
  <c r="C22" i="24"/>
  <c r="F17" i="24"/>
  <c r="C42" i="10"/>
  <c r="C19" i="24"/>
  <c r="C36" i="24"/>
  <c r="C46" i="10"/>
  <c r="C23" i="24"/>
  <c r="F22" i="24"/>
  <c r="R40" i="10"/>
  <c r="D17" i="24"/>
  <c r="F19" i="24"/>
  <c r="F36" i="24"/>
  <c r="R45" i="10"/>
  <c r="D22" i="24"/>
  <c r="F23" i="24"/>
  <c r="R48" i="10"/>
  <c r="D25" i="24"/>
  <c r="D39" i="24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/>
  <c r="F66" i="43"/>
  <c r="E69" i="43"/>
  <c r="E87" i="43"/>
  <c r="E66" i="43"/>
  <c r="E61" i="43"/>
  <c r="D69" i="43"/>
  <c r="D87" i="43"/>
  <c r="D61" i="43"/>
  <c r="F69" i="43"/>
  <c r="F87" i="43"/>
  <c r="D67" i="43"/>
  <c r="F67" i="43"/>
  <c r="F63" i="43"/>
  <c r="F84" i="43"/>
  <c r="F61" i="43"/>
  <c r="E67" i="43"/>
  <c r="E63" i="43"/>
  <c r="E84" i="43"/>
  <c r="D62" i="24"/>
  <c r="D61" i="24"/>
  <c r="D64" i="24"/>
  <c r="D78" i="24"/>
  <c r="D56" i="24"/>
  <c r="D58" i="24"/>
  <c r="D75" i="24"/>
  <c r="F64" i="24"/>
  <c r="F78" i="24"/>
  <c r="C37" i="24"/>
  <c r="F62" i="24"/>
  <c r="E64" i="24"/>
  <c r="E78" i="24"/>
  <c r="F61" i="24"/>
  <c r="E56" i="24"/>
  <c r="F37" i="24"/>
  <c r="F58" i="24"/>
  <c r="F75" i="24"/>
  <c r="E61" i="24"/>
  <c r="E62" i="24"/>
  <c r="E58" i="24"/>
  <c r="E75" i="24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/>
  <c r="E5" i="3"/>
  <c r="E30" i="10"/>
  <c r="F5" i="3"/>
  <c r="F30" i="10"/>
  <c r="G5" i="3"/>
  <c r="G30" i="10"/>
  <c r="H5" i="3"/>
  <c r="H30" i="10"/>
  <c r="I5" i="3"/>
  <c r="I30" i="10"/>
  <c r="J5" i="3"/>
  <c r="J30" i="10"/>
  <c r="K5" i="3"/>
  <c r="K30" i="10"/>
  <c r="L5" i="3"/>
  <c r="L30" i="10"/>
  <c r="M5" i="3"/>
  <c r="M30" i="10"/>
  <c r="N5" i="3"/>
  <c r="N30" i="10"/>
  <c r="O5" i="3"/>
  <c r="O30" i="10"/>
  <c r="P5" i="3"/>
  <c r="P30" i="10"/>
  <c r="Q5" i="3"/>
  <c r="Q30" i="10"/>
  <c r="R5" i="3"/>
  <c r="D6" i="43"/>
  <c r="S5" i="3"/>
  <c r="S30" i="10"/>
  <c r="T5" i="3"/>
  <c r="T30" i="10"/>
  <c r="U5" i="3"/>
  <c r="U30" i="10"/>
  <c r="V5" i="3"/>
  <c r="V30" i="10"/>
  <c r="W5" i="3"/>
  <c r="W30" i="10"/>
  <c r="X5" i="3"/>
  <c r="X30" i="10"/>
  <c r="Y5" i="3"/>
  <c r="Y30" i="10"/>
  <c r="Z5" i="3"/>
  <c r="Z30" i="10"/>
  <c r="AA5" i="3"/>
  <c r="AA30" i="10"/>
  <c r="AB5" i="3"/>
  <c r="E6" i="43"/>
  <c r="AC5" i="3"/>
  <c r="AC30" i="10"/>
  <c r="AD5" i="3"/>
  <c r="AD30" i="10"/>
  <c r="AE5" i="3"/>
  <c r="AE30" i="10"/>
  <c r="AF5" i="3"/>
  <c r="AF30" i="10"/>
  <c r="AG5" i="3"/>
  <c r="AG30" i="10"/>
  <c r="AH5" i="3"/>
  <c r="AH30" i="10"/>
  <c r="AI5" i="3"/>
  <c r="AI30" i="10"/>
  <c r="AJ5" i="3"/>
  <c r="AJ30" i="10"/>
  <c r="AK5" i="3"/>
  <c r="AK30" i="10"/>
  <c r="AL5" i="3"/>
  <c r="F6" i="43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/>
  <c r="AQ12" i="18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/>
  <c r="BK10" i="18"/>
  <c r="BN10" i="18"/>
  <c r="BM10" i="18"/>
  <c r="BL10" i="18"/>
  <c r="C5" i="43"/>
  <c r="C34" i="43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/>
  <c r="AB24" i="3"/>
  <c r="X47" i="10"/>
  <c r="H47" i="10"/>
  <c r="AH47" i="10"/>
  <c r="Z47" i="10"/>
  <c r="D24" i="43"/>
  <c r="D42" i="43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/>
  <c r="AG47" i="10"/>
  <c r="Y47" i="10"/>
  <c r="Q47" i="10"/>
  <c r="I47" i="10"/>
  <c r="F24" i="43"/>
  <c r="F42" i="43"/>
  <c r="AD47" i="10"/>
  <c r="V47" i="10"/>
  <c r="N47" i="10"/>
  <c r="F47" i="10"/>
  <c r="AJ47" i="10"/>
  <c r="E24" i="43"/>
  <c r="E42" i="43"/>
  <c r="T47" i="10"/>
  <c r="L47" i="10"/>
  <c r="D47" i="10"/>
  <c r="AI47" i="10"/>
  <c r="AA47" i="10"/>
  <c r="S47" i="10"/>
  <c r="K47" i="10"/>
  <c r="D85" i="43"/>
  <c r="F34" i="43"/>
  <c r="D5" i="24"/>
  <c r="D5" i="43"/>
  <c r="D34" i="43"/>
  <c r="E85" i="43"/>
  <c r="F85" i="43"/>
  <c r="D76" i="24"/>
  <c r="F76" i="24"/>
  <c r="E76" i="24"/>
  <c r="C47" i="10"/>
  <c r="C24" i="24"/>
  <c r="C38" i="24"/>
  <c r="R47" i="10"/>
  <c r="D24" i="24"/>
  <c r="D38" i="24"/>
  <c r="F12" i="24"/>
  <c r="E9" i="24"/>
  <c r="R30" i="10"/>
  <c r="D6" i="24"/>
  <c r="C35" i="10"/>
  <c r="C12" i="24"/>
  <c r="AB39" i="10"/>
  <c r="E16" i="24"/>
  <c r="E35" i="24"/>
  <c r="R36" i="10"/>
  <c r="D13" i="24"/>
  <c r="D33" i="24"/>
  <c r="F8" i="24"/>
  <c r="AB29" i="10"/>
  <c r="E5" i="24"/>
  <c r="C34" i="10"/>
  <c r="C11" i="24"/>
  <c r="C37" i="10"/>
  <c r="C14" i="24"/>
  <c r="C34" i="24"/>
  <c r="C8" i="24"/>
  <c r="AB37" i="10"/>
  <c r="E14" i="24"/>
  <c r="E34" i="24"/>
  <c r="R35" i="10"/>
  <c r="D12" i="24"/>
  <c r="F6" i="24"/>
  <c r="C9" i="24"/>
  <c r="F13" i="24"/>
  <c r="F33" i="24"/>
  <c r="AB34" i="10"/>
  <c r="E11" i="24"/>
  <c r="D8" i="24"/>
  <c r="R39" i="10"/>
  <c r="D16" i="24"/>
  <c r="D35" i="24"/>
  <c r="F24" i="24"/>
  <c r="F38" i="24"/>
  <c r="C36" i="10"/>
  <c r="C13" i="24"/>
  <c r="C33" i="24"/>
  <c r="AB47" i="10"/>
  <c r="E24" i="24"/>
  <c r="E38" i="24"/>
  <c r="R37" i="10"/>
  <c r="D14" i="24"/>
  <c r="D34" i="24"/>
  <c r="F9" i="24"/>
  <c r="AB30" i="10"/>
  <c r="E6" i="24"/>
  <c r="C29" i="10"/>
  <c r="C5" i="24"/>
  <c r="F14" i="24"/>
  <c r="F34" i="24"/>
  <c r="AB35" i="10"/>
  <c r="E12" i="24"/>
  <c r="D9" i="24"/>
  <c r="C30" i="10"/>
  <c r="C6" i="24"/>
  <c r="F11" i="24"/>
  <c r="E8" i="24"/>
  <c r="C39" i="10"/>
  <c r="C16" i="24"/>
  <c r="C35" i="24"/>
  <c r="F16" i="24"/>
  <c r="F35" i="24"/>
  <c r="AB36" i="10"/>
  <c r="E13" i="24"/>
  <c r="E33" i="24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/>
  <c r="F68" i="43"/>
  <c r="F86" i="43"/>
  <c r="D30" i="24"/>
  <c r="F56" i="43"/>
  <c r="E50" i="43"/>
  <c r="C26" i="24"/>
  <c r="C30" i="43"/>
  <c r="E58" i="43"/>
  <c r="E82" i="43"/>
  <c r="D60" i="43"/>
  <c r="D83" i="43"/>
  <c r="E68" i="43"/>
  <c r="E86" i="43"/>
  <c r="F49" i="43"/>
  <c r="F60" i="43"/>
  <c r="F83" i="43"/>
  <c r="F57" i="43"/>
  <c r="F81" i="43"/>
  <c r="E26" i="24"/>
  <c r="E30" i="43"/>
  <c r="D55" i="43"/>
  <c r="F50" i="43"/>
  <c r="D49" i="43"/>
  <c r="E49" i="43"/>
  <c r="D56" i="43"/>
  <c r="E56" i="43"/>
  <c r="F58" i="43"/>
  <c r="F82" i="43"/>
  <c r="D68" i="43"/>
  <c r="D86" i="43"/>
  <c r="F55" i="43"/>
  <c r="E55" i="43"/>
  <c r="D26" i="24"/>
  <c r="D30" i="43"/>
  <c r="D58" i="43"/>
  <c r="D82" i="43"/>
  <c r="E60" i="43"/>
  <c r="E83" i="43"/>
  <c r="E57" i="43"/>
  <c r="E81" i="43"/>
  <c r="D55" i="24"/>
  <c r="D74" i="24"/>
  <c r="D48" i="24"/>
  <c r="D31" i="24"/>
  <c r="D63" i="24"/>
  <c r="D77" i="24"/>
  <c r="D52" i="24"/>
  <c r="D72" i="24"/>
  <c r="D50" i="24"/>
  <c r="D44" i="24"/>
  <c r="D51" i="24"/>
  <c r="D45" i="24"/>
  <c r="D47" i="24"/>
  <c r="D53" i="24"/>
  <c r="D73" i="24"/>
  <c r="D32" i="24"/>
  <c r="C32" i="24"/>
  <c r="F30" i="24"/>
  <c r="F48" i="24"/>
  <c r="E32" i="24"/>
  <c r="E51" i="24"/>
  <c r="F63" i="24"/>
  <c r="F77" i="24"/>
  <c r="F55" i="24"/>
  <c r="F74" i="24"/>
  <c r="E31" i="24"/>
  <c r="E53" i="24"/>
  <c r="E73" i="24"/>
  <c r="E52" i="24"/>
  <c r="E72" i="24"/>
  <c r="E48" i="24"/>
  <c r="F47" i="24"/>
  <c r="F53" i="24"/>
  <c r="F73" i="24"/>
  <c r="F50" i="24"/>
  <c r="E50" i="24"/>
  <c r="E30" i="24"/>
  <c r="E44" i="24"/>
  <c r="E63" i="24"/>
  <c r="E77" i="24"/>
  <c r="F52" i="24"/>
  <c r="F72" i="24"/>
  <c r="F32" i="24"/>
  <c r="E45" i="24"/>
  <c r="E47" i="24"/>
  <c r="C31" i="24"/>
  <c r="F31" i="24"/>
  <c r="F44" i="24"/>
  <c r="F26" i="24"/>
  <c r="F45" i="24"/>
  <c r="F51" i="24"/>
  <c r="E55" i="24"/>
  <c r="E74" i="24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<sst xmlns="http://schemas.openxmlformats.org/spreadsheetml/2006/main" count="12522" uniqueCount="772">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</sst>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164479.91510000001</c:v>
                </c:pt>
                <c:pt idx="1">
                  <c:v>0</c:v>
                </c:pt>
                <c:pt idx="2">
                  <c:v>2000</c:v>
                </c:pt>
                <c:pt idx="3">
                  <c:v>3395</c:v>
                </c:pt>
                <c:pt idx="4">
                  <c:v>24070.726020000002</c:v>
                </c:pt>
                <c:pt idx="5">
                  <c:v>135995.28388</c:v>
                </c:pt>
                <c:pt idx="6">
                  <c:v>38023.888650000001</c:v>
                </c:pt>
                <c:pt idx="7">
                  <c:v>490</c:v>
                </c:pt>
                <c:pt idx="8">
                  <c:v>60788.726340000001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41839.329599999997</c:v>
                </c:pt>
                <c:pt idx="1">
                  <c:v>19861.198900000003</c:v>
                </c:pt>
                <c:pt idx="2">
                  <c:v>7542.8686000000162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1077.6400000000003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12070.802979999997</c:v>
                </c:pt>
                <c:pt idx="1">
                  <c:v>5.5620000003557379E-2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35267.071498999998</c:v>
                </c:pt>
                <c:pt idx="1">
                  <c:v>55467.796581000002</c:v>
                </c:pt>
                <c:pt idx="2">
                  <c:v>38704.255799999999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33305.267972000001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12495.810460000001</c:v>
                </c:pt>
                <c:pt idx="1">
                  <c:v>16997.387129999999</c:v>
                </c:pt>
                <c:pt idx="2">
                  <c:v>31295.528750000001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9701648"/>
        <c:axId val="1689702208"/>
      </c:barChart>
      <c:catAx>
        <c:axId val="168970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9702208"/>
        <c:crosses val="autoZero"/>
        <c:auto val="1"/>
        <c:lblAlgn val="ctr"/>
        <c:lblOffset val="100"/>
        <c:noMultiLvlLbl val="0"/>
      </c:catAx>
      <c:valAx>
        <c:axId val="168970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970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85491.789713999999</c:v>
                </c:pt>
                <c:pt idx="1">
                  <c:v>0</c:v>
                </c:pt>
                <c:pt idx="2">
                  <c:v>1612.7890629999999</c:v>
                </c:pt>
                <c:pt idx="3">
                  <c:v>3007.6281399999998</c:v>
                </c:pt>
                <c:pt idx="4">
                  <c:v>7361.5532089999997</c:v>
                </c:pt>
                <c:pt idx="5">
                  <c:v>62064.711009999999</c:v>
                </c:pt>
                <c:pt idx="6">
                  <c:v>10697.095569999999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72622.594387000005</c:v>
                </c:pt>
                <c:pt idx="2">
                  <c:v>82331.885913999999</c:v>
                </c:pt>
                <c:pt idx="3">
                  <c:v>85491.789713999999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18955.081548500002</c:v>
                </c:pt>
                <c:pt idx="2">
                  <c:v>44401.095163420003</c:v>
                </c:pt>
                <c:pt idx="3">
                  <c:v>62064.711009999999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10697.095569999999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7855.9293238999999</c:v>
                </c:pt>
                <c:pt idx="2">
                  <c:v>7561.751253200001</c:v>
                </c:pt>
                <c:pt idx="3">
                  <c:v>7361.5532089999997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1765.652908</c:v>
                </c:pt>
                <c:pt idx="2">
                  <c:v>1667.7453014</c:v>
                </c:pt>
                <c:pt idx="3">
                  <c:v>1612.7890629999999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712288"/>
        <c:axId val="168971284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8971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9712848"/>
        <c:crosses val="autoZero"/>
        <c:auto val="1"/>
        <c:lblAlgn val="ctr"/>
        <c:lblOffset val="100"/>
        <c:noMultiLvlLbl val="0"/>
      </c:catAx>
      <c:valAx>
        <c:axId val="16897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9712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105814.35248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60788.726349999997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93859.62113</c:v>
                </c:pt>
                <c:pt idx="2">
                  <c:v>105043.95082</c:v>
                </c:pt>
                <c:pt idx="3">
                  <c:v>105814.35248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12495.810460000001</c:v>
                </c:pt>
                <c:pt idx="2">
                  <c:v>29493.19759</c:v>
                </c:pt>
                <c:pt idx="3">
                  <c:v>60788.726349999997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774576"/>
        <c:axId val="161151363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5377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513632"/>
        <c:crosses val="autoZero"/>
        <c:auto val="1"/>
        <c:lblAlgn val="ctr"/>
        <c:lblOffset val="100"/>
        <c:noMultiLvlLbl val="0"/>
      </c:catAx>
      <c:valAx>
        <c:axId val="161151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774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29.870699380000001</c:v>
                </c:pt>
                <c:pt idx="2">
                  <c:v>31.05619647</c:v>
                </c:pt>
                <c:pt idx="3">
                  <c:v>44.131247369999997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44.448095369999997</c:v>
                </c:pt>
                <c:pt idx="2">
                  <c:v>48.019441759999999</c:v>
                </c:pt>
                <c:pt idx="3">
                  <c:v>56.747181920000003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6671024"/>
        <c:axId val="169993729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76667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37296"/>
        <c:crosses val="autoZero"/>
        <c:auto val="1"/>
        <c:lblAlgn val="ctr"/>
        <c:lblOffset val="100"/>
        <c:noMultiLvlLbl val="0"/>
      </c:catAx>
      <c:valAx>
        <c:axId val="169993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667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20.098007605479452</c:v>
                </c:pt>
                <c:pt idx="2">
                  <c:v>22.0095314</c:v>
                </c:pt>
                <c:pt idx="3">
                  <c:v>39.844219808219179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35.535371863013701</c:v>
                </c:pt>
                <c:pt idx="2">
                  <c:v>39.288314246575347</c:v>
                </c:pt>
                <c:pt idx="3">
                  <c:v>60.752171890410963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942896"/>
        <c:axId val="169994345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994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43456"/>
        <c:crosses val="autoZero"/>
        <c:auto val="1"/>
        <c:lblAlgn val="ctr"/>
        <c:lblOffset val="100"/>
        <c:noMultiLvlLbl val="0"/>
      </c:catAx>
      <c:valAx>
        <c:axId val="16999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4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2.1654183470968449E-2"/>
                  <c:y val="-7.55735599652253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164479.91510000001</c:v>
                </c:pt>
                <c:pt idx="1">
                  <c:v>24465.903126000001</c:v>
                </c:pt>
                <c:pt idx="2">
                  <c:v>2000</c:v>
                </c:pt>
                <c:pt idx="3">
                  <c:v>3395</c:v>
                </c:pt>
                <c:pt idx="4">
                  <c:v>24070.726020000002</c:v>
                </c:pt>
                <c:pt idx="5">
                  <c:v>135995.28388</c:v>
                </c:pt>
                <c:pt idx="6">
                  <c:v>38023.888650000001</c:v>
                </c:pt>
                <c:pt idx="7">
                  <c:v>490</c:v>
                </c:pt>
                <c:pt idx="8">
                  <c:v>60788.726340000001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41839.329599999997</c:v>
                </c:pt>
                <c:pt idx="2">
                  <c:v>19861.198900000003</c:v>
                </c:pt>
                <c:pt idx="3">
                  <c:v>7542.8686000000162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5185.8031259999989</c:v>
                </c:pt>
                <c:pt idx="2">
                  <c:v>7400.7999999999993</c:v>
                </c:pt>
                <c:pt idx="3">
                  <c:v>637.10000000000218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1077.6400000000003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12070.802979999997</c:v>
                </c:pt>
                <c:pt idx="2">
                  <c:v>5.5620000003557379E-2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35267.071498999998</c:v>
                </c:pt>
                <c:pt idx="2">
                  <c:v>55467.796581000002</c:v>
                </c:pt>
                <c:pt idx="3">
                  <c:v>38704.255799999999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33305.267972000001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12495.810460000001</c:v>
                </c:pt>
                <c:pt idx="2">
                  <c:v>16997.387129999999</c:v>
                </c:pt>
                <c:pt idx="3">
                  <c:v>31295.528750000001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954656"/>
        <c:axId val="1699955216"/>
      </c:barChart>
      <c:catAx>
        <c:axId val="169995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55216"/>
        <c:crosses val="autoZero"/>
        <c:auto val="1"/>
        <c:lblAlgn val="ctr"/>
        <c:lblOffset val="100"/>
        <c:noMultiLvlLbl val="0"/>
      </c:catAx>
      <c:valAx>
        <c:axId val="16999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5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23529411764705882"/>
                  <c:y val="-1.79937047536252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85491.789713999999</c:v>
                </c:pt>
                <c:pt idx="1">
                  <c:v>9340.9994146999998</c:v>
                </c:pt>
                <c:pt idx="2">
                  <c:v>1612.7890629999999</c:v>
                </c:pt>
                <c:pt idx="3">
                  <c:v>3007.6281399999998</c:v>
                </c:pt>
                <c:pt idx="4">
                  <c:v>7361.5532089999997</c:v>
                </c:pt>
                <c:pt idx="5">
                  <c:v>62064.711009999999</c:v>
                </c:pt>
                <c:pt idx="6">
                  <c:v>10697.095569999999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72622.594387000005</c:v>
                </c:pt>
                <c:pt idx="2">
                  <c:v>82331.885913999999</c:v>
                </c:pt>
                <c:pt idx="3">
                  <c:v>85491.789713999999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18955.081548500002</c:v>
                </c:pt>
                <c:pt idx="2">
                  <c:v>44401.095163420003</c:v>
                </c:pt>
                <c:pt idx="3">
                  <c:v>62064.711009999999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10697.095569999999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4537.8560550000002</c:v>
                </c:pt>
                <c:pt idx="2">
                  <c:v>5198.3683634999998</c:v>
                </c:pt>
                <c:pt idx="3">
                  <c:v>9340.9994146999998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7855.9293238999999</c:v>
                </c:pt>
                <c:pt idx="2">
                  <c:v>7561.751253200001</c:v>
                </c:pt>
                <c:pt idx="3">
                  <c:v>7361.5532089999997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1765.652908</c:v>
                </c:pt>
                <c:pt idx="2">
                  <c:v>1667.7453014</c:v>
                </c:pt>
                <c:pt idx="3">
                  <c:v>1612.7890629999999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965856"/>
        <c:axId val="169996641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996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66416"/>
        <c:crosses val="autoZero"/>
        <c:auto val="1"/>
        <c:lblAlgn val="ctr"/>
        <c:lblOffset val="100"/>
        <c:noMultiLvlLbl val="0"/>
      </c:catAx>
      <c:valAx>
        <c:axId val="169996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6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34957983193277298"/>
                  <c:y val="-3.23886685565251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9495798319327731"/>
                  <c:y val="2.5191186655075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105814.35248</c:v>
                </c:pt>
                <c:pt idx="1">
                  <c:v>23180.7474</c:v>
                </c:pt>
                <c:pt idx="2">
                  <c:v>1500</c:v>
                </c:pt>
                <c:pt idx="3">
                  <c:v>2983.193585</c:v>
                </c:pt>
                <c:pt idx="4">
                  <c:v>8184.0468460000002</c:v>
                </c:pt>
                <c:pt idx="5">
                  <c:v>40798.585169999998</c:v>
                </c:pt>
                <c:pt idx="6">
                  <c:v>60788.726349999997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93859.62113</c:v>
                </c:pt>
                <c:pt idx="2">
                  <c:v>105043.95082</c:v>
                </c:pt>
                <c:pt idx="3">
                  <c:v>105814.35248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12495.810460000001</c:v>
                </c:pt>
                <c:pt idx="2">
                  <c:v>29493.19759</c:v>
                </c:pt>
                <c:pt idx="3">
                  <c:v>60788.726349999997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9970.7169620000004</c:v>
                </c:pt>
                <c:pt idx="1">
                  <c:v>15124.491470000001</c:v>
                </c:pt>
                <c:pt idx="2">
                  <c:v>22577.113270000002</c:v>
                </c:pt>
                <c:pt idx="3">
                  <c:v>23180.7474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4039.8127709999999</c:v>
                </c:pt>
                <c:pt idx="1">
                  <c:v>8574.3349359999993</c:v>
                </c:pt>
                <c:pt idx="2">
                  <c:v>8400.9913460000007</c:v>
                </c:pt>
                <c:pt idx="3">
                  <c:v>8184.0468460000002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1333.8785270000001</c:v>
                </c:pt>
                <c:pt idx="1">
                  <c:v>12077.577939999999</c:v>
                </c:pt>
                <c:pt idx="2">
                  <c:v>29187.308420000001</c:v>
                </c:pt>
                <c:pt idx="3">
                  <c:v>40798.585169999998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3188.55</c:v>
                </c:pt>
                <c:pt idx="2">
                  <c:v>1755</c:v>
                </c:pt>
                <c:pt idx="3">
                  <c:v>1500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7604.7777299999998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977056"/>
        <c:axId val="169997761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99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77616"/>
        <c:crosses val="autoZero"/>
        <c:auto val="1"/>
        <c:lblAlgn val="ctr"/>
        <c:lblOffset val="100"/>
        <c:noMultiLvlLbl val="0"/>
      </c:catAx>
      <c:valAx>
        <c:axId val="16999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7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29.870699380000001</c:v>
                </c:pt>
                <c:pt idx="2">
                  <c:v>31.05619647</c:v>
                </c:pt>
                <c:pt idx="3">
                  <c:v>44.131247369999997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44.448095369999997</c:v>
                </c:pt>
                <c:pt idx="2">
                  <c:v>48.019441759999999</c:v>
                </c:pt>
                <c:pt idx="3">
                  <c:v>56.747181920000003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981536"/>
        <c:axId val="169998209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998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82096"/>
        <c:crosses val="autoZero"/>
        <c:auto val="1"/>
        <c:lblAlgn val="ctr"/>
        <c:lblOffset val="100"/>
        <c:noMultiLvlLbl val="0"/>
      </c:catAx>
      <c:valAx>
        <c:axId val="169998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8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20.098007605479452</c:v>
                </c:pt>
                <c:pt idx="2">
                  <c:v>22.0095314</c:v>
                </c:pt>
                <c:pt idx="3">
                  <c:v>39.844219808219179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35.535371863013701</c:v>
                </c:pt>
                <c:pt idx="2">
                  <c:v>39.288314246575347</c:v>
                </c:pt>
                <c:pt idx="3">
                  <c:v>60.752171890410963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987696"/>
        <c:axId val="169998825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99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88256"/>
        <c:crosses val="autoZero"/>
        <c:auto val="1"/>
        <c:lblAlgn val="ctr"/>
        <c:lblOffset val="100"/>
        <c:noMultiLvlLbl val="0"/>
      </c:catAx>
      <c:valAx>
        <c:axId val="169998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98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111232.571</c:v>
                </c:pt>
                <c:pt idx="13">
                  <c:v>114394.091</c:v>
                </c:pt>
                <c:pt idx="14">
                  <c:v>116164.88830000001</c:v>
                </c:pt>
                <c:pt idx="15">
                  <c:v>120894.02159999999</c:v>
                </c:pt>
                <c:pt idx="16">
                  <c:v>127412.6801</c:v>
                </c:pt>
                <c:pt idx="17">
                  <c:v>129772.9979</c:v>
                </c:pt>
                <c:pt idx="18">
                  <c:v>131481.19639999999</c:v>
                </c:pt>
                <c:pt idx="19">
                  <c:v>132977.6422</c:v>
                </c:pt>
                <c:pt idx="20">
                  <c:v>134582.47010000001</c:v>
                </c:pt>
                <c:pt idx="21">
                  <c:v>136125.94409999999</c:v>
                </c:pt>
                <c:pt idx="22">
                  <c:v>137935.88310000001</c:v>
                </c:pt>
                <c:pt idx="23">
                  <c:v>139407.5037</c:v>
                </c:pt>
                <c:pt idx="24">
                  <c:v>140755.2205</c:v>
                </c:pt>
                <c:pt idx="25">
                  <c:v>140755.2205</c:v>
                </c:pt>
                <c:pt idx="26">
                  <c:v>140755.2205</c:v>
                </c:pt>
                <c:pt idx="27">
                  <c:v>140755.2205</c:v>
                </c:pt>
                <c:pt idx="28">
                  <c:v>140755.2205</c:v>
                </c:pt>
                <c:pt idx="29">
                  <c:v>140755.2205</c:v>
                </c:pt>
                <c:pt idx="30">
                  <c:v>140755.2205</c:v>
                </c:pt>
                <c:pt idx="31">
                  <c:v>141326.39430000001</c:v>
                </c:pt>
                <c:pt idx="32">
                  <c:v>141761.43609999999</c:v>
                </c:pt>
                <c:pt idx="33">
                  <c:v>141916.4222</c:v>
                </c:pt>
                <c:pt idx="34">
                  <c:v>144438.64720000001</c:v>
                </c:pt>
                <c:pt idx="35">
                  <c:v>148298.08910000001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14281.046278</c:v>
                </c:pt>
                <c:pt idx="9">
                  <c:v>15430.621723</c:v>
                </c:pt>
                <c:pt idx="10">
                  <c:v>15604.710561</c:v>
                </c:pt>
                <c:pt idx="11">
                  <c:v>16065.274742</c:v>
                </c:pt>
                <c:pt idx="12">
                  <c:v>16428.203126</c:v>
                </c:pt>
                <c:pt idx="13">
                  <c:v>16428.003126</c:v>
                </c:pt>
                <c:pt idx="14">
                  <c:v>16428.003126</c:v>
                </c:pt>
                <c:pt idx="15">
                  <c:v>16428.003126</c:v>
                </c:pt>
                <c:pt idx="16">
                  <c:v>16228.403126000001</c:v>
                </c:pt>
                <c:pt idx="17">
                  <c:v>17153.403126000001</c:v>
                </c:pt>
                <c:pt idx="18">
                  <c:v>18078.403126000001</c:v>
                </c:pt>
                <c:pt idx="19">
                  <c:v>19003.603126000002</c:v>
                </c:pt>
                <c:pt idx="20">
                  <c:v>19928.603126000002</c:v>
                </c:pt>
                <c:pt idx="21">
                  <c:v>20853.603126000002</c:v>
                </c:pt>
                <c:pt idx="22">
                  <c:v>21778.803125999999</c:v>
                </c:pt>
                <c:pt idx="23">
                  <c:v>22703.803125999999</c:v>
                </c:pt>
                <c:pt idx="24">
                  <c:v>23628.803125999999</c:v>
                </c:pt>
                <c:pt idx="25">
                  <c:v>23828.803125999999</c:v>
                </c:pt>
                <c:pt idx="26">
                  <c:v>24029.103126000002</c:v>
                </c:pt>
                <c:pt idx="27">
                  <c:v>24229.103126000002</c:v>
                </c:pt>
                <c:pt idx="28">
                  <c:v>24429.103126000002</c:v>
                </c:pt>
                <c:pt idx="29">
                  <c:v>24629.103126000002</c:v>
                </c:pt>
                <c:pt idx="30">
                  <c:v>24465.903126000001</c:v>
                </c:pt>
                <c:pt idx="31">
                  <c:v>24465.903126000001</c:v>
                </c:pt>
                <c:pt idx="32">
                  <c:v>24465.903126000001</c:v>
                </c:pt>
                <c:pt idx="33">
                  <c:v>24465.903126000001</c:v>
                </c:pt>
                <c:pt idx="34">
                  <c:v>24465.903126000001</c:v>
                </c:pt>
                <c:pt idx="35">
                  <c:v>24465.903126000001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2515.4665359999999</c:v>
                </c:pt>
                <c:pt idx="13">
                  <c:v>3951.2904269999999</c:v>
                </c:pt>
                <c:pt idx="14">
                  <c:v>2806</c:v>
                </c:pt>
                <c:pt idx="15">
                  <c:v>2806</c:v>
                </c:pt>
                <c:pt idx="16">
                  <c:v>2340</c:v>
                </c:pt>
                <c:pt idx="17">
                  <c:v>2340</c:v>
                </c:pt>
                <c:pt idx="18">
                  <c:v>2340</c:v>
                </c:pt>
                <c:pt idx="19">
                  <c:v>2340</c:v>
                </c:pt>
                <c:pt idx="20">
                  <c:v>2340</c:v>
                </c:pt>
                <c:pt idx="21">
                  <c:v>2340</c:v>
                </c:pt>
                <c:pt idx="22">
                  <c:v>2340</c:v>
                </c:pt>
                <c:pt idx="23">
                  <c:v>2340</c:v>
                </c:pt>
                <c:pt idx="24">
                  <c:v>2340</c:v>
                </c:pt>
                <c:pt idx="25">
                  <c:v>2340</c:v>
                </c:pt>
                <c:pt idx="26">
                  <c:v>2340</c:v>
                </c:pt>
                <c:pt idx="27">
                  <c:v>2340</c:v>
                </c:pt>
                <c:pt idx="28">
                  <c:v>2340</c:v>
                </c:pt>
                <c:pt idx="29">
                  <c:v>2340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16136.476022000001</c:v>
                </c:pt>
                <c:pt idx="14">
                  <c:v>23376.470399999998</c:v>
                </c:pt>
                <c:pt idx="15">
                  <c:v>23376.470399999998</c:v>
                </c:pt>
                <c:pt idx="16">
                  <c:v>23676.564399999999</c:v>
                </c:pt>
                <c:pt idx="17">
                  <c:v>23676.564399999999</c:v>
                </c:pt>
                <c:pt idx="18">
                  <c:v>23676.564399999999</c:v>
                </c:pt>
                <c:pt idx="19">
                  <c:v>23676.564399999999</c:v>
                </c:pt>
                <c:pt idx="20">
                  <c:v>23676.564399999999</c:v>
                </c:pt>
                <c:pt idx="21">
                  <c:v>23684.726020000002</c:v>
                </c:pt>
                <c:pt idx="22">
                  <c:v>23684.726020000002</c:v>
                </c:pt>
                <c:pt idx="23">
                  <c:v>23684.726020000002</c:v>
                </c:pt>
                <c:pt idx="24">
                  <c:v>23684.726020000002</c:v>
                </c:pt>
                <c:pt idx="25">
                  <c:v>23684.726020000002</c:v>
                </c:pt>
                <c:pt idx="26">
                  <c:v>23684.726020000002</c:v>
                </c:pt>
                <c:pt idx="27">
                  <c:v>23684.726020000002</c:v>
                </c:pt>
                <c:pt idx="28">
                  <c:v>23684.726020000002</c:v>
                </c:pt>
                <c:pt idx="29">
                  <c:v>23684.726020000002</c:v>
                </c:pt>
                <c:pt idx="30">
                  <c:v>23684.726020000002</c:v>
                </c:pt>
                <c:pt idx="31">
                  <c:v>24070.726020000002</c:v>
                </c:pt>
                <c:pt idx="32">
                  <c:v>24070.726020000002</c:v>
                </c:pt>
                <c:pt idx="33">
                  <c:v>24070.726020000002</c:v>
                </c:pt>
                <c:pt idx="34">
                  <c:v>24070.726020000002</c:v>
                </c:pt>
                <c:pt idx="35">
                  <c:v>24070.726020000002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39924.335019999999</c:v>
                </c:pt>
                <c:pt idx="13">
                  <c:v>39907.78602</c:v>
                </c:pt>
                <c:pt idx="14">
                  <c:v>39809.586020000002</c:v>
                </c:pt>
                <c:pt idx="15">
                  <c:v>41823.231499000001</c:v>
                </c:pt>
                <c:pt idx="16">
                  <c:v>44600.211663000002</c:v>
                </c:pt>
                <c:pt idx="17">
                  <c:v>47605.122628000005</c:v>
                </c:pt>
                <c:pt idx="18">
                  <c:v>52112.098620000004</c:v>
                </c:pt>
                <c:pt idx="19">
                  <c:v>58158.20693</c:v>
                </c:pt>
                <c:pt idx="20">
                  <c:v>65284.835250000004</c:v>
                </c:pt>
                <c:pt idx="21">
                  <c:v>72161.781499999997</c:v>
                </c:pt>
                <c:pt idx="22">
                  <c:v>78313.144199999995</c:v>
                </c:pt>
                <c:pt idx="23">
                  <c:v>82450.445129999993</c:v>
                </c:pt>
                <c:pt idx="24">
                  <c:v>83345.653409999999</c:v>
                </c:pt>
                <c:pt idx="25">
                  <c:v>97291.028080000004</c:v>
                </c:pt>
                <c:pt idx="26">
                  <c:v>101707.01665999999</c:v>
                </c:pt>
                <c:pt idx="27">
                  <c:v>105098.49747</c:v>
                </c:pt>
                <c:pt idx="28">
                  <c:v>108517.66645</c:v>
                </c:pt>
                <c:pt idx="29">
                  <c:v>112010.07394999999</c:v>
                </c:pt>
                <c:pt idx="30">
                  <c:v>116404.61168</c:v>
                </c:pt>
                <c:pt idx="31">
                  <c:v>120446.61642999999</c:v>
                </c:pt>
                <c:pt idx="32">
                  <c:v>124613.20986999999</c:v>
                </c:pt>
                <c:pt idx="33">
                  <c:v>130641.85053</c:v>
                </c:pt>
                <c:pt idx="34">
                  <c:v>134865.39778999999</c:v>
                </c:pt>
                <c:pt idx="35">
                  <c:v>135995.28388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29102.917560000002</c:v>
                </c:pt>
                <c:pt idx="32">
                  <c:v>33330.738409999998</c:v>
                </c:pt>
                <c:pt idx="33">
                  <c:v>38023.888650000001</c:v>
                </c:pt>
                <c:pt idx="34">
                  <c:v>38023.888650000001</c:v>
                </c:pt>
                <c:pt idx="35">
                  <c:v>38023.888650000001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4498.7560290000001</c:v>
                </c:pt>
                <c:pt idx="11">
                  <c:v>6013.0566550000003</c:v>
                </c:pt>
                <c:pt idx="12">
                  <c:v>10043.35909</c:v>
                </c:pt>
                <c:pt idx="13">
                  <c:v>10775.30306</c:v>
                </c:pt>
                <c:pt idx="14">
                  <c:v>12495.810460000001</c:v>
                </c:pt>
                <c:pt idx="15">
                  <c:v>12495.810460000001</c:v>
                </c:pt>
                <c:pt idx="16">
                  <c:v>12733.159342500001</c:v>
                </c:pt>
                <c:pt idx="17">
                  <c:v>14643.599271999999</c:v>
                </c:pt>
                <c:pt idx="18">
                  <c:v>16568.365915000002</c:v>
                </c:pt>
                <c:pt idx="19">
                  <c:v>18044.21485</c:v>
                </c:pt>
                <c:pt idx="20">
                  <c:v>19212.585663000002</c:v>
                </c:pt>
                <c:pt idx="21">
                  <c:v>20916.590563999998</c:v>
                </c:pt>
                <c:pt idx="22">
                  <c:v>22450.961922000002</c:v>
                </c:pt>
                <c:pt idx="23">
                  <c:v>25184.414270000001</c:v>
                </c:pt>
                <c:pt idx="24">
                  <c:v>28567.38046</c:v>
                </c:pt>
                <c:pt idx="25">
                  <c:v>29493.19759</c:v>
                </c:pt>
                <c:pt idx="26">
                  <c:v>32038.951209999999</c:v>
                </c:pt>
                <c:pt idx="27">
                  <c:v>34828.326860000001</c:v>
                </c:pt>
                <c:pt idx="28">
                  <c:v>37667.519119999997</c:v>
                </c:pt>
                <c:pt idx="29">
                  <c:v>40604.063340000001</c:v>
                </c:pt>
                <c:pt idx="30">
                  <c:v>44011.954110000006</c:v>
                </c:pt>
                <c:pt idx="31">
                  <c:v>47576.329490000004</c:v>
                </c:pt>
                <c:pt idx="32">
                  <c:v>51066.580320000001</c:v>
                </c:pt>
                <c:pt idx="33">
                  <c:v>54833.558870000001</c:v>
                </c:pt>
                <c:pt idx="34">
                  <c:v>58145.568910000002</c:v>
                </c:pt>
                <c:pt idx="35">
                  <c:v>60788.726340000001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623264"/>
        <c:axId val="1723623824"/>
      </c:lineChart>
      <c:catAx>
        <c:axId val="172362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23824"/>
        <c:crosses val="autoZero"/>
        <c:auto val="1"/>
        <c:lblAlgn val="ctr"/>
        <c:lblOffset val="100"/>
        <c:noMultiLvlLbl val="0"/>
      </c:catAx>
      <c:valAx>
        <c:axId val="172362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2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23.848990301369863</c:v>
                </c:pt>
                <c:pt idx="6">
                  <c:v>26.889070180821918</c:v>
                </c:pt>
                <c:pt idx="7">
                  <c:v>26.789772676712328</c:v>
                </c:pt>
                <c:pt idx="8">
                  <c:v>27.406673123287671</c:v>
                </c:pt>
                <c:pt idx="9">
                  <c:v>27.478085068493154</c:v>
                </c:pt>
                <c:pt idx="10">
                  <c:v>21.606022649315069</c:v>
                </c:pt>
                <c:pt idx="11">
                  <c:v>21.336478295890412</c:v>
                </c:pt>
                <c:pt idx="12">
                  <c:v>21.413321830136987</c:v>
                </c:pt>
                <c:pt idx="13">
                  <c:v>20.612443498630135</c:v>
                </c:pt>
                <c:pt idx="14">
                  <c:v>20.778868378082191</c:v>
                </c:pt>
                <c:pt idx="15">
                  <c:v>20.098007605479452</c:v>
                </c:pt>
                <c:pt idx="16">
                  <c:v>19.299003178082192</c:v>
                </c:pt>
                <c:pt idx="17">
                  <c:v>21.005969369863013</c:v>
                </c:pt>
                <c:pt idx="18">
                  <c:v>22.129411898630138</c:v>
                </c:pt>
                <c:pt idx="19">
                  <c:v>21.572271443835614</c:v>
                </c:pt>
                <c:pt idx="20">
                  <c:v>20.486472906849315</c:v>
                </c:pt>
                <c:pt idx="21">
                  <c:v>20.052990068493152</c:v>
                </c:pt>
                <c:pt idx="22">
                  <c:v>19.663217690410956</c:v>
                </c:pt>
                <c:pt idx="23">
                  <c:v>24.438409715068492</c:v>
                </c:pt>
                <c:pt idx="24">
                  <c:v>33.908286958904114</c:v>
                </c:pt>
                <c:pt idx="25">
                  <c:v>22.0095314</c:v>
                </c:pt>
                <c:pt idx="26">
                  <c:v>21.734276410958902</c:v>
                </c:pt>
                <c:pt idx="27">
                  <c:v>23.456094953424657</c:v>
                </c:pt>
                <c:pt idx="28">
                  <c:v>25.188443547945205</c:v>
                </c:pt>
                <c:pt idx="29">
                  <c:v>26.954557449315065</c:v>
                </c:pt>
                <c:pt idx="30">
                  <c:v>28.417884246575341</c:v>
                </c:pt>
                <c:pt idx="31">
                  <c:v>30.244189753424656</c:v>
                </c:pt>
                <c:pt idx="32">
                  <c:v>31.057917780821917</c:v>
                </c:pt>
                <c:pt idx="33">
                  <c:v>32.607099780821919</c:v>
                </c:pt>
                <c:pt idx="34">
                  <c:v>36.094022082191778</c:v>
                </c:pt>
                <c:pt idx="35">
                  <c:v>39.844219808219179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24.187802578082195</c:v>
                </c:pt>
                <c:pt idx="5">
                  <c:v>26.700843863013702</c:v>
                </c:pt>
                <c:pt idx="6">
                  <c:v>30.188719013698627</c:v>
                </c:pt>
                <c:pt idx="7">
                  <c:v>31.899888027397257</c:v>
                </c:pt>
                <c:pt idx="8">
                  <c:v>34.124482575342462</c:v>
                </c:pt>
                <c:pt idx="9">
                  <c:v>35.729635150684928</c:v>
                </c:pt>
                <c:pt idx="10">
                  <c:v>33.362679041095895</c:v>
                </c:pt>
                <c:pt idx="11">
                  <c:v>34.582913287671232</c:v>
                </c:pt>
                <c:pt idx="12">
                  <c:v>36.047934219178082</c:v>
                </c:pt>
                <c:pt idx="13">
                  <c:v>35.577502082191778</c:v>
                </c:pt>
                <c:pt idx="14">
                  <c:v>37.359777424657537</c:v>
                </c:pt>
                <c:pt idx="15">
                  <c:v>35.535371863013701</c:v>
                </c:pt>
                <c:pt idx="16">
                  <c:v>35.559780958904113</c:v>
                </c:pt>
                <c:pt idx="17">
                  <c:v>38.044141589041097</c:v>
                </c:pt>
                <c:pt idx="18">
                  <c:v>39.998375315068493</c:v>
                </c:pt>
                <c:pt idx="19">
                  <c:v>39.501258027397263</c:v>
                </c:pt>
                <c:pt idx="20">
                  <c:v>37.611265561643833</c:v>
                </c:pt>
                <c:pt idx="21">
                  <c:v>37.269497095890408</c:v>
                </c:pt>
                <c:pt idx="22">
                  <c:v>37.358560547945203</c:v>
                </c:pt>
                <c:pt idx="23">
                  <c:v>42.17769698630137</c:v>
                </c:pt>
                <c:pt idx="24">
                  <c:v>52.865972438356167</c:v>
                </c:pt>
                <c:pt idx="25">
                  <c:v>39.288314246575347</c:v>
                </c:pt>
                <c:pt idx="26">
                  <c:v>39.008993972602745</c:v>
                </c:pt>
                <c:pt idx="27">
                  <c:v>40.727770575342461</c:v>
                </c:pt>
                <c:pt idx="28">
                  <c:v>42.45705298630137</c:v>
                </c:pt>
                <c:pt idx="29">
                  <c:v>44.220036739726027</c:v>
                </c:pt>
                <c:pt idx="30">
                  <c:v>45.679425260273973</c:v>
                </c:pt>
                <c:pt idx="31">
                  <c:v>47.864673397260276</c:v>
                </c:pt>
                <c:pt idx="32">
                  <c:v>49.970780821917806</c:v>
                </c:pt>
                <c:pt idx="33">
                  <c:v>51.681260821917803</c:v>
                </c:pt>
                <c:pt idx="34">
                  <c:v>55.622818493150689</c:v>
                </c:pt>
                <c:pt idx="35">
                  <c:v>60.752171890410963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628304"/>
        <c:axId val="17236288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2362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28864"/>
        <c:crosses val="autoZero"/>
        <c:auto val="1"/>
        <c:lblAlgn val="ctr"/>
        <c:lblOffset val="100"/>
        <c:noMultiLvlLbl val="0"/>
      </c:catAx>
      <c:valAx>
        <c:axId val="172362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2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8.8796028058078111E-2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5.3637143315252538E-2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2.6484109294079461E-2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2.5724854796261659E-2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2.5156546752573918E-2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2.5156853016780951E-2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2.5156853016780951E-2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2.5156853016780951E-2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0.35442138729953981</c:v>
                </c:pt>
                <c:pt idx="49">
                  <c:v>0.42653200394369406</c:v>
                </c:pt>
                <c:pt idx="50">
                  <c:v>0.56485027839293989</c:v>
                </c:pt>
                <c:pt idx="51">
                  <c:v>0.46645763895806525</c:v>
                </c:pt>
                <c:pt idx="52">
                  <c:v>0.3544212101546193</c:v>
                </c:pt>
                <c:pt idx="53">
                  <c:v>0.42653441574958112</c:v>
                </c:pt>
                <c:pt idx="54">
                  <c:v>0.56485471418792577</c:v>
                </c:pt>
                <c:pt idx="55">
                  <c:v>0.46645978032885121</c:v>
                </c:pt>
                <c:pt idx="56">
                  <c:v>0.35442186599759068</c:v>
                </c:pt>
                <c:pt idx="57">
                  <c:v>0.42652548630798348</c:v>
                </c:pt>
                <c:pt idx="58">
                  <c:v>0.56483829118200901</c:v>
                </c:pt>
                <c:pt idx="59">
                  <c:v>0.4664518521235303</c:v>
                </c:pt>
                <c:pt idx="60">
                  <c:v>0.35440903366958643</c:v>
                </c:pt>
                <c:pt idx="61">
                  <c:v>0.42670020321186086</c:v>
                </c:pt>
                <c:pt idx="62">
                  <c:v>0.56515963054564922</c:v>
                </c:pt>
                <c:pt idx="63">
                  <c:v>0.46660697884539609</c:v>
                </c:pt>
                <c:pt idx="64">
                  <c:v>0.35438876859215412</c:v>
                </c:pt>
                <c:pt idx="65">
                  <c:v>0.42697612029267829</c:v>
                </c:pt>
                <c:pt idx="66">
                  <c:v>0.56566709732074394</c:v>
                </c:pt>
                <c:pt idx="67">
                  <c:v>0.46685195866174606</c:v>
                </c:pt>
                <c:pt idx="68">
                  <c:v>0.35434085461379428</c:v>
                </c:pt>
                <c:pt idx="69">
                  <c:v>0.42762848729910424</c:v>
                </c:pt>
                <c:pt idx="70">
                  <c:v>0.56686693095561369</c:v>
                </c:pt>
                <c:pt idx="71">
                  <c:v>0.46743117894442565</c:v>
                </c:pt>
                <c:pt idx="72">
                  <c:v>0.35430413852521214</c:v>
                </c:pt>
                <c:pt idx="73">
                  <c:v>0.42812839085197441</c:v>
                </c:pt>
                <c:pt idx="74">
                  <c:v>0.56778635374980413</c:v>
                </c:pt>
                <c:pt idx="75">
                  <c:v>0.46787503072544645</c:v>
                </c:pt>
                <c:pt idx="76">
                  <c:v>0.3542656360090089</c:v>
                </c:pt>
                <c:pt idx="77">
                  <c:v>0.42865261716382841</c:v>
                </c:pt>
                <c:pt idx="78">
                  <c:v>0.56875051085416939</c:v>
                </c:pt>
                <c:pt idx="79">
                  <c:v>0.46834047802546303</c:v>
                </c:pt>
                <c:pt idx="80">
                  <c:v>0.35420608017387928</c:v>
                </c:pt>
                <c:pt idx="81">
                  <c:v>0.42946349372306947</c:v>
                </c:pt>
                <c:pt idx="82">
                  <c:v>0.57024187529216441</c:v>
                </c:pt>
                <c:pt idx="83">
                  <c:v>0.46906043494227856</c:v>
                </c:pt>
                <c:pt idx="84">
                  <c:v>0.35419798028683647</c:v>
                </c:pt>
                <c:pt idx="85">
                  <c:v>0.4295737760382205</c:v>
                </c:pt>
                <c:pt idx="86">
                  <c:v>0.57044470665264824</c:v>
                </c:pt>
                <c:pt idx="87">
                  <c:v>0.46915835181535814</c:v>
                </c:pt>
                <c:pt idx="88">
                  <c:v>0.3541762141290708</c:v>
                </c:pt>
                <c:pt idx="89">
                  <c:v>0.42987013062616886</c:v>
                </c:pt>
                <c:pt idx="90">
                  <c:v>0.57098976215540587</c:v>
                </c:pt>
                <c:pt idx="91">
                  <c:v>0.46942147762852821</c:v>
                </c:pt>
                <c:pt idx="92">
                  <c:v>0.35417516674721683</c:v>
                </c:pt>
                <c:pt idx="93">
                  <c:v>0.42988439198981926</c:v>
                </c:pt>
                <c:pt idx="94">
                  <c:v>0.57101599175320317</c:v>
                </c:pt>
                <c:pt idx="95">
                  <c:v>0.46943414001068845</c:v>
                </c:pt>
                <c:pt idx="96">
                  <c:v>0.35415652032981043</c:v>
                </c:pt>
                <c:pt idx="97">
                  <c:v>0.43013826884940609</c:v>
                </c:pt>
                <c:pt idx="98">
                  <c:v>0.57148292208223506</c:v>
                </c:pt>
                <c:pt idx="99">
                  <c:v>0.46965955086751299</c:v>
                </c:pt>
                <c:pt idx="100">
                  <c:v>0.35415533995352144</c:v>
                </c:pt>
                <c:pt idx="101">
                  <c:v>0.43015433996326619</c:v>
                </c:pt>
                <c:pt idx="102">
                  <c:v>0.57151248005601296</c:v>
                </c:pt>
                <c:pt idx="103">
                  <c:v>0.4696738199921795</c:v>
                </c:pt>
                <c:pt idx="104">
                  <c:v>0.35415533995469373</c:v>
                </c:pt>
                <c:pt idx="105">
                  <c:v>0.43015433996311664</c:v>
                </c:pt>
                <c:pt idx="106">
                  <c:v>0.57151248005154098</c:v>
                </c:pt>
                <c:pt idx="107">
                  <c:v>0.4696738199950265</c:v>
                </c:pt>
                <c:pt idx="108">
                  <c:v>0.3541553399811892</c:v>
                </c:pt>
                <c:pt idx="109">
                  <c:v>0.43015433998858671</c:v>
                </c:pt>
                <c:pt idx="110">
                  <c:v>0.57151248006324129</c:v>
                </c:pt>
                <c:pt idx="111">
                  <c:v>0.46967382006664954</c:v>
                </c:pt>
                <c:pt idx="112">
                  <c:v>0.35415533995755211</c:v>
                </c:pt>
                <c:pt idx="113">
                  <c:v>0.43015433999871094</c:v>
                </c:pt>
                <c:pt idx="114">
                  <c:v>0.57151248003084931</c:v>
                </c:pt>
                <c:pt idx="115">
                  <c:v>0.46967382000868668</c:v>
                </c:pt>
                <c:pt idx="116">
                  <c:v>0.35415533999832699</c:v>
                </c:pt>
                <c:pt idx="117">
                  <c:v>0.43015433997041846</c:v>
                </c:pt>
                <c:pt idx="118">
                  <c:v>0.57151248010581279</c:v>
                </c:pt>
                <c:pt idx="119">
                  <c:v>0.46967381999483093</c:v>
                </c:pt>
                <c:pt idx="120">
                  <c:v>0.35415533996479204</c:v>
                </c:pt>
                <c:pt idx="121">
                  <c:v>0.43015433999856806</c:v>
                </c:pt>
                <c:pt idx="122">
                  <c:v>0.57151248004575617</c:v>
                </c:pt>
                <c:pt idx="123">
                  <c:v>0.46967381997111612</c:v>
                </c:pt>
                <c:pt idx="124">
                  <c:v>0.35415533999488374</c:v>
                </c:pt>
                <c:pt idx="125">
                  <c:v>0.43015433995284386</c:v>
                </c:pt>
                <c:pt idx="126">
                  <c:v>0.57151248005381605</c:v>
                </c:pt>
                <c:pt idx="127">
                  <c:v>0.46967382004356401</c:v>
                </c:pt>
                <c:pt idx="128">
                  <c:v>0.35415533994381654</c:v>
                </c:pt>
                <c:pt idx="129">
                  <c:v>0.43015433994453772</c:v>
                </c:pt>
                <c:pt idx="130">
                  <c:v>0.57151248005164634</c:v>
                </c:pt>
                <c:pt idx="131">
                  <c:v>0.46967381998311092</c:v>
                </c:pt>
                <c:pt idx="132">
                  <c:v>0.35415534000243926</c:v>
                </c:pt>
                <c:pt idx="133">
                  <c:v>0.43015433999149738</c:v>
                </c:pt>
                <c:pt idx="134">
                  <c:v>0.57151248009040279</c:v>
                </c:pt>
                <c:pt idx="135">
                  <c:v>0.4696738199977486</c:v>
                </c:pt>
                <c:pt idx="136">
                  <c:v>0.35415533995882786</c:v>
                </c:pt>
                <c:pt idx="137">
                  <c:v>0.43015433996148084</c:v>
                </c:pt>
                <c:pt idx="138">
                  <c:v>0.57151248009528455</c:v>
                </c:pt>
                <c:pt idx="139">
                  <c:v>0.46967382003077995</c:v>
                </c:pt>
                <c:pt idx="140">
                  <c:v>0.35415534001530996</c:v>
                </c:pt>
                <c:pt idx="141">
                  <c:v>0.43015433999622016</c:v>
                </c:pt>
                <c:pt idx="142">
                  <c:v>0.57151248008409983</c:v>
                </c:pt>
                <c:pt idx="143">
                  <c:v>0.46967382005953129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632224"/>
        <c:axId val="1723632784"/>
      </c:lineChart>
      <c:catAx>
        <c:axId val="172363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32784"/>
        <c:crosses val="autoZero"/>
        <c:auto val="1"/>
        <c:lblAlgn val="ctr"/>
        <c:lblOffset val="100"/>
        <c:noMultiLvlLbl val="0"/>
      </c:catAx>
      <c:valAx>
        <c:axId val="172363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3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14.79192714</c:v>
                </c:pt>
                <c:pt idx="3">
                  <c:v>14.417522699999999</c:v>
                </c:pt>
                <c:pt idx="4">
                  <c:v>14.000670489999999</c:v>
                </c:pt>
                <c:pt idx="5">
                  <c:v>10.520049849999999</c:v>
                </c:pt>
                <c:pt idx="6">
                  <c:v>10.44541976</c:v>
                </c:pt>
                <c:pt idx="7">
                  <c:v>10.478791449999999</c:v>
                </c:pt>
                <c:pt idx="8">
                  <c:v>10.69103995</c:v>
                </c:pt>
                <c:pt idx="9">
                  <c:v>9.1639743290000002</c:v>
                </c:pt>
                <c:pt idx="10">
                  <c:v>8.800431927</c:v>
                </c:pt>
                <c:pt idx="11">
                  <c:v>8.2591938529999993</c:v>
                </c:pt>
                <c:pt idx="12">
                  <c:v>8.4371418899999995</c:v>
                </c:pt>
                <c:pt idx="13">
                  <c:v>8.4420186780000002</c:v>
                </c:pt>
                <c:pt idx="14">
                  <c:v>7.9809618960000002</c:v>
                </c:pt>
                <c:pt idx="15">
                  <c:v>7.3401482900000001</c:v>
                </c:pt>
                <c:pt idx="16">
                  <c:v>6.9903975819999999</c:v>
                </c:pt>
                <c:pt idx="17">
                  <c:v>6.8675234459999999</c:v>
                </c:pt>
                <c:pt idx="18">
                  <c:v>7.7793921949999998</c:v>
                </c:pt>
                <c:pt idx="19">
                  <c:v>9.7867212400000003</c:v>
                </c:pt>
                <c:pt idx="20">
                  <c:v>6.5641001699999997</c:v>
                </c:pt>
                <c:pt idx="21">
                  <c:v>6.8439911860000002</c:v>
                </c:pt>
                <c:pt idx="22">
                  <c:v>7.0818086249999999</c:v>
                </c:pt>
                <c:pt idx="23">
                  <c:v>7.3114349489999997</c:v>
                </c:pt>
                <c:pt idx="24">
                  <c:v>7.535982132</c:v>
                </c:pt>
                <c:pt idx="25">
                  <c:v>7.338343246</c:v>
                </c:pt>
                <c:pt idx="26">
                  <c:v>7.5924547950000001</c:v>
                </c:pt>
                <c:pt idx="27">
                  <c:v>7.7415248639999996</c:v>
                </c:pt>
                <c:pt idx="28">
                  <c:v>7.7821704589999996</c:v>
                </c:pt>
                <c:pt idx="29">
                  <c:v>8.3192731309999992</c:v>
                </c:pt>
                <c:pt idx="30">
                  <c:v>8.9879252059999999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635584"/>
        <c:axId val="1723636144"/>
      </c:barChart>
      <c:catAx>
        <c:axId val="17236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36144"/>
        <c:crosses val="autoZero"/>
        <c:auto val="1"/>
        <c:lblAlgn val="ctr"/>
        <c:lblOffset val="100"/>
        <c:noMultiLvlLbl val="0"/>
      </c:catAx>
      <c:valAx>
        <c:axId val="172363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95.063820000000007</c:v>
                </c:pt>
                <c:pt idx="3">
                  <c:v>138.17401860000001</c:v>
                </c:pt>
                <c:pt idx="4">
                  <c:v>222.31123640000001</c:v>
                </c:pt>
                <c:pt idx="5">
                  <c:v>265.78454269999997</c:v>
                </c:pt>
                <c:pt idx="6">
                  <c:v>133.4473855</c:v>
                </c:pt>
                <c:pt idx="7">
                  <c:v>220.67015989999999</c:v>
                </c:pt>
                <c:pt idx="8">
                  <c:v>163.09949760000001</c:v>
                </c:pt>
                <c:pt idx="9">
                  <c:v>281.48310570000001</c:v>
                </c:pt>
                <c:pt idx="10">
                  <c:v>154.39223730000001</c:v>
                </c:pt>
                <c:pt idx="11">
                  <c:v>268.12262989999999</c:v>
                </c:pt>
                <c:pt idx="12">
                  <c:v>162.4278563</c:v>
                </c:pt>
                <c:pt idx="13">
                  <c:v>192.52157930000001</c:v>
                </c:pt>
                <c:pt idx="14">
                  <c:v>214.38974239999999</c:v>
                </c:pt>
                <c:pt idx="15">
                  <c:v>216.89705979999999</c:v>
                </c:pt>
                <c:pt idx="16">
                  <c:v>201.4982502</c:v>
                </c:pt>
                <c:pt idx="17">
                  <c:v>240.7393343</c:v>
                </c:pt>
                <c:pt idx="18">
                  <c:v>157.9812379</c:v>
                </c:pt>
                <c:pt idx="19">
                  <c:v>192.36434159999999</c:v>
                </c:pt>
                <c:pt idx="20">
                  <c:v>311.09346590000001</c:v>
                </c:pt>
                <c:pt idx="21">
                  <c:v>184.1198613</c:v>
                </c:pt>
                <c:pt idx="22">
                  <c:v>154.61118350000001</c:v>
                </c:pt>
                <c:pt idx="23">
                  <c:v>155.17909169999999</c:v>
                </c:pt>
                <c:pt idx="24">
                  <c:v>155.75817620000001</c:v>
                </c:pt>
                <c:pt idx="25">
                  <c:v>177.83697380000001</c:v>
                </c:pt>
                <c:pt idx="26">
                  <c:v>175.1698767</c:v>
                </c:pt>
                <c:pt idx="27">
                  <c:v>177.76786390000001</c:v>
                </c:pt>
                <c:pt idx="28">
                  <c:v>188.51624949999999</c:v>
                </c:pt>
                <c:pt idx="29">
                  <c:v>166.13339550000001</c:v>
                </c:pt>
                <c:pt idx="30">
                  <c:v>156.86470829999999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638384"/>
        <c:axId val="1723638944"/>
      </c:barChart>
      <c:catAx>
        <c:axId val="172363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38944"/>
        <c:crosses val="autoZero"/>
        <c:auto val="1"/>
        <c:lblAlgn val="ctr"/>
        <c:lblOffset val="100"/>
        <c:noMultiLvlLbl val="0"/>
      </c:catAx>
      <c:valAx>
        <c:axId val="172363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3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109.85574714000001</c:v>
                </c:pt>
                <c:pt idx="3">
                  <c:v>152.59154130000002</c:v>
                </c:pt>
                <c:pt idx="4">
                  <c:v>236.31190689000002</c:v>
                </c:pt>
                <c:pt idx="5">
                  <c:v>276.30459255</c:v>
                </c:pt>
                <c:pt idx="6">
                  <c:v>143.89280525999999</c:v>
                </c:pt>
                <c:pt idx="7">
                  <c:v>231.14895134999998</c:v>
                </c:pt>
                <c:pt idx="8">
                  <c:v>173.79053755000001</c:v>
                </c:pt>
                <c:pt idx="9">
                  <c:v>290.64708002899999</c:v>
                </c:pt>
                <c:pt idx="10">
                  <c:v>163.19266922700001</c:v>
                </c:pt>
                <c:pt idx="11">
                  <c:v>276.38182375299999</c:v>
                </c:pt>
                <c:pt idx="12">
                  <c:v>170.86499818999999</c:v>
                </c:pt>
                <c:pt idx="13">
                  <c:v>200.96359797800002</c:v>
                </c:pt>
                <c:pt idx="14">
                  <c:v>222.37070429599999</c:v>
                </c:pt>
                <c:pt idx="15">
                  <c:v>224.23720809</c:v>
                </c:pt>
                <c:pt idx="16">
                  <c:v>208.48864778199999</c:v>
                </c:pt>
                <c:pt idx="17">
                  <c:v>247.606857746</c:v>
                </c:pt>
                <c:pt idx="18">
                  <c:v>165.76063009500001</c:v>
                </c:pt>
                <c:pt idx="19">
                  <c:v>202.15106283999998</c:v>
                </c:pt>
                <c:pt idx="20">
                  <c:v>317.65756607000003</c:v>
                </c:pt>
                <c:pt idx="21">
                  <c:v>190.96385248600001</c:v>
                </c:pt>
                <c:pt idx="22">
                  <c:v>161.69299212500002</c:v>
                </c:pt>
                <c:pt idx="23">
                  <c:v>162.49052664899997</c:v>
                </c:pt>
                <c:pt idx="24">
                  <c:v>163.29415833199999</c:v>
                </c:pt>
                <c:pt idx="25">
                  <c:v>185.175317046</c:v>
                </c:pt>
                <c:pt idx="26">
                  <c:v>182.76233149500001</c:v>
                </c:pt>
                <c:pt idx="27">
                  <c:v>185.50938876400002</c:v>
                </c:pt>
                <c:pt idx="28">
                  <c:v>196.298419959</c:v>
                </c:pt>
                <c:pt idx="29">
                  <c:v>174.45266863099999</c:v>
                </c:pt>
                <c:pt idx="30">
                  <c:v>165.85263350599999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641184"/>
        <c:axId val="1723641744"/>
      </c:barChart>
      <c:catAx>
        <c:axId val="17236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41744"/>
        <c:crosses val="autoZero"/>
        <c:auto val="1"/>
        <c:lblAlgn val="ctr"/>
        <c:lblOffset val="100"/>
        <c:noMultiLvlLbl val="0"/>
      </c:catAx>
      <c:valAx>
        <c:axId val="17236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4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9.9159314839999997</c:v>
                </c:pt>
                <c:pt idx="1">
                  <c:v>7.5976269270000003</c:v>
                </c:pt>
                <c:pt idx="2">
                  <c:v>8.0846696910000002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190.6184772</c:v>
                </c:pt>
                <c:pt idx="1">
                  <c:v>220.73532599999999</c:v>
                </c:pt>
                <c:pt idx="2">
                  <c:v>172.89041879999999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3644544"/>
        <c:axId val="1723645104"/>
      </c:barChart>
      <c:catAx>
        <c:axId val="172364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45104"/>
        <c:crosses val="autoZero"/>
        <c:auto val="1"/>
        <c:lblAlgn val="ctr"/>
        <c:lblOffset val="100"/>
        <c:noMultiLvlLbl val="0"/>
      </c:catAx>
      <c:valAx>
        <c:axId val="17236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4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14.08455719</c:v>
                </c:pt>
                <c:pt idx="2">
                  <c:v>9.9159314839999997</c:v>
                </c:pt>
                <c:pt idx="3">
                  <c:v>8.0918929209999995</c:v>
                </c:pt>
                <c:pt idx="4">
                  <c:v>7.5976269270000003</c:v>
                </c:pt>
                <c:pt idx="5">
                  <c:v>7.2223120280000002</c:v>
                </c:pt>
                <c:pt idx="6">
                  <c:v>8.0846696910000002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150.181513</c:v>
                </c:pt>
                <c:pt idx="2">
                  <c:v>190.6184772</c:v>
                </c:pt>
                <c:pt idx="3">
                  <c:v>210.87177349999999</c:v>
                </c:pt>
                <c:pt idx="4">
                  <c:v>220.73532599999999</c:v>
                </c:pt>
                <c:pt idx="5">
                  <c:v>165.50105730000001</c:v>
                </c:pt>
                <c:pt idx="6">
                  <c:v>172.89041879999999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3648464"/>
        <c:axId val="1723649024"/>
      </c:barChart>
      <c:catAx>
        <c:axId val="172364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49024"/>
        <c:crosses val="autoZero"/>
        <c:auto val="1"/>
        <c:lblAlgn val="ctr"/>
        <c:lblOffset val="100"/>
        <c:noMultiLvlLbl val="0"/>
      </c:catAx>
      <c:valAx>
        <c:axId val="17236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4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68466.135951100005</c:v>
                </c:pt>
                <c:pt idx="1">
                  <c:v>86086.663022800014</c:v>
                </c:pt>
                <c:pt idx="2">
                  <c:v>99978.952905100014</c:v>
                </c:pt>
                <c:pt idx="3">
                  <c:v>117048.74632309999</c:v>
                </c:pt>
                <c:pt idx="4">
                  <c:v>135622.20140662001</c:v>
                </c:pt>
                <c:pt idx="5">
                  <c:v>150925.10075670001</c:v>
                </c:pt>
                <c:pt idx="6">
                  <c:v>165615.14950300002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652944"/>
        <c:axId val="172365350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14.08455719</c:v>
                </c:pt>
                <c:pt idx="2">
                  <c:v>9.9159314839999997</c:v>
                </c:pt>
                <c:pt idx="3">
                  <c:v>8.0918929209999995</c:v>
                </c:pt>
                <c:pt idx="4">
                  <c:v>7.5976269270000003</c:v>
                </c:pt>
                <c:pt idx="5">
                  <c:v>7.2223120280000002</c:v>
                </c:pt>
                <c:pt idx="6">
                  <c:v>8.0846696910000002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3654624"/>
        <c:axId val="1723654064"/>
      </c:lineChart>
      <c:catAx>
        <c:axId val="172365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53504"/>
        <c:crosses val="autoZero"/>
        <c:auto val="1"/>
        <c:lblAlgn val="ctr"/>
        <c:lblOffset val="100"/>
        <c:noMultiLvlLbl val="0"/>
      </c:catAx>
      <c:valAx>
        <c:axId val="17236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52944"/>
        <c:crosses val="autoZero"/>
        <c:crossBetween val="between"/>
      </c:valAx>
      <c:valAx>
        <c:axId val="172365406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54624"/>
        <c:crosses val="max"/>
        <c:crossBetween val="between"/>
      </c:valAx>
      <c:catAx>
        <c:axId val="1723654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723654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657424"/>
        <c:axId val="1723657984"/>
      </c:lineChart>
      <c:catAx>
        <c:axId val="1723657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57984"/>
        <c:crosses val="autoZero"/>
        <c:auto val="1"/>
        <c:lblAlgn val="ctr"/>
        <c:lblOffset val="100"/>
        <c:noMultiLvlLbl val="0"/>
      </c:catAx>
      <c:valAx>
        <c:axId val="172365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5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28.259276369999998</c:v>
                </c:pt>
                <c:pt idx="6">
                  <c:v>31.020675090000001</c:v>
                </c:pt>
                <c:pt idx="7">
                  <c:v>31.705012530000001</c:v>
                </c:pt>
                <c:pt idx="8">
                  <c:v>31.898826580000001</c:v>
                </c:pt>
                <c:pt idx="9">
                  <c:v>31.882008949999999</c:v>
                </c:pt>
                <c:pt idx="10">
                  <c:v>27.47156859</c:v>
                </c:pt>
                <c:pt idx="11">
                  <c:v>27.583321609999999</c:v>
                </c:pt>
                <c:pt idx="12">
                  <c:v>30.162805550000002</c:v>
                </c:pt>
                <c:pt idx="13">
                  <c:v>38.069916339999999</c:v>
                </c:pt>
                <c:pt idx="14">
                  <c:v>30.494386810000002</c:v>
                </c:pt>
                <c:pt idx="15">
                  <c:v>29.870699380000001</c:v>
                </c:pt>
                <c:pt idx="16">
                  <c:v>28.59878526</c:v>
                </c:pt>
                <c:pt idx="17">
                  <c:v>29.90330822</c:v>
                </c:pt>
                <c:pt idx="18">
                  <c:v>30.761882079999999</c:v>
                </c:pt>
                <c:pt idx="19">
                  <c:v>30.71305504</c:v>
                </c:pt>
                <c:pt idx="20">
                  <c:v>29.883250019999998</c:v>
                </c:pt>
                <c:pt idx="21">
                  <c:v>30.469431060000002</c:v>
                </c:pt>
                <c:pt idx="22">
                  <c:v>31.24304429</c:v>
                </c:pt>
                <c:pt idx="23">
                  <c:v>34.892412190000002</c:v>
                </c:pt>
                <c:pt idx="24">
                  <c:v>42.129845459999999</c:v>
                </c:pt>
                <c:pt idx="25">
                  <c:v>31.05619647</c:v>
                </c:pt>
                <c:pt idx="26">
                  <c:v>30.716827139999999</c:v>
                </c:pt>
                <c:pt idx="27">
                  <c:v>32.032700769999998</c:v>
                </c:pt>
                <c:pt idx="28">
                  <c:v>33.356621850000003</c:v>
                </c:pt>
                <c:pt idx="29">
                  <c:v>34.706347540000003</c:v>
                </c:pt>
                <c:pt idx="30">
                  <c:v>33.444428700000003</c:v>
                </c:pt>
                <c:pt idx="31">
                  <c:v>34.840154900000002</c:v>
                </c:pt>
                <c:pt idx="32">
                  <c:v>37.416449630000002</c:v>
                </c:pt>
                <c:pt idx="33">
                  <c:v>38.600388420000002</c:v>
                </c:pt>
                <c:pt idx="34">
                  <c:v>41.265215759999997</c:v>
                </c:pt>
                <c:pt idx="35">
                  <c:v>44.131247369999997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31.026787469999999</c:v>
                </c:pt>
                <c:pt idx="5">
                  <c:v>30.878952200000001</c:v>
                </c:pt>
                <c:pt idx="6">
                  <c:v>37.611891559999997</c:v>
                </c:pt>
                <c:pt idx="7">
                  <c:v>41.392849859999998</c:v>
                </c:pt>
                <c:pt idx="8">
                  <c:v>42.809145440000002</c:v>
                </c:pt>
                <c:pt idx="9">
                  <c:v>43.766925450000002</c:v>
                </c:pt>
                <c:pt idx="10">
                  <c:v>39.967818629999996</c:v>
                </c:pt>
                <c:pt idx="11">
                  <c:v>39.735123450000003</c:v>
                </c:pt>
                <c:pt idx="12">
                  <c:v>42.722022780000003</c:v>
                </c:pt>
                <c:pt idx="13">
                  <c:v>52.169709099999999</c:v>
                </c:pt>
                <c:pt idx="14">
                  <c:v>43.642883619999999</c:v>
                </c:pt>
                <c:pt idx="15">
                  <c:v>44.448095369999997</c:v>
                </c:pt>
                <c:pt idx="16">
                  <c:v>40.628387840000002</c:v>
                </c:pt>
                <c:pt idx="17">
                  <c:v>42.528468889999999</c:v>
                </c:pt>
                <c:pt idx="18">
                  <c:v>44.02096092</c:v>
                </c:pt>
                <c:pt idx="19">
                  <c:v>44.253115790000003</c:v>
                </c:pt>
                <c:pt idx="20">
                  <c:v>44.224133180000003</c:v>
                </c:pt>
                <c:pt idx="21">
                  <c:v>45.556250300000002</c:v>
                </c:pt>
                <c:pt idx="22">
                  <c:v>46.687542090000001</c:v>
                </c:pt>
                <c:pt idx="23">
                  <c:v>50.588537340000002</c:v>
                </c:pt>
                <c:pt idx="24">
                  <c:v>55.910772729999998</c:v>
                </c:pt>
                <c:pt idx="25">
                  <c:v>48.019441759999999</c:v>
                </c:pt>
                <c:pt idx="26">
                  <c:v>47.508623020000002</c:v>
                </c:pt>
                <c:pt idx="27">
                  <c:v>48.650033790000002</c:v>
                </c:pt>
                <c:pt idx="28">
                  <c:v>49.796715560000003</c:v>
                </c:pt>
                <c:pt idx="29">
                  <c:v>50.966636909999998</c:v>
                </c:pt>
                <c:pt idx="30">
                  <c:v>49.198211999999998</c:v>
                </c:pt>
                <c:pt idx="31">
                  <c:v>50.199756860000001</c:v>
                </c:pt>
                <c:pt idx="32">
                  <c:v>52.020387399999997</c:v>
                </c:pt>
                <c:pt idx="33">
                  <c:v>53.338289619999998</c:v>
                </c:pt>
                <c:pt idx="34">
                  <c:v>55.600805180000002</c:v>
                </c:pt>
                <c:pt idx="35">
                  <c:v>56.747181920000003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661344"/>
        <c:axId val="17236619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2366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61904"/>
        <c:crosses val="autoZero"/>
        <c:auto val="1"/>
        <c:lblAlgn val="ctr"/>
        <c:lblOffset val="100"/>
        <c:noMultiLvlLbl val="0"/>
      </c:catAx>
      <c:valAx>
        <c:axId val="172366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6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667504"/>
        <c:axId val="1723668064"/>
      </c:lineChart>
      <c:catAx>
        <c:axId val="17236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68064"/>
        <c:crosses val="autoZero"/>
        <c:auto val="1"/>
        <c:lblAlgn val="ctr"/>
        <c:lblOffset val="100"/>
        <c:noMultiLvlLbl val="0"/>
      </c:catAx>
      <c:valAx>
        <c:axId val="172366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66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385233</xdr:colOff>
      <xdr:row>2</xdr:row>
      <xdr:rowOff>12700</xdr:rowOff>
    </xdr:from>
    <xdr:to>
      <xdr:col>25</xdr:col>
      <xdr:colOff>480483</xdr:colOff>
      <xdr:row>20</xdr:row>
      <xdr:rowOff>112712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. Oliveira" refreshedDate="43906.959289351849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Tapajós"/>
        <s v="Teles Pires"/>
        <s v="Norte"/>
        <s v="Madeira"/>
        <s v="Manaus"/>
      </sharedItems>
    </cacheField>
    <cacheField name="Subsistema_Para_proj" numFmtId="0">
      <sharedItems containsBlank="1" count="8">
        <m/>
        <s v="Sul"/>
        <s v="Imperatriz"/>
        <s v="Nordeste"/>
        <s v="Sudeste"/>
        <s v="Manaus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50"/>
        <n v="2047"/>
        <n v="2046"/>
        <n v="2045"/>
        <n v="2044"/>
        <n v="2043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5"/>
        <n v="2019"/>
        <n v="2027" u="1"/>
        <n v="2018" u="1"/>
        <n v="2023" u="1"/>
        <n v="202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. Oliveira" refreshedDate="43906.959289930557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314570000002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6869999995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1590000003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809999996"/>
    </cacheField>
    <cacheField name="2015" numFmtId="0">
      <sharedItems containsBlank="1" containsMixedTypes="1" containsNumber="1" minValue="0" maxValue="88575.225409999999"/>
    </cacheField>
    <cacheField name="20152" numFmtId="0">
      <sharedItems containsBlank="1" containsMixedTypes="1" containsNumber="1" minValue="0" maxValue="84766.327470000004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95010000002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22830000005"/>
    </cacheField>
    <cacheField name="2017" numFmtId="0">
      <sharedItems containsBlank="1" containsMixedTypes="1" containsNumber="1" minValue="0" maxValue="91283.222980000006"/>
    </cacheField>
    <cacheField name="20172" numFmtId="0">
      <sharedItems containsBlank="1" containsMixedTypes="1" containsNumber="1" minValue="0" maxValue="87387.690640000001"/>
    </cacheField>
    <cacheField name="20173" numFmtId="0">
      <sharedItems containsBlank="1" containsMixedTypes="1" containsNumber="1" minValue="0" maxValue="86981.450729999997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295429999998"/>
    </cacheField>
    <cacheField name="20182" numFmtId="0">
      <sharedItems containsBlank="1" containsMixedTypes="1" containsNumber="1" minValue="0" maxValue="89500.501950000005"/>
    </cacheField>
    <cacheField name="20183" numFmtId="0">
      <sharedItems containsBlank="1" containsMixedTypes="1" containsNumber="1" minValue="0" maxValue="89101.847049999997"/>
    </cacheField>
    <cacheField name="20184" numFmtId="0">
      <sharedItems containsBlank="1" containsMixedTypes="1" containsNumber="1" minValue="0" maxValue="92836.073359999995"/>
    </cacheField>
    <cacheField name="2019" numFmtId="0">
      <sharedItems containsBlank="1" containsMixedTypes="1" containsNumber="1" minValue="0" maxValue="98476.053629999995"/>
    </cacheField>
    <cacheField name="20192" numFmtId="0">
      <sharedItems containsBlank="1" containsMixedTypes="1" containsNumber="1" minValue="0" maxValue="94359.519159999996"/>
    </cacheField>
    <cacheField name="20193" numFmtId="0">
      <sharedItems containsBlank="1" containsMixedTypes="1" containsNumber="1" minValue="0" maxValue="93935.833740000002"/>
    </cacheField>
    <cacheField name="20194" numFmtId="0">
      <sharedItems containsBlank="1" containsMixedTypes="1" containsNumber="1" minValue="0" maxValue="97878.519579999993"/>
    </cacheField>
    <cacheField name="2020" numFmtId="0">
      <sharedItems containsBlank="1" containsMixedTypes="1" containsNumber="1" minValue="0" maxValue="103588.10219999999"/>
    </cacheField>
    <cacheField name="20202" numFmtId="0">
      <sharedItems containsBlank="1" containsMixedTypes="1" containsNumber="1" minValue="0" maxValue="99290.387220000004"/>
    </cacheField>
    <cacheField name="20203" numFmtId="0">
      <sharedItems containsBlank="1" containsMixedTypes="1" containsNumber="1" minValue="0" maxValue="98849.861279999997"/>
    </cacheField>
    <cacheField name="20204" numFmtId="0">
      <sharedItems containsBlank="1" containsMixedTypes="1" containsNumber="1" minValue="0" maxValue="102968.9532"/>
    </cacheField>
    <cacheField name="2021" numFmtId="0">
      <sharedItems containsBlank="1" containsMixedTypes="1" containsNumber="1" minValue="0" maxValue="108662.2396"/>
    </cacheField>
    <cacheField name="20212" numFmtId="0">
      <sharedItems containsBlank="1" containsMixedTypes="1" containsNumber="1" minValue="0" maxValue="104181.07090000001"/>
    </cacheField>
    <cacheField name="20213" numFmtId="0">
      <sharedItems containsBlank="1" containsMixedTypes="1" containsNumber="1" minValue="0" maxValue="103722.72070000001"/>
    </cacheField>
    <cacheField name="20214" numFmtId="0">
      <sharedItems containsBlank="1" containsMixedTypes="1" containsNumber="1" minValue="0" maxValue="108022.1269"/>
    </cacheField>
    <cacheField name="2022" numFmtId="0">
      <sharedItems containsBlank="1" containsMixedTypes="1" containsNumber="1" minValue="0" maxValue="113167.7742"/>
    </cacheField>
    <cacheField name="20222" numFmtId="0">
      <sharedItems containsBlank="1" containsMixedTypes="1" containsNumber="1" minValue="0" maxValue="108497.1897"/>
    </cacheField>
    <cacheField name="20223" numFmtId="0">
      <sharedItems containsBlank="1" containsMixedTypes="1" containsNumber="1" minValue="0" maxValue="108017.5637"/>
    </cacheField>
    <cacheField name="20224" numFmtId="0">
      <sharedItems containsBlank="1" containsMixedTypes="1" containsNumber="1" minValue="0" maxValue="112503.6064"/>
    </cacheField>
    <cacheField name="2023" numFmtId="0">
      <sharedItems containsBlank="1" containsMixedTypes="1" containsNumber="1" minValue="0" maxValue="117933.3474"/>
    </cacheField>
    <cacheField name="20232" numFmtId="0">
      <sharedItems containsBlank="1" containsMixedTypes="1" containsNumber="1" minValue="0" maxValue="113062.53479999999"/>
    </cacheField>
    <cacheField name="20233" numFmtId="0">
      <sharedItems containsBlank="1" containsMixedTypes="1" containsNumber="1" minValue="0" maxValue="112561.2472"/>
    </cacheField>
    <cacheField name="20234" numFmtId="0">
      <sharedItems containsBlank="1" containsMixedTypes="1" containsNumber="1" minValue="0" maxValue="117242.1807"/>
    </cacheField>
    <cacheField name="2024" numFmtId="0">
      <sharedItems containsBlank="1" containsMixedTypes="1" containsNumber="1" minValue="0" maxValue="122830.48360000001"/>
    </cacheField>
    <cacheField name="20242" numFmtId="0">
      <sharedItems containsBlank="1" containsMixedTypes="1" containsNumber="1" minValue="0" maxValue="117758.0888"/>
    </cacheField>
    <cacheField name="20243" numFmtId="0">
      <sharedItems containsBlank="1" containsMixedTypes="1" containsNumber="1" minValue="0" maxValue="117234.22659999999"/>
    </cacheField>
    <cacheField name="20244" numFmtId="0">
      <sharedItems containsBlank="1" containsMixedTypes="1" containsNumber="1" minValue="0" maxValue="122114.8581"/>
    </cacheField>
    <cacheField name="2025" numFmtId="0">
      <sharedItems containsBlank="1" containsMixedTypes="1" containsNumber="1" minValue="0" maxValue="127926.2904"/>
    </cacheField>
    <cacheField name="20252" numFmtId="0">
      <sharedItems containsBlank="1" containsMixedTypes="1" containsNumber="1" minValue="0" maxValue="122642.5248"/>
    </cacheField>
    <cacheField name="20253" numFmtId="0">
      <sharedItems containsBlank="1" containsMixedTypes="1" containsNumber="1" minValue="0" maxValue="122094.95170000001"/>
    </cacheField>
    <cacheField name="20254" numFmtId="0">
      <sharedItems containsBlank="1" containsMixedTypes="1" containsNumber="1" minValue="0" maxValue="127184.71859999999"/>
    </cacheField>
    <cacheField name="2026" numFmtId="0">
      <sharedItems containsBlank="1" containsMixedTypes="1" containsNumber="1" minValue="0" maxValue="132344.49119999999"/>
    </cacheField>
    <cacheField name="20262" numFmtId="0">
      <sharedItems containsBlank="1" containsMixedTypes="1" containsNumber="1" minValue="0" maxValue="126893.4241"/>
    </cacheField>
    <cacheField name="20263" numFmtId="0">
      <sharedItems containsBlank="1" containsMixedTypes="1" containsNumber="1" minValue="0" maxValue="126326.9215"/>
    </cacheField>
    <cacheField name="20264" numFmtId="0">
      <sharedItems containsBlank="1" containsMixedTypes="1" containsNumber="1" minValue="0" maxValue="131587.9154"/>
    </cacheField>
    <cacheField name="2027" numFmtId="0">
      <sharedItems containsBlank="1" containsMixedTypes="1" containsNumber="1" minValue="0" maxValue="136558.30650000001"/>
    </cacheField>
    <cacheField name="20272" numFmtId="0">
      <sharedItems containsBlank="1" containsMixedTypes="1" containsNumber="1" minValue="0" maxValue="130935.3643"/>
    </cacheField>
    <cacheField name="20273" numFmtId="0">
      <sharedItems containsBlank="1" containsMixedTypes="1" containsNumber="1" minValue="0" maxValue="130349.70140000001"/>
    </cacheField>
    <cacheField name="20274" numFmtId="0">
      <sharedItems containsBlank="1" containsMixedTypes="1" containsNumber="1" minValue="0" maxValue="135780.13159999999"/>
    </cacheField>
    <cacheField name="2028" numFmtId="0">
      <sharedItems containsBlank="1" containsMixedTypes="1" containsNumber="1" minValue="0" maxValue="140938.23319999999"/>
    </cacheField>
    <cacheField name="20282" numFmtId="0">
      <sharedItems containsBlank="1" containsMixedTypes="1" containsNumber="1" minValue="0" maxValue="135134.21859999999"/>
    </cacheField>
    <cacheField name="20283" numFmtId="0">
      <sharedItems containsBlank="1" containsMixedTypes="1" containsNumber="1" minValue="0" maxValue="134527.3223"/>
    </cacheField>
    <cacheField name="20284" numFmtId="0">
      <sharedItems containsBlank="1" containsMixedTypes="1" containsNumber="1" minValue="0" maxValue="140139.24590000001"/>
    </cacheField>
    <cacheField name="2029" numFmtId="0">
      <sharedItems containsBlank="1" containsMixedTypes="1" containsNumber="1" minValue="0" maxValue="145417.05129999999"/>
    </cacheField>
    <cacheField name="20292" numFmtId="0">
      <sharedItems containsBlank="1" containsMixedTypes="1" containsNumber="1" minValue="0" maxValue="139429.53539999999"/>
    </cacheField>
    <cacheField name="20293" numFmtId="0">
      <sharedItems containsBlank="1" containsMixedTypes="1" containsNumber="1" minValue="0" maxValue="138801.98939999999"/>
    </cacheField>
    <cacheField name="20294" numFmtId="0">
      <sharedItems containsBlank="1" containsMixedTypes="1" containsNumber="1" minValue="0" maxValue="144596.3793"/>
    </cacheField>
    <cacheField name="2030" numFmtId="0">
      <sharedItems containsBlank="1" containsMixedTypes="1" containsNumber="1" minValue="0" maxValue="150032.35939999999"/>
    </cacheField>
    <cacheField name="20302" numFmtId="0">
      <sharedItems containsBlank="1" containsMixedTypes="1" containsNumber="1" minValue="0" maxValue="143863.79980000001"/>
    </cacheField>
    <cacheField name="20303" numFmtId="0">
      <sharedItems containsBlank="1" containsMixedTypes="1" containsNumber="1" minValue="0" maxValue="143216.83240000001"/>
    </cacheField>
    <cacheField name="20304" numFmtId="0">
      <sharedItems containsBlank="1" containsMixedTypes="1" containsNumber="1" minValue="0" maxValue="149189.16709999999"/>
    </cacheField>
    <cacheField name="2031" numFmtId="0">
      <sharedItems containsBlank="1" containsMixedTypes="1" containsNumber="1" minValue="0" maxValue="154841.58989999999"/>
    </cacheField>
    <cacheField name="20312" numFmtId="0">
      <sharedItems containsBlank="1" containsMixedTypes="1" containsNumber="1" minValue="0" maxValue="148477.52249999999"/>
    </cacheField>
    <cacheField name="20313" numFmtId="0">
      <sharedItems containsBlank="1" containsMixedTypes="1" containsNumber="1" minValue="0" maxValue="147809.14629999999"/>
    </cacheField>
    <cacheField name="20314" numFmtId="0">
      <sharedItems containsBlank="1" containsMixedTypes="1" containsNumber="1" minValue="0" maxValue="153972.86060000001"/>
    </cacheField>
    <cacheField name="2032" numFmtId="0">
      <sharedItems containsBlank="1" containsMixedTypes="1" containsNumber="1" minValue="0" maxValue="159690.01089999999"/>
    </cacheField>
    <cacheField name="20322" numFmtId="0">
      <sharedItems containsBlank="1" containsMixedTypes="1" containsNumber="1" minValue="0" maxValue="153129.72570000001"/>
    </cacheField>
    <cacheField name="20323" numFmtId="0">
      <sharedItems containsBlank="1" containsMixedTypes="1" containsNumber="1" minValue="0" maxValue="152439.5601"/>
    </cacheField>
    <cacheField name="20324" numFmtId="0">
      <sharedItems containsBlank="1" containsMixedTypes="1" containsNumber="1" minValue="0" maxValue="158797.1985"/>
    </cacheField>
    <cacheField name="2033" numFmtId="0">
      <sharedItems containsBlank="1" containsMixedTypes="1" containsNumber="1" minValue="0" maxValue="164508.37710000001"/>
    </cacheField>
    <cacheField name="20332" numFmtId="0">
      <sharedItems containsBlank="1" containsMixedTypes="1" containsNumber="1" minValue="0" maxValue="157755.50140000001"/>
    </cacheField>
    <cacheField name="20333" numFmtId="0">
      <sharedItems containsBlank="1" containsMixedTypes="1" containsNumber="1" minValue="0" maxValue="157043.2628"/>
    </cacheField>
    <cacheField name="20334" numFmtId="0">
      <sharedItems containsBlank="1" containsMixedTypes="1" containsNumber="1" minValue="0" maxValue="163593.462"/>
    </cacheField>
    <cacheField name="2034" numFmtId="0">
      <sharedItems containsBlank="1" containsMixedTypes="1" containsNumber="1" minValue="0" maxValue="169505.829"/>
    </cacheField>
    <cacheField name="20342" numFmtId="0">
      <sharedItems containsBlank="1" containsMixedTypes="1" containsNumber="1" minValue="0" maxValue="162541.22640000001"/>
    </cacheField>
    <cacheField name="20343" numFmtId="0">
      <sharedItems containsBlank="1" containsMixedTypes="1" containsNumber="1" minValue="0" maxValue="161803.41"/>
    </cacheField>
    <cacheField name="20344" numFmtId="0">
      <sharedItems containsBlank="1" containsMixedTypes="1" containsNumber="1" minValue="0" maxValue="168566.03270000001"/>
    </cacheField>
    <cacheField name="2035" numFmtId="0">
      <sharedItems containsBlank="1" containsMixedTypes="1" containsNumber="1" minValue="0" maxValue="174655.6116"/>
    </cacheField>
    <cacheField name="20352" numFmtId="0">
      <sharedItems containsBlank="1" containsMixedTypes="1" containsNumber="1" minValue="0" maxValue="167481.34150000001"/>
    </cacheField>
    <cacheField name="20353" numFmtId="0">
      <sharedItems containsBlank="1" containsMixedTypes="1" containsNumber="1" minValue="0" maxValue="166719.96679999999"/>
    </cacheField>
    <cacheField name="20354" numFmtId="0">
      <sharedItems containsBlank="1" containsMixedTypes="1" containsNumber="1" minValue="0" maxValue="173689.86929999999"/>
    </cacheField>
    <cacheField name="2036" numFmtId="0">
      <sharedItems containsBlank="1" containsMixedTypes="1" containsNumber="1" minValue="0" maxValue="180128.2236"/>
    </cacheField>
    <cacheField name="20362" numFmtId="0">
      <sharedItems containsBlank="1" containsMixedTypes="1" containsNumber="1" minValue="0" maxValue="172735.5692"/>
    </cacheField>
    <cacheField name="20363" numFmtId="0">
      <sharedItems containsBlank="1" containsMixedTypes="1" containsNumber="1" minValue="0" maxValue="171948.53940000001"/>
    </cacheField>
    <cacheField name="20364" numFmtId="0">
      <sharedItems containsBlank="1" containsMixedTypes="1" containsNumber="1" minValue="0" maxValue="179137.81080000001"/>
    </cacheField>
    <cacheField name="2037" numFmtId="0">
      <sharedItems containsBlank="1" containsMixedTypes="1" containsNumber="1" minValue="0" maxValue="185554.71660000001"/>
    </cacheField>
    <cacheField name="20372" numFmtId="0">
      <sharedItems containsBlank="1" containsMixedTypes="1" containsNumber="1" minValue="0" maxValue="177938.40669999999"/>
    </cacheField>
    <cacheField name="20373" numFmtId="0">
      <sharedItems containsBlank="1" containsMixedTypes="1" containsNumber="1" minValue="0" maxValue="177125.291"/>
    </cacheField>
    <cacheField name="20374" numFmtId="0">
      <sharedItems containsBlank="1" containsMixedTypes="1" containsNumber="1" minValue="0" maxValue="184539.06849999999"/>
    </cacheField>
    <cacheField name="2038" numFmtId="0">
      <sharedItems containsBlank="1" containsMixedTypes="1" containsNumber="1" minValue="0" maxValue="191130.128"/>
    </cacheField>
    <cacheField name="20382" numFmtId="0">
      <sharedItems containsBlank="1" containsMixedTypes="1" containsNumber="1" minValue="0" maxValue="183277.30650000001"/>
    </cacheField>
    <cacheField name="20383" numFmtId="0">
      <sharedItems containsBlank="1" containsMixedTypes="1" containsNumber="1" minValue="0" maxValue="182437.49350000001"/>
    </cacheField>
    <cacheField name="20384" numFmtId="0">
      <sharedItems containsBlank="1" containsMixedTypes="1" containsNumber="1" minValue="0" maxValue="190085.52239999999"/>
    </cacheField>
    <cacheField name="2039" numFmtId="0">
      <sharedItems containsBlank="1" containsMixedTypes="1" containsNumber="1" minValue="0" maxValue="196538.58050000001"/>
    </cacheField>
    <cacheField name="20392" numFmtId="0">
      <sharedItems containsBlank="1" containsMixedTypes="1" containsNumber="1" minValue="0" maxValue="188456.2028"/>
    </cacheField>
    <cacheField name="20393" numFmtId="0">
      <sharedItems containsBlank="1" containsMixedTypes="1" containsNumber="1" minValue="0" maxValue="187590.78969999999"/>
    </cacheField>
    <cacheField name="20394" numFmtId="0">
      <sharedItems containsBlank="1" containsMixedTypes="1" containsNumber="1" minValue="0" maxValue="195466.32"/>
    </cacheField>
    <cacheField name="2040" numFmtId="0">
      <sharedItems containsBlank="1" containsMixedTypes="1" containsNumber="1" minValue="0" maxValue="201933.89730000001"/>
    </cacheField>
    <cacheField name="20402" numFmtId="0">
      <sharedItems containsBlank="1" containsMixedTypes="1" containsNumber="1" minValue="0" maxValue="193626.4522"/>
    </cacheField>
    <cacheField name="20403" numFmtId="0">
      <sharedItems containsBlank="1" containsMixedTypes="1" containsNumber="1" minValue="0" maxValue="192735.288"/>
    </cacheField>
    <cacheField name="20404" numFmtId="0">
      <sharedItems containsBlank="1" containsMixedTypes="1" containsNumber="1" minValue="0" maxValue="200836.01420000001"/>
    </cacheField>
    <cacheField name="2041" numFmtId="0">
      <sharedItems containsBlank="1" containsMixedTypes="1" containsNumber="1" minValue="0" maxValue="206716.33290000001"/>
    </cacheField>
    <cacheField name="20412" numFmtId="0">
      <sharedItems containsBlank="1" containsMixedTypes="1" containsNumber="1" minValue="0" maxValue="198206.78339999999"/>
    </cacheField>
    <cacheField name="20413" numFmtId="0">
      <sharedItems containsBlank="1" containsMixedTypes="1" containsNumber="1" minValue="0" maxValue="197291.67670000001"/>
    </cacheField>
    <cacheField name="20414" numFmtId="0">
      <sharedItems containsBlank="1" containsMixedTypes="1" containsNumber="1" minValue="0" maxValue="205597.1917"/>
    </cacheField>
    <cacheField name="2042" numFmtId="0">
      <sharedItems containsBlank="1" containsMixedTypes="1" containsNumber="1" minValue="0" maxValue="211522.02669999999"/>
    </cacheField>
    <cacheField name="20422" numFmtId="0">
      <sharedItems containsBlank="1" containsMixedTypes="1" containsNumber="1" minValue="0" maxValue="202807.73"/>
    </cacheField>
    <cacheField name="20423" numFmtId="0">
      <sharedItems containsBlank="1" containsMixedTypes="1" containsNumber="1" minValue="0" maxValue="201867.97659999999"/>
    </cacheField>
    <cacheField name="20424" numFmtId="0">
      <sharedItems containsBlank="1" containsMixedTypes="1" containsNumber="1" minValue="0" maxValue="210381.10320000001"/>
    </cacheField>
    <cacheField name="2043" numFmtId="0">
      <sharedItems containsBlank="1" containsMixedTypes="1" containsNumber="1" minValue="0" maxValue="216380.1685"/>
    </cacheField>
    <cacheField name="20432" numFmtId="0">
      <sharedItems containsBlank="1" containsMixedTypes="1" containsNumber="1" minValue="0" maxValue="207460.56510000001"/>
    </cacheField>
    <cacheField name="20433" numFmtId="0">
      <sharedItems containsBlank="1" containsMixedTypes="1" containsNumber="1" minValue="0" maxValue="206496.5656"/>
    </cacheField>
    <cacheField name="20434" numFmtId="0">
      <sharedItems containsBlank="1" containsMixedTypes="1" containsNumber="1" minValue="0" maxValue="215217.9817"/>
    </cacheField>
    <cacheField name="2044" numFmtId="0">
      <sharedItems containsBlank="1" containsMixedTypes="1" containsNumber="1" minValue="0" maxValue="221369.04060000001"/>
    </cacheField>
    <cacheField name="20442" numFmtId="0">
      <sharedItems containsBlank="1" containsMixedTypes="1" containsNumber="1" minValue="0" maxValue="212238.95079999999"/>
    </cacheField>
    <cacheField name="20443" numFmtId="0">
      <sharedItems containsBlank="1" containsMixedTypes="1" containsNumber="1" minValue="0" maxValue="211250.23250000001"/>
    </cacheField>
    <cacheField name="20444" numFmtId="0">
      <sharedItems containsBlank="1" containsMixedTypes="1" containsNumber="1" minValue="0" maxValue="220184.23069999999"/>
    </cacheField>
    <cacheField name="2045" numFmtId="0">
      <sharedItems containsBlank="1" containsMixedTypes="1" containsNumber="1" minValue="0" maxValue="226444.5159"/>
    </cacheField>
    <cacheField name="20452" numFmtId="0">
      <sharedItems containsBlank="1" containsMixedTypes="1" containsNumber="1" minValue="0" maxValue="217098.62460000001"/>
    </cacheField>
    <cacheField name="20453" numFmtId="0">
      <sharedItems containsBlank="1" containsMixedTypes="1" containsNumber="1" minValue="0" maxValue="216083.98850000001"/>
    </cacheField>
    <cacheField name="20454" numFmtId="0">
      <sharedItems containsBlank="1" containsMixedTypes="1" containsNumber="1" minValue="0" maxValue="225236.9933"/>
    </cacheField>
    <cacheField name="2046" numFmtId="0">
      <sharedItems containsBlank="1" containsMixedTypes="1" containsNumber="1" minValue="0" maxValue="231589.52470000001"/>
    </cacheField>
    <cacheField name="20462" numFmtId="0">
      <sharedItems containsBlank="1" containsMixedTypes="1" containsNumber="1" minValue="0" maxValue="222026.0184"/>
    </cacheField>
    <cacheField name="20463" numFmtId="0">
      <sharedItems containsBlank="1" containsMixedTypes="1" containsNumber="1" minValue="0" maxValue="220985.48310000001"/>
    </cacheField>
    <cacheField name="20464" numFmtId="0">
      <sharedItems containsBlank="1" containsMixedTypes="1" containsNumber="1" minValue="0" maxValue="230360.03229999999"/>
    </cacheField>
    <cacheField name="2047" numFmtId="0">
      <sharedItems containsBlank="1" containsMixedTypes="1" containsNumber="1" minValue="0" maxValue="236728.3793"/>
    </cacheField>
    <cacheField name="20472" numFmtId="0">
      <sharedItems containsBlank="1" containsMixedTypes="1" containsNumber="1" minValue="0" maxValue="226947.2059"/>
    </cacheField>
    <cacheField name="20473" numFmtId="0">
      <sharedItems containsBlank="1" containsMixedTypes="1" containsNumber="1" minValue="0" maxValue="225880.41959999999"/>
    </cacheField>
    <cacheField name="20474" numFmtId="0">
      <sharedItems containsBlank="1" containsMixedTypes="1" containsNumber="1" minValue="0" maxValue="235476.45379999999"/>
    </cacheField>
    <cacheField name="2048" numFmtId="0">
      <sharedItems containsBlank="1" containsMixedTypes="1" containsNumber="1" minValue="0" maxValue="242390.43799999999"/>
    </cacheField>
    <cacheField name="20482" numFmtId="0">
      <sharedItems containsBlank="1" containsMixedTypes="1" containsNumber="1" minValue="0" maxValue="232359.74720000001"/>
    </cacheField>
    <cacheField name="20483" numFmtId="0">
      <sharedItems containsBlank="1" containsMixedTypes="1" containsNumber="1" minValue="0" maxValue="231262.5343"/>
    </cacheField>
    <cacheField name="20484" numFmtId="0">
      <sharedItems containsBlank="1" containsMixedTypes="1" containsNumber="1" minValue="0" maxValue="241110.86060000001"/>
    </cacheField>
    <cacheField name="2049" numFmtId="0">
      <sharedItems containsBlank="1" containsMixedTypes="1" containsNumber="1" minValue="0" maxValue="247855.59909999999"/>
    </cacheField>
    <cacheField name="20492" numFmtId="0">
      <sharedItems containsBlank="1" containsMixedTypes="1" containsNumber="1" minValue="0" maxValue="237589.3921"/>
    </cacheField>
    <cacheField name="20493" numFmtId="0">
      <sharedItems containsBlank="1" containsMixedTypes="1" containsNumber="1" minValue="0" maxValue="236464.23060000001"/>
    </cacheField>
    <cacheField name="20494" numFmtId="0">
      <sharedItems containsBlank="1" containsMixedTypes="1" containsNumber="1" minValue="0" maxValue="246550.0717"/>
    </cacheField>
    <cacheField name="2050" numFmtId="0">
      <sharedItems containsBlank="1" containsMixedTypes="1" containsNumber="1" minValue="0" maxValue="252642.96410000001"/>
    </cacheField>
    <cacheField name="20502" numFmtId="0">
      <sharedItems containsBlank="1" containsMixedTypes="1" containsNumber="1" minValue="0" maxValue="242137.27119999999"/>
    </cacheField>
    <cacheField name="20503" numFmtId="0">
      <sharedItems containsBlank="1" containsMixedTypes="1" containsNumber="1" minValue="0" maxValue="240982.06940000001"/>
    </cacheField>
    <cacheField name="20504" numFmtId="0">
      <sharedItems containsBlank="1" containsMixedTypes="1" containsNumber="1" minValue="0" maxValue="251305.9646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275"/>
    <x v="1"/>
    <x v="1"/>
    <n v="1500"/>
    <x v="1"/>
  </r>
  <r>
    <s v="SE-Sul_1500__kV_7"/>
    <x v="1"/>
    <x v="1"/>
    <n v="1500"/>
    <x v="2"/>
  </r>
  <r>
    <s v="NE-Imp_1500__kV_156"/>
    <x v="2"/>
    <x v="2"/>
    <n v="1500"/>
    <x v="2"/>
  </r>
  <r>
    <s v="SE-Sul_1500__kV_9"/>
    <x v="1"/>
    <x v="1"/>
    <n v="1500"/>
    <x v="3"/>
  </r>
  <r>
    <s v="NE-Imp_1500__kV_279"/>
    <x v="2"/>
    <x v="2"/>
    <n v="1500"/>
    <x v="3"/>
  </r>
  <r>
    <s v="NE-Imp_1500__kV_289"/>
    <x v="2"/>
    <x v="2"/>
    <n v="1500"/>
    <x v="3"/>
  </r>
  <r>
    <s v="SE-Sul_1500__kV_272"/>
    <x v="1"/>
    <x v="1"/>
    <n v="1500"/>
    <x v="4"/>
  </r>
  <r>
    <s v="SE-NE_1500__kV_53"/>
    <x v="1"/>
    <x v="3"/>
    <n v="1500"/>
    <x v="4"/>
  </r>
  <r>
    <s v="SE-NE_1500__kV_18"/>
    <x v="1"/>
    <x v="3"/>
    <n v="1500"/>
    <x v="4"/>
  </r>
  <r>
    <s v="SE-Sul_1500__kV_5"/>
    <x v="1"/>
    <x v="1"/>
    <n v="1500"/>
    <x v="5"/>
  </r>
  <r>
    <s v="SE-NE_1500__kV_19"/>
    <x v="1"/>
    <x v="3"/>
    <n v="1500"/>
    <x v="5"/>
  </r>
  <r>
    <s v="SE-Sul_1500__kV_271"/>
    <x v="1"/>
    <x v="1"/>
    <n v="1500"/>
    <x v="6"/>
  </r>
  <r>
    <s v="SE-NE_1500__kV_107"/>
    <x v="1"/>
    <x v="3"/>
    <n v="1500"/>
    <x v="6"/>
  </r>
  <r>
    <s v="SE-NE_1500__kV_103"/>
    <x v="1"/>
    <x v="3"/>
    <n v="1500"/>
    <x v="7"/>
  </r>
  <r>
    <s v="SE-NE_1500__kV_15"/>
    <x v="1"/>
    <x v="3"/>
    <n v="1500"/>
    <x v="8"/>
  </r>
  <r>
    <s v="SE-Sul_1500__kV_8"/>
    <x v="1"/>
    <x v="1"/>
    <n v="1500"/>
    <x v="9"/>
  </r>
  <r>
    <s v="SE-NE_1500__kV_66"/>
    <x v="1"/>
    <x v="3"/>
    <n v="1500"/>
    <x v="9"/>
  </r>
  <r>
    <s v="SE-NE_1500__kV_100"/>
    <x v="1"/>
    <x v="3"/>
    <n v="1500"/>
    <x v="9"/>
  </r>
  <r>
    <s v="SE-NE_1500__kV_102"/>
    <x v="1"/>
    <x v="3"/>
    <n v="1500"/>
    <x v="9"/>
  </r>
  <r>
    <s v="SE-NE_1500__kV_56"/>
    <x v="1"/>
    <x v="3"/>
    <n v="1500"/>
    <x v="9"/>
  </r>
  <r>
    <s v="SE-NE_1500__kV_39"/>
    <x v="1"/>
    <x v="3"/>
    <n v="1500"/>
    <x v="9"/>
  </r>
  <r>
    <s v="SE-NE_1500__kV_21"/>
    <x v="1"/>
    <x v="3"/>
    <n v="1500"/>
    <x v="9"/>
  </r>
  <r>
    <s v="SE-Sul_1500__kV_277"/>
    <x v="1"/>
    <x v="1"/>
    <n v="1500"/>
    <x v="10"/>
  </r>
  <r>
    <s v="SE-Sul_1500__kV_276"/>
    <x v="1"/>
    <x v="1"/>
    <n v="1500"/>
    <x v="10"/>
  </r>
  <r>
    <s v="SE-Sul_1500__kV_1"/>
    <x v="1"/>
    <x v="1"/>
    <n v="1500"/>
    <x v="10"/>
  </r>
  <r>
    <s v="SE-Sul_1500__kV_266"/>
    <x v="1"/>
    <x v="1"/>
    <n v="1500"/>
    <x v="10"/>
  </r>
  <r>
    <s v="SE-NE_1500__kV_61"/>
    <x v="1"/>
    <x v="3"/>
    <n v="1500"/>
    <x v="10"/>
  </r>
  <r>
    <s v="SE-NE_1500__kV_14"/>
    <x v="1"/>
    <x v="3"/>
    <n v="1500"/>
    <x v="10"/>
  </r>
  <r>
    <s v="Tap-SE/CO_1500__kV_242"/>
    <x v="3"/>
    <x v="4"/>
    <n v="1500"/>
    <x v="11"/>
  </r>
  <r>
    <s v="TelesP-SE_1500__kV_251"/>
    <x v="4"/>
    <x v="4"/>
    <n v="1500"/>
    <x v="11"/>
  </r>
  <r>
    <s v="SE-Sul_1500__kV_265"/>
    <x v="1"/>
    <x v="1"/>
    <n v="1500"/>
    <x v="11"/>
  </r>
  <r>
    <s v="SE-Sul_1500__kV_2"/>
    <x v="1"/>
    <x v="1"/>
    <n v="1500"/>
    <x v="11"/>
  </r>
  <r>
    <s v="SE-Sul_1500__kV_3"/>
    <x v="1"/>
    <x v="1"/>
    <n v="1500"/>
    <x v="11"/>
  </r>
  <r>
    <s v="SE-Sul_1500__kV_4"/>
    <x v="1"/>
    <x v="1"/>
    <n v="1500"/>
    <x v="11"/>
  </r>
  <r>
    <s v="SE-NE_1500__kV_81"/>
    <x v="1"/>
    <x v="3"/>
    <n v="1500"/>
    <x v="11"/>
  </r>
  <r>
    <s v="SE-NE_1500__kV_108"/>
    <x v="1"/>
    <x v="3"/>
    <n v="1500"/>
    <x v="11"/>
  </r>
  <r>
    <s v="SE-NE_1500__kV_62"/>
    <x v="1"/>
    <x v="3"/>
    <n v="1500"/>
    <x v="11"/>
  </r>
  <r>
    <s v="N-Manaus_1500__kV_167"/>
    <x v="5"/>
    <x v="5"/>
    <n v="1500"/>
    <x v="11"/>
  </r>
  <r>
    <s v="N-Manaus_1500__kV_178"/>
    <x v="5"/>
    <x v="5"/>
    <n v="1500"/>
    <x v="11"/>
  </r>
  <r>
    <s v="N-Manaus_1500__kV_165"/>
    <x v="5"/>
    <x v="5"/>
    <n v="1500"/>
    <x v="11"/>
  </r>
  <r>
    <s v="TelesP-SE_1500__kV_261"/>
    <x v="4"/>
    <x v="4"/>
    <n v="1500"/>
    <x v="12"/>
  </r>
  <r>
    <s v="TelesP-SE_1500__kV_260"/>
    <x v="4"/>
    <x v="4"/>
    <n v="1500"/>
    <x v="12"/>
  </r>
  <r>
    <s v="TelesP-SE_1500__kV_250"/>
    <x v="4"/>
    <x v="4"/>
    <n v="1500"/>
    <x v="12"/>
  </r>
  <r>
    <s v="TelesP-SE_1500__kV_252"/>
    <x v="4"/>
    <x v="4"/>
    <n v="1500"/>
    <x v="12"/>
  </r>
  <r>
    <s v="TelesP-SE_1500__kV_253"/>
    <x v="4"/>
    <x v="4"/>
    <n v="1500"/>
    <x v="12"/>
  </r>
  <r>
    <s v="SE-NE_1500__kV_52"/>
    <x v="1"/>
    <x v="3"/>
    <n v="1500"/>
    <x v="12"/>
  </r>
  <r>
    <s v="SE-NE_1500__kV_28"/>
    <x v="1"/>
    <x v="3"/>
    <n v="1500"/>
    <x v="12"/>
  </r>
  <r>
    <s v="Tap-SE/CO_1500__kV_243"/>
    <x v="3"/>
    <x v="4"/>
    <n v="1500"/>
    <x v="13"/>
  </r>
  <r>
    <s v="TelesP-SE_1500__kV_255"/>
    <x v="4"/>
    <x v="4"/>
    <n v="1500"/>
    <x v="13"/>
  </r>
  <r>
    <s v="TelesP-SE_1500__kV_264"/>
    <x v="4"/>
    <x v="4"/>
    <n v="1500"/>
    <x v="13"/>
  </r>
  <r>
    <s v="TelesP-SE_1500__kV_259"/>
    <x v="4"/>
    <x v="4"/>
    <n v="1500"/>
    <x v="13"/>
  </r>
  <r>
    <s v="SE-NE_1500__kV_43"/>
    <x v="1"/>
    <x v="3"/>
    <n v="1500"/>
    <x v="13"/>
  </r>
  <r>
    <s v="SE-NE_1500__kV_78"/>
    <x v="1"/>
    <x v="3"/>
    <n v="1500"/>
    <x v="13"/>
  </r>
  <r>
    <s v="SE-NE_1500__kV_40"/>
    <x v="1"/>
    <x v="3"/>
    <n v="1500"/>
    <x v="13"/>
  </r>
  <r>
    <s v="SE-NE_1500__kV_27"/>
    <x v="1"/>
    <x v="3"/>
    <n v="1500"/>
    <x v="13"/>
  </r>
  <r>
    <s v="SE-NE_1500__kV_36"/>
    <x v="1"/>
    <x v="3"/>
    <n v="1500"/>
    <x v="13"/>
  </r>
  <r>
    <s v="SE-NE_1500__kV_41"/>
    <x v="1"/>
    <x v="3"/>
    <n v="1500"/>
    <x v="13"/>
  </r>
  <r>
    <s v="SE-NE_1500__kV_64"/>
    <x v="1"/>
    <x v="3"/>
    <n v="1500"/>
    <x v="13"/>
  </r>
  <r>
    <s v="N-Manaus_1500__kV_174"/>
    <x v="5"/>
    <x v="5"/>
    <n v="1500"/>
    <x v="13"/>
  </r>
  <r>
    <s v="N-Manaus_1500__kV_170"/>
    <x v="5"/>
    <x v="5"/>
    <n v="1500"/>
    <x v="13"/>
  </r>
  <r>
    <s v="N-Manaus_1500__kV_179"/>
    <x v="5"/>
    <x v="5"/>
    <n v="1500"/>
    <x v="13"/>
  </r>
  <r>
    <s v="N-Manaus_1500__kV_180"/>
    <x v="5"/>
    <x v="5"/>
    <n v="1500"/>
    <x v="13"/>
  </r>
  <r>
    <s v="SE-NE_1500__kV_20"/>
    <x v="1"/>
    <x v="3"/>
    <n v="1500"/>
    <x v="14"/>
  </r>
  <r>
    <s v="SE-NE_1500__kV_111"/>
    <x v="1"/>
    <x v="3"/>
    <n v="1500"/>
    <x v="14"/>
  </r>
  <r>
    <s v="SE-NE_1500__kV_23"/>
    <x v="1"/>
    <x v="3"/>
    <n v="1500"/>
    <x v="14"/>
  </r>
  <r>
    <s v="SE-NE_1500__kV_22"/>
    <x v="1"/>
    <x v="3"/>
    <n v="1500"/>
    <x v="14"/>
  </r>
  <r>
    <s v="SE-NE_1500__kV_24"/>
    <x v="1"/>
    <x v="3"/>
    <n v="1500"/>
    <x v="14"/>
  </r>
  <r>
    <s v="Tap-N_1500__kV_229"/>
    <x v="3"/>
    <x v="6"/>
    <n v="1500"/>
    <x v="14"/>
  </r>
  <r>
    <s v="N-Manaus_1500__kV_169"/>
    <x v="5"/>
    <x v="5"/>
    <n v="1500"/>
    <x v="14"/>
  </r>
  <r>
    <s v="N-Manaus_1500__kV_172"/>
    <x v="5"/>
    <x v="5"/>
    <n v="1500"/>
    <x v="14"/>
  </r>
  <r>
    <s v="N-Manaus_1500__kV_177"/>
    <x v="5"/>
    <x v="5"/>
    <n v="1500"/>
    <x v="14"/>
  </r>
  <r>
    <s v="N-Manaus_1500__kV_175"/>
    <x v="5"/>
    <x v="5"/>
    <n v="1500"/>
    <x v="14"/>
  </r>
  <r>
    <s v="Tap-SE/CO_1500__kV_248"/>
    <x v="3"/>
    <x v="4"/>
    <n v="1500"/>
    <x v="15"/>
  </r>
  <r>
    <s v="SE-NE_1500__kV_67"/>
    <x v="1"/>
    <x v="3"/>
    <n v="1500"/>
    <x v="15"/>
  </r>
  <r>
    <s v="SE-NE_1500__kV_38"/>
    <x v="1"/>
    <x v="3"/>
    <n v="1500"/>
    <x v="15"/>
  </r>
  <r>
    <s v="SE-NE_1500__kV_32"/>
    <x v="1"/>
    <x v="3"/>
    <n v="1500"/>
    <x v="15"/>
  </r>
  <r>
    <s v="SE-NE_1500__kV_94"/>
    <x v="1"/>
    <x v="3"/>
    <n v="1500"/>
    <x v="15"/>
  </r>
  <r>
    <s v="SE-NE_1500__kV_88"/>
    <x v="1"/>
    <x v="3"/>
    <n v="1500"/>
    <x v="15"/>
  </r>
  <r>
    <s v="N-Manaus_1500__kV_166"/>
    <x v="5"/>
    <x v="5"/>
    <n v="1500"/>
    <x v="15"/>
  </r>
  <r>
    <s v="N-Manaus_1500__kV_168"/>
    <x v="5"/>
    <x v="5"/>
    <n v="1500"/>
    <x v="15"/>
  </r>
  <r>
    <s v="Tap-SE/CO_1500__kV_241"/>
    <x v="3"/>
    <x v="4"/>
    <n v="1500"/>
    <x v="16"/>
  </r>
  <r>
    <s v="SE-NE_1500__kV_93"/>
    <x v="1"/>
    <x v="3"/>
    <n v="1500"/>
    <x v="16"/>
  </r>
  <r>
    <s v="Tap-SE/CO_1500__kV_246"/>
    <x v="3"/>
    <x v="4"/>
    <n v="1500"/>
    <x v="17"/>
  </r>
  <r>
    <s v="Tap-N_1500__kV_232"/>
    <x v="3"/>
    <x v="6"/>
    <n v="1500"/>
    <x v="17"/>
  </r>
  <r>
    <s v="Tap-N_1500__kV_235"/>
    <x v="3"/>
    <x v="6"/>
    <n v="1500"/>
    <x v="17"/>
  </r>
  <r>
    <s v="Tap-N_1500__kV_236"/>
    <x v="3"/>
    <x v="6"/>
    <n v="1500"/>
    <x v="17"/>
  </r>
  <r>
    <s v="Tap-N_1500__kV_233"/>
    <x v="3"/>
    <x v="6"/>
    <n v="1500"/>
    <x v="17"/>
  </r>
  <r>
    <s v="Tap-SE/CO_1500__kV_240"/>
    <x v="3"/>
    <x v="4"/>
    <n v="1500"/>
    <x v="18"/>
  </r>
  <r>
    <s v="Tap-N_1500__kV_230"/>
    <x v="3"/>
    <x v="6"/>
    <n v="1500"/>
    <x v="18"/>
  </r>
  <r>
    <s v="Tap-N_1500__kV_231"/>
    <x v="3"/>
    <x v="6"/>
    <n v="1500"/>
    <x v="19"/>
  </r>
  <r>
    <s v="Tap-N_1500__kV_237"/>
    <x v="3"/>
    <x v="6"/>
    <n v="1500"/>
    <x v="19"/>
  </r>
  <r>
    <s v="Tap-N_1500__kV_227"/>
    <x v="3"/>
    <x v="6"/>
    <n v="1500"/>
    <x v="19"/>
  </r>
  <r>
    <s v="Tap-SE/CO_1500__kV_239"/>
    <x v="3"/>
    <x v="4"/>
    <n v="1500"/>
    <x v="20"/>
  </r>
  <r>
    <s v="Tap-SE/CO_1500__kV_245"/>
    <x v="3"/>
    <x v="4"/>
    <n v="1500"/>
    <x v="20"/>
  </r>
  <r>
    <s v="Tap-SE/CO_1500__kV_244"/>
    <x v="3"/>
    <x v="4"/>
    <n v="1500"/>
    <x v="20"/>
  </r>
  <r>
    <s v="Tap-SE/CO_1500__kV_247"/>
    <x v="3"/>
    <x v="4"/>
    <n v="1500"/>
    <x v="20"/>
  </r>
  <r>
    <s v="Tap-SE/CO_1500__kV_249"/>
    <x v="3"/>
    <x v="4"/>
    <n v="1500"/>
    <x v="20"/>
  </r>
  <r>
    <s v="AC/RO/Mad-SE_1500__kV_212"/>
    <x v="6"/>
    <x v="4"/>
    <n v="1500"/>
    <x v="0"/>
  </r>
  <r>
    <s v="AC/RO/Mad-SE_1500__kV_209"/>
    <x v="6"/>
    <x v="4"/>
    <n v="1500"/>
    <x v="0"/>
  </r>
  <r>
    <s v="AC/RO/Mad-SE_1500__kV_211"/>
    <x v="6"/>
    <x v="4"/>
    <n v="1500"/>
    <x v="0"/>
  </r>
  <r>
    <s v="AC/RO/Mad-SE_1500__kV_200"/>
    <x v="6"/>
    <x v="4"/>
    <n v="1500"/>
    <x v="0"/>
  </r>
  <r>
    <s v="AC/RO/Mad-SE_1500__kV_213"/>
    <x v="6"/>
    <x v="4"/>
    <n v="1500"/>
    <x v="0"/>
  </r>
  <r>
    <s v="AC/RO/Mad-SE_1500__kV_214"/>
    <x v="6"/>
    <x v="4"/>
    <n v="1500"/>
    <x v="0"/>
  </r>
  <r>
    <s v="AC/RO/Mad-SE_1500__kV_201"/>
    <x v="6"/>
    <x v="4"/>
    <n v="1500"/>
    <x v="0"/>
  </r>
  <r>
    <s v="AC/RO/Mad-SE_1500__kV_203"/>
    <x v="6"/>
    <x v="4"/>
    <n v="1500"/>
    <x v="0"/>
  </r>
  <r>
    <s v="AC/RO/Mad-SE_1500__kV_204"/>
    <x v="6"/>
    <x v="4"/>
    <n v="1500"/>
    <x v="0"/>
  </r>
  <r>
    <s v="AC/RO/Mad-SE_1500__kV_205"/>
    <x v="6"/>
    <x v="4"/>
    <n v="1500"/>
    <x v="0"/>
  </r>
  <r>
    <s v="AC/RO/Mad-SE_1500__kV_206"/>
    <x v="6"/>
    <x v="4"/>
    <n v="1500"/>
    <x v="0"/>
  </r>
  <r>
    <s v="AC/RO/Mad-SE_1500__kV_207"/>
    <x v="6"/>
    <x v="4"/>
    <n v="1500"/>
    <x v="0"/>
  </r>
  <r>
    <s v="AC/RO/Mad-SE_1500__kV_208"/>
    <x v="6"/>
    <x v="4"/>
    <n v="1500"/>
    <x v="0"/>
  </r>
  <r>
    <s v="TelesP-SE_1500__kV_262"/>
    <x v="4"/>
    <x v="4"/>
    <n v="1500"/>
    <x v="0"/>
  </r>
  <r>
    <s v="AC/RO/Mad-SE_1500__kV_210"/>
    <x v="6"/>
    <x v="4"/>
    <n v="1500"/>
    <x v="0"/>
  </r>
  <r>
    <s v="TelesP-SE_1500__kV_263"/>
    <x v="4"/>
    <x v="4"/>
    <n v="1500"/>
    <x v="0"/>
  </r>
  <r>
    <s v="TelesP-SE_1500__kV_258"/>
    <x v="4"/>
    <x v="4"/>
    <n v="1500"/>
    <x v="0"/>
  </r>
  <r>
    <s v="TelesP-SE_1500__kV_257"/>
    <x v="4"/>
    <x v="4"/>
    <n v="1500"/>
    <x v="0"/>
  </r>
  <r>
    <s v="TelesP-SE_1500__kV_256"/>
    <x v="4"/>
    <x v="4"/>
    <n v="1500"/>
    <x v="0"/>
  </r>
  <r>
    <s v="AC/RO/Mad-SE_1500__kV_202"/>
    <x v="6"/>
    <x v="4"/>
    <n v="1500"/>
    <x v="0"/>
  </r>
  <r>
    <s v="TelesP-SE_1500__kV_254"/>
    <x v="4"/>
    <x v="4"/>
    <n v="1500"/>
    <x v="0"/>
  </r>
  <r>
    <s v="SE-Sul_1500__kV_274"/>
    <x v="1"/>
    <x v="1"/>
    <n v="1500"/>
    <x v="0"/>
  </r>
  <r>
    <s v="SE-Sul_1500__kV_269"/>
    <x v="1"/>
    <x v="1"/>
    <n v="1500"/>
    <x v="0"/>
  </r>
  <r>
    <s v="SE-Sul_1500__kV_12"/>
    <x v="1"/>
    <x v="1"/>
    <n v="1500"/>
    <x v="0"/>
  </r>
  <r>
    <s v="SE-Sul_1500__kV_10"/>
    <x v="1"/>
    <x v="1"/>
    <n v="1500"/>
    <x v="0"/>
  </r>
  <r>
    <s v="SE-Sul_1500__kV_273"/>
    <x v="1"/>
    <x v="1"/>
    <n v="1500"/>
    <x v="0"/>
  </r>
  <r>
    <s v="SE-Sul_1500__kV_270"/>
    <x v="1"/>
    <x v="1"/>
    <n v="1500"/>
    <x v="0"/>
  </r>
  <r>
    <s v="SE-Sul_1500__kV_6"/>
    <x v="1"/>
    <x v="1"/>
    <n v="1500"/>
    <x v="0"/>
  </r>
  <r>
    <s v="SE-Sul_1500__kV_268"/>
    <x v="1"/>
    <x v="1"/>
    <n v="1500"/>
    <x v="0"/>
  </r>
  <r>
    <s v="SE-Sul_1500__kV_267"/>
    <x v="1"/>
    <x v="1"/>
    <n v="1500"/>
    <x v="0"/>
  </r>
  <r>
    <s v="SE-Sul_1500__kV_11"/>
    <x v="1"/>
    <x v="1"/>
    <n v="1500"/>
    <x v="0"/>
  </r>
  <r>
    <s v="SE-NE_1500__kV_110"/>
    <x v="1"/>
    <x v="3"/>
    <n v="1500"/>
    <x v="0"/>
  </r>
  <r>
    <s v="SE-NE_1500__kV_65"/>
    <x v="1"/>
    <x v="3"/>
    <n v="1500"/>
    <x v="0"/>
  </r>
  <r>
    <s v="SE-NE_1500__kV_46"/>
    <x v="1"/>
    <x v="3"/>
    <n v="1500"/>
    <x v="0"/>
  </r>
  <r>
    <s v="SE-NE_1500__kV_60"/>
    <x v="1"/>
    <x v="3"/>
    <n v="1500"/>
    <x v="0"/>
  </r>
  <r>
    <s v="SE-NE_1500__kV_69"/>
    <x v="1"/>
    <x v="3"/>
    <n v="1500"/>
    <x v="0"/>
  </r>
  <r>
    <s v="SE-NE_1500__kV_75"/>
    <x v="1"/>
    <x v="3"/>
    <n v="1500"/>
    <x v="0"/>
  </r>
  <r>
    <s v="SE-NE_1500__kV_59"/>
    <x v="1"/>
    <x v="3"/>
    <n v="1500"/>
    <x v="0"/>
  </r>
  <r>
    <s v="SE-NE_1500__kV_105"/>
    <x v="1"/>
    <x v="3"/>
    <n v="1500"/>
    <x v="0"/>
  </r>
  <r>
    <s v="SE-NE_1500__kV_54"/>
    <x v="1"/>
    <x v="3"/>
    <n v="1500"/>
    <x v="0"/>
  </r>
  <r>
    <s v="SE-NE_1500__kV_33"/>
    <x v="1"/>
    <x v="3"/>
    <n v="1500"/>
    <x v="0"/>
  </r>
  <r>
    <s v="SE-NE_1500__kV_34"/>
    <x v="1"/>
    <x v="3"/>
    <n v="1500"/>
    <x v="0"/>
  </r>
  <r>
    <s v="SE-NE_1500__kV_42"/>
    <x v="1"/>
    <x v="3"/>
    <n v="1500"/>
    <x v="0"/>
  </r>
  <r>
    <s v="SE-NE_1500__kV_99"/>
    <x v="1"/>
    <x v="3"/>
    <n v="1500"/>
    <x v="0"/>
  </r>
  <r>
    <s v="SE-NE_1500__kV_29"/>
    <x v="1"/>
    <x v="3"/>
    <n v="1500"/>
    <x v="0"/>
  </r>
  <r>
    <s v="SE-NE_1500__kV_90"/>
    <x v="1"/>
    <x v="3"/>
    <n v="1500"/>
    <x v="0"/>
  </r>
  <r>
    <s v="SE-NE_1500__kV_80"/>
    <x v="1"/>
    <x v="3"/>
    <n v="1500"/>
    <x v="0"/>
  </r>
  <r>
    <s v="SE-NE_1500__kV_72"/>
    <x v="1"/>
    <x v="3"/>
    <n v="1500"/>
    <x v="0"/>
  </r>
  <r>
    <s v="SE-NE_1500__kV_106"/>
    <x v="1"/>
    <x v="3"/>
    <n v="1500"/>
    <x v="0"/>
  </r>
  <r>
    <s v="SE-NE_1500__kV_109"/>
    <x v="1"/>
    <x v="3"/>
    <n v="1500"/>
    <x v="0"/>
  </r>
  <r>
    <s v="SE-NE_1500__kV_104"/>
    <x v="1"/>
    <x v="3"/>
    <n v="1500"/>
    <x v="0"/>
  </r>
  <r>
    <s v="SE-NE_1500__kV_63"/>
    <x v="1"/>
    <x v="3"/>
    <n v="1500"/>
    <x v="0"/>
  </r>
  <r>
    <s v="SE-NE_1500__kV_101"/>
    <x v="1"/>
    <x v="3"/>
    <n v="1500"/>
    <x v="0"/>
  </r>
  <r>
    <s v="SE-NE_1500__kV_13"/>
    <x v="1"/>
    <x v="3"/>
    <n v="1500"/>
    <x v="0"/>
  </r>
  <r>
    <s v="SE-NE_1500__kV_30"/>
    <x v="1"/>
    <x v="3"/>
    <n v="1500"/>
    <x v="0"/>
  </r>
  <r>
    <s v="SE-NE_1500__kV_74"/>
    <x v="1"/>
    <x v="3"/>
    <n v="1500"/>
    <x v="0"/>
  </r>
  <r>
    <s v="SE-NE_1500__kV_47"/>
    <x v="1"/>
    <x v="3"/>
    <n v="1500"/>
    <x v="0"/>
  </r>
  <r>
    <s v="SE-NE_1500__kV_76"/>
    <x v="1"/>
    <x v="3"/>
    <n v="1500"/>
    <x v="0"/>
  </r>
  <r>
    <s v="SE-NE_1500__kV_77"/>
    <x v="1"/>
    <x v="3"/>
    <n v="1500"/>
    <x v="0"/>
  </r>
  <r>
    <s v="SE-NE_1500__kV_50"/>
    <x v="1"/>
    <x v="3"/>
    <n v="1500"/>
    <x v="0"/>
  </r>
  <r>
    <s v="SE-NE_1500__kV_68"/>
    <x v="1"/>
    <x v="3"/>
    <n v="1500"/>
    <x v="0"/>
  </r>
  <r>
    <s v="SE-NE_1500__kV_45"/>
    <x v="1"/>
    <x v="3"/>
    <n v="1500"/>
    <x v="0"/>
  </r>
  <r>
    <s v="SE-NE_1500__kV_57"/>
    <x v="1"/>
    <x v="3"/>
    <n v="1500"/>
    <x v="0"/>
  </r>
  <r>
    <s v="SE-NE_1500__kV_49"/>
    <x v="1"/>
    <x v="3"/>
    <n v="1500"/>
    <x v="0"/>
  </r>
  <r>
    <s v="SE-NE_1500__kV_51"/>
    <x v="1"/>
    <x v="3"/>
    <n v="1500"/>
    <x v="0"/>
  </r>
  <r>
    <s v="SE-NE_1500__kV_98"/>
    <x v="1"/>
    <x v="3"/>
    <n v="1500"/>
    <x v="0"/>
  </r>
  <r>
    <s v="SE-NE_1500__kV_44"/>
    <x v="1"/>
    <x v="3"/>
    <n v="1500"/>
    <x v="0"/>
  </r>
  <r>
    <s v="SE-NE_1500__kV_71"/>
    <x v="1"/>
    <x v="3"/>
    <n v="1500"/>
    <x v="0"/>
  </r>
  <r>
    <s v="SE-NE_1500__kV_58"/>
    <x v="1"/>
    <x v="3"/>
    <n v="1500"/>
    <x v="0"/>
  </r>
  <r>
    <s v="SE-NE_1500__kV_48"/>
    <x v="1"/>
    <x v="3"/>
    <n v="1500"/>
    <x v="0"/>
  </r>
  <r>
    <s v="SE-NE_1500__kV_73"/>
    <x v="1"/>
    <x v="3"/>
    <n v="1500"/>
    <x v="0"/>
  </r>
  <r>
    <s v="SE-NE_1500__kV_55"/>
    <x v="1"/>
    <x v="3"/>
    <n v="1500"/>
    <x v="0"/>
  </r>
  <r>
    <s v="SE-NE_1500__kV_26"/>
    <x v="1"/>
    <x v="3"/>
    <n v="1500"/>
    <x v="0"/>
  </r>
  <r>
    <s v="SE-NE_1500__kV_86"/>
    <x v="1"/>
    <x v="3"/>
    <n v="1500"/>
    <x v="0"/>
  </r>
  <r>
    <s v="SE-NE_1500__kV_25"/>
    <x v="1"/>
    <x v="3"/>
    <n v="1500"/>
    <x v="0"/>
  </r>
  <r>
    <s v="SE-NE_1500__kV_79"/>
    <x v="1"/>
    <x v="3"/>
    <n v="1500"/>
    <x v="0"/>
  </r>
  <r>
    <s v="SE-NE_1500__kV_97"/>
    <x v="1"/>
    <x v="3"/>
    <n v="1500"/>
    <x v="0"/>
  </r>
  <r>
    <s v="SE-NE_1500__kV_96"/>
    <x v="1"/>
    <x v="3"/>
    <n v="1500"/>
    <x v="0"/>
  </r>
  <r>
    <s v="SE-NE_1500__kV_95"/>
    <x v="1"/>
    <x v="3"/>
    <n v="1500"/>
    <x v="0"/>
  </r>
  <r>
    <s v="SE-NE_1500__kV_91"/>
    <x v="1"/>
    <x v="3"/>
    <n v="1500"/>
    <x v="0"/>
  </r>
  <r>
    <s v="SE-NE_1500__kV_70"/>
    <x v="1"/>
    <x v="3"/>
    <n v="1500"/>
    <x v="0"/>
  </r>
  <r>
    <s v="SE-NE_1500__kV_17"/>
    <x v="1"/>
    <x v="3"/>
    <n v="1500"/>
    <x v="0"/>
  </r>
  <r>
    <s v="SE-NE_1500__kV_31"/>
    <x v="1"/>
    <x v="3"/>
    <n v="1500"/>
    <x v="0"/>
  </r>
  <r>
    <s v="SE-NE_1500__kV_83"/>
    <x v="1"/>
    <x v="3"/>
    <n v="1500"/>
    <x v="0"/>
  </r>
  <r>
    <s v="SE-NE_1500__kV_92"/>
    <x v="1"/>
    <x v="3"/>
    <n v="1500"/>
    <x v="0"/>
  </r>
  <r>
    <s v="SE-NE_1500__kV_35"/>
    <x v="1"/>
    <x v="3"/>
    <n v="1500"/>
    <x v="0"/>
  </r>
  <r>
    <s v="SE-NE_1500__kV_37"/>
    <x v="1"/>
    <x v="3"/>
    <n v="1500"/>
    <x v="0"/>
  </r>
  <r>
    <s v="SE-NE_1500__kV_84"/>
    <x v="1"/>
    <x v="3"/>
    <n v="1500"/>
    <x v="0"/>
  </r>
  <r>
    <s v="SE-NE_1500__kV_85"/>
    <x v="1"/>
    <x v="3"/>
    <n v="1500"/>
    <x v="0"/>
  </r>
  <r>
    <s v="SE-NE_1500__kV_16"/>
    <x v="1"/>
    <x v="3"/>
    <n v="1500"/>
    <x v="0"/>
  </r>
  <r>
    <s v="SE-NE_1500__kV_89"/>
    <x v="1"/>
    <x v="3"/>
    <n v="1500"/>
    <x v="0"/>
  </r>
  <r>
    <s v="SE-NE_1500__kV_87"/>
    <x v="1"/>
    <x v="3"/>
    <n v="1500"/>
    <x v="0"/>
  </r>
  <r>
    <s v="SE-NE_1500__kV_82"/>
    <x v="1"/>
    <x v="3"/>
    <n v="1500"/>
    <x v="0"/>
  </r>
  <r>
    <s v="Tap-N_1500__kV_238"/>
    <x v="3"/>
    <x v="6"/>
    <n v="1500"/>
    <x v="0"/>
  </r>
  <r>
    <s v="Tap-N_1500__kV_228"/>
    <x v="3"/>
    <x v="6"/>
    <n v="1500"/>
    <x v="0"/>
  </r>
  <r>
    <s v="Tap-N_1500__kV_234"/>
    <x v="3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73"/>
    <x v="5"/>
    <x v="5"/>
    <n v="1500"/>
    <x v="0"/>
  </r>
  <r>
    <s v="N-Manaus_1500__kV_164"/>
    <x v="5"/>
    <x v="5"/>
    <n v="1500"/>
    <x v="0"/>
  </r>
  <r>
    <s v="N-Manaus_1500__kV_181"/>
    <x v="5"/>
    <x v="5"/>
    <n v="1500"/>
    <x v="0"/>
  </r>
  <r>
    <s v="N-Manaus_1500__kV_171"/>
    <x v="5"/>
    <x v="5"/>
    <n v="1500"/>
    <x v="0"/>
  </r>
  <r>
    <s v="N-Manaus_1500__kV_176"/>
    <x v="5"/>
    <x v="5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8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5"/>
    <x v="2"/>
    <n v="1500"/>
    <x v="0"/>
  </r>
  <r>
    <s v="NE-Imp_1500__kV_161"/>
    <x v="2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NE-Imp_1500__kV_296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5"/>
    <x v="2"/>
    <n v="1500"/>
    <x v="0"/>
  </r>
  <r>
    <s v="N-Imp_1500__kV_195"/>
    <x v="5"/>
    <x v="2"/>
    <n v="1500"/>
    <x v="0"/>
  </r>
  <r>
    <s v="N-Imp_1500__kV_199"/>
    <x v="5"/>
    <x v="2"/>
    <n v="1500"/>
    <x v="0"/>
  </r>
  <r>
    <s v="N-Imp_1500__kV_183"/>
    <x v="5"/>
    <x v="2"/>
    <n v="1500"/>
    <x v="0"/>
  </r>
  <r>
    <s v="N-Imp_1500__kV_189"/>
    <x v="5"/>
    <x v="2"/>
    <n v="1500"/>
    <x v="0"/>
  </r>
  <r>
    <s v="N-Imp_1500__kV_187"/>
    <x v="5"/>
    <x v="2"/>
    <n v="1500"/>
    <x v="0"/>
  </r>
  <r>
    <s v="N-Imp_1500__kV_186"/>
    <x v="5"/>
    <x v="2"/>
    <n v="1500"/>
    <x v="0"/>
  </r>
  <r>
    <s v="N-Imp_1500__kV_184"/>
    <x v="5"/>
    <x v="2"/>
    <n v="1500"/>
    <x v="0"/>
  </r>
  <r>
    <s v="NE-Imp_1500__kV_154"/>
    <x v="2"/>
    <x v="2"/>
    <n v="1500"/>
    <x v="0"/>
  </r>
  <r>
    <s v="N-Imp_1500__kV_188"/>
    <x v="5"/>
    <x v="2"/>
    <n v="1500"/>
    <x v="0"/>
  </r>
  <r>
    <s v="NE-Imp_1500__kV_157"/>
    <x v="2"/>
    <x v="2"/>
    <n v="1500"/>
    <x v="0"/>
  </r>
  <r>
    <s v="N-Imp_1500__kV_196"/>
    <x v="5"/>
    <x v="2"/>
    <n v="1500"/>
    <x v="0"/>
  </r>
  <r>
    <s v="N-Imp_1500__kV_198"/>
    <x v="5"/>
    <x v="2"/>
    <n v="1500"/>
    <x v="0"/>
  </r>
  <r>
    <s v="N-Imp_1500__kV_185"/>
    <x v="5"/>
    <x v="2"/>
    <n v="1500"/>
    <x v="0"/>
  </r>
  <r>
    <s v="N-Imp_1500__kV_190"/>
    <x v="5"/>
    <x v="2"/>
    <n v="1500"/>
    <x v="0"/>
  </r>
  <r>
    <s v="N-Imp_1500__kV_191"/>
    <x v="5"/>
    <x v="2"/>
    <n v="1500"/>
    <x v="0"/>
  </r>
  <r>
    <s v="N-Imp_1500__kV_194"/>
    <x v="5"/>
    <x v="2"/>
    <n v="1500"/>
    <x v="0"/>
  </r>
  <r>
    <s v="N-Imp_1500__kV_193"/>
    <x v="5"/>
    <x v="2"/>
    <n v="1500"/>
    <x v="0"/>
  </r>
  <r>
    <s v="NE-Imp_1500__kV_152"/>
    <x v="2"/>
    <x v="2"/>
    <n v="1500"/>
    <x v="0"/>
  </r>
  <r>
    <s v="N-Imp_1500__kV_182"/>
    <x v="5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281"/>
    <x v="2"/>
    <x v="2"/>
    <n v="1500"/>
    <x v="0"/>
  </r>
  <r>
    <s v="NE-Imp_1500__kV_15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95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283"/>
    <x v="2"/>
    <x v="2"/>
    <n v="1500"/>
    <x v="0"/>
  </r>
  <r>
    <s v="NE-Imp_1500__kV_155"/>
    <x v="2"/>
    <x v="2"/>
    <n v="1500"/>
    <x v="0"/>
  </r>
  <r>
    <s v="NE-Imp_1500__kV_282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84.116820000003"/>
    <n v="53172.497329999998"/>
    <n v="49765.106200000002"/>
    <n v="53847.807999999997"/>
    <n v="59452.21286"/>
    <n v="54754.23805"/>
    <n v="51958.98732"/>
    <n v="54640.045149999998"/>
    <n v="63826.573450000004"/>
    <n v="57291.137349999997"/>
    <n v="52174.643640000002"/>
    <n v="59200.8246"/>
    <n v="63708.974779999997"/>
    <n v="56170.545570000002"/>
    <n v="53605.059079999999"/>
    <n v="58789.768649999998"/>
    <n v="60539.498749999999"/>
    <n v="57087.286999999997"/>
    <n v="52495.974269999999"/>
    <n v="56414.4018"/>
    <n v="64237.014320000002"/>
    <n v="57539.501880000003"/>
    <n v="54166.589890000003"/>
    <n v="58583.554470000003"/>
    <n v="67685.350560000006"/>
    <n v="63409.06654"/>
    <n v="53679.723230000003"/>
    <n v="62338.069969999997"/>
    <n v="68880.501130000004"/>
    <n v="66948.63665"/>
    <n v="60754.910239999997"/>
    <n v="68302.86361"/>
    <n v="72023.660619999995"/>
    <n v="70611.089980000004"/>
    <n v="66364.116670000003"/>
    <n v="71064.069589999999"/>
    <n v="77605.1152"/>
    <n v="71891.168720000001"/>
    <n v="70113.094729999997"/>
    <n v="71530.340930000006"/>
    <n v="77721.136719999995"/>
    <n v="71975.661479999995"/>
    <n v="70290.160489999995"/>
    <n v="71791.281780000005"/>
    <n v="79136.173909999998"/>
    <n v="73284.662750000003"/>
    <n v="71782.423370000004"/>
    <n v="73193.938510000007"/>
    <n v="80428.420169999998"/>
    <n v="74207.277430000002"/>
    <n v="71431.407919999998"/>
    <n v="73485.760670000003"/>
    <n v="80505.416570000001"/>
    <n v="76371.177060000002"/>
    <n v="69823.065369999997"/>
    <n v="72971.779519999996"/>
    <n v="81323.064570000002"/>
    <n v="76716.741290000005"/>
    <n v="71838.119569999995"/>
    <n v="74230.370550000007"/>
    <n v="81852.525569999998"/>
    <n v="73609.411680000005"/>
    <n v="69924.036389999994"/>
    <n v="74151.707869999998"/>
    <n v="84617.342650000006"/>
    <n v="79826.942750000002"/>
    <n v="73631.579379999996"/>
    <n v="77362.949309999996"/>
    <n v="86157.813729999994"/>
    <n v="79683.079129999998"/>
    <n v="72926.26827"/>
    <n v="76294.115609999993"/>
    <n v="90330.119749999998"/>
    <n v="81686.673450000002"/>
    <n v="73824.041169999997"/>
    <n v="80850.928679999997"/>
    <n v="96166.049740000002"/>
    <n v="84359.673129999996"/>
    <n v="77426.800399999993"/>
    <n v="85272.906539999996"/>
    <n v="97514.434770000007"/>
    <n v="85278.322069999995"/>
    <n v="79685.601079999993"/>
    <n v="86339.243239999996"/>
    <n v="98504.375409999993"/>
    <n v="87538.688420000006"/>
    <n v="79282.264379999993"/>
    <n v="86934.579719999994"/>
    <n v="99774.823730000004"/>
    <n v="85919.123179999995"/>
    <n v="77843.422049999994"/>
    <n v="87681.606090000001"/>
    <n v="101211.36749999999"/>
    <n v="85627.68174"/>
    <n v="78922.250289999996"/>
    <n v="88487.163530000005"/>
    <n v="102592.31939999999"/>
    <n v="87845.518509999994"/>
    <n v="78489.823619999996"/>
    <n v="89287.629029999996"/>
    <n v="104206.7258"/>
    <n v="86526.583989999999"/>
    <n v="78784.027300000002"/>
    <n v="90368.700450000004"/>
    <n v="105506.3817"/>
    <n v="89289.777919999993"/>
    <n v="78972.105729999996"/>
    <n v="91252.034539999993"/>
    <n v="106655.7406"/>
    <n v="89952.877670000002"/>
    <n v="80522.140660000005"/>
    <n v="92227.820080000005"/>
    <n v="106704.3507"/>
    <n v="88969.070250000004"/>
    <n v="81262.058560000005"/>
    <n v="91401.81409"/>
    <n v="106704.3507"/>
    <n v="89919.651960000003"/>
    <n v="80271.832859999995"/>
    <n v="91720.521729999993"/>
    <n v="106704.3507"/>
    <n v="92033.888749999998"/>
    <n v="81822.816709999999"/>
    <n v="91231.733989999993"/>
    <n v="106704.3507"/>
    <n v="90729.711030000006"/>
    <n v="82171.147400000002"/>
    <n v="91185.530589999995"/>
    <n v="106704.3507"/>
    <n v="91483.146630000003"/>
    <n v="80754.452510000003"/>
    <n v="92071.420079999996"/>
    <n v="106704.3507"/>
    <n v="92245.922609999994"/>
    <n v="81528.114490000007"/>
    <n v="91541.717439999993"/>
    <n v="106826.81"/>
    <n v="92796.084400000007"/>
    <n v="80964.206529999996"/>
    <n v="90887.474799999996"/>
    <n v="106459.5297"/>
    <n v="93185.372700000007"/>
    <n v="83792.481440000003"/>
    <n v="92841.808929999999"/>
    <n v="105808.0898"/>
    <n v="93323.775299999994"/>
    <n v="80470.155220000001"/>
    <n v="90659.180999999997"/>
    <n v="107035.107"/>
    <n v="94185.523279999994"/>
    <n v="79898.154389999996"/>
    <n v="90839.020399999994"/>
    <n v="108927.6931"/>
    <n v="95807.773459999997"/>
    <n v="82633.495290000006"/>
    <n v="92172.215750000003"/>
  </r>
  <r>
    <x v="3"/>
    <n v="4504.8709980000003"/>
    <n v="4651.9730319999999"/>
    <n v="4561.4115240000001"/>
    <n v="4562.0794260000002"/>
    <n v="4560.8679080000002"/>
    <n v="4651.9730319999999"/>
    <n v="3236.9789639999999"/>
    <n v="4562.0794260000002"/>
    <n v="4416.3087880000003"/>
    <n v="4651.9730319999999"/>
    <n v="4599.516318"/>
    <n v="4562.0794260000002"/>
    <n v="4532.2725330000003"/>
    <n v="4652.8540320000002"/>
    <n v="4600.4103180000002"/>
    <n v="4562.9764260000002"/>
    <n v="4855.4785380000003"/>
    <n v="4807.7916320000004"/>
    <n v="4815.2895239999998"/>
    <n v="4831.910226"/>
    <n v="5040.3185380000004"/>
    <n v="4962.4549319999996"/>
    <n v="4867.5879240000004"/>
    <n v="4920.132826"/>
    <n v="4910.4867880000002"/>
    <n v="5155.5242319999998"/>
    <n v="5020.8841380000003"/>
    <n v="5059.8664259999996"/>
    <n v="5162.8809080000001"/>
    <n v="5022.3957410000003"/>
    <n v="5215.2037440000004"/>
    <n v="5170.365726"/>
    <n v="5255.4165469999998"/>
    <n v="5429.3336419999996"/>
    <n v="3803.8001640000002"/>
    <n v="5183.581126"/>
    <n v="7404.2423749999998"/>
    <n v="6005.7951169999997"/>
    <n v="5478.0988180000004"/>
    <n v="7566.8935750000001"/>
    <n v="9177.6881080000003"/>
    <n v="9445.4707689999996"/>
    <n v="5952.3611570000003"/>
    <n v="9178.580226"/>
    <n v="9177.6881080000003"/>
    <n v="9475.251843"/>
    <n v="9343.3378379999995"/>
    <n v="9178.580226"/>
    <n v="12064.309230000001"/>
    <n v="12126.18211"/>
    <n v="11843.412319999999"/>
    <n v="11835.15223"/>
    <n v="12072.83035"/>
    <n v="10773.205840000001"/>
    <n v="11688.284180000001"/>
    <n v="11754.66322"/>
    <n v="12072.83035"/>
    <n v="7725.2601050000003"/>
    <n v="9343.6132379999999"/>
    <n v="11226.38113"/>
    <n v="12072.83035"/>
    <n v="10548.98927"/>
    <n v="8228.5648569999994"/>
    <n v="11581.057489999999"/>
    <n v="12072.83035"/>
    <n v="5492.6823100000001"/>
    <n v="11731.30524"/>
    <n v="10903.731229999999"/>
    <n v="13881.923349999999"/>
    <n v="11293.49026"/>
    <n v="8630.933556"/>
    <n v="13640.54213"/>
    <n v="13881.923349999999"/>
    <n v="11681.931420000001"/>
    <n v="11177.765240000001"/>
    <n v="13008.69245"/>
    <n v="13881.923349999999"/>
    <n v="10500.46675"/>
    <n v="13384.286550000001"/>
    <n v="13642.13673"/>
    <n v="13881.923349999999"/>
    <n v="10632.103800000001"/>
    <n v="8207.0839319999995"/>
    <n v="13642.13673"/>
    <n v="13881.923349999999"/>
    <n v="9026.0530450000006"/>
    <n v="8640.5745160000006"/>
    <n v="13642.13673"/>
    <n v="13881.923349999999"/>
    <n v="12076.65985"/>
    <n v="10294.703299999999"/>
    <n v="13642.13673"/>
    <n v="13881.923349999999"/>
    <n v="14038.891310000001"/>
    <n v="9732.8764439999995"/>
    <n v="13642.13673"/>
    <n v="13881.923349999999"/>
    <n v="12139.132809999999"/>
    <n v="12639.12616"/>
    <n v="13642.13673"/>
    <n v="13881.923349999999"/>
    <n v="14038.891310000001"/>
    <n v="13324.82123"/>
    <n v="13642.13673"/>
    <n v="13881.923349999999"/>
    <n v="14038.891310000001"/>
    <n v="11177.732840000001"/>
    <n v="13642.13673"/>
    <n v="13881.923349999999"/>
    <n v="11940.93226"/>
    <n v="9318.8937569999998"/>
    <n v="13642.13673"/>
    <n v="13881.923349999999"/>
    <n v="14038.891310000001"/>
    <n v="7203.4132380000001"/>
    <n v="13642.13673"/>
    <n v="13881.923349999999"/>
    <n v="13279.57797"/>
    <n v="8780.6175679999997"/>
    <n v="13642.13673"/>
    <n v="13881.923349999999"/>
    <n v="11939.547710000001"/>
    <n v="9770.9812380000003"/>
    <n v="13642.13673"/>
    <n v="13881.923349999999"/>
    <n v="14013.08165"/>
    <n v="7203.1702379999997"/>
    <n v="13642.13673"/>
    <n v="13881.923349999999"/>
    <n v="14038.891310000001"/>
    <n v="11588.91827"/>
    <n v="12886.828949999999"/>
    <n v="13881.923349999999"/>
    <n v="14038.891310000001"/>
    <n v="10674.072"/>
    <n v="13642.13673"/>
    <n v="13881.923349999999"/>
    <n v="14038.891310000001"/>
    <n v="9343.6132379999999"/>
    <n v="13642.13673"/>
    <n v="13881.923349999999"/>
    <n v="14038.891310000001"/>
    <n v="11178.008239999999"/>
    <n v="11218.43111"/>
    <n v="13881.923349999999"/>
    <n v="14038.891310000001"/>
    <n v="11110.239320000001"/>
    <n v="13642.13673"/>
    <n v="13878.87695"/>
    <n v="14038.891310000001"/>
    <n v="10835.398069999999"/>
    <n v="13642.13673"/>
    <n v="13881.923349999999"/>
    <n v="14038.891310000001"/>
    <n v="9421.0967089999995"/>
    <n v="13642.13673"/>
  </r>
  <r>
    <x v="4"/>
    <n v="10285.27752"/>
    <n v="8342.3591159999996"/>
    <n v="9520.7092059999995"/>
    <n v="9299.924078"/>
    <n v="10468.8719"/>
    <n v="8799.819254"/>
    <n v="9234.6263070000005"/>
    <n v="10146.851919999999"/>
    <n v="10146.851919999999"/>
    <n v="9576.0675269999992"/>
    <n v="10166.0856"/>
    <n v="9626.1215549999997"/>
    <n v="10146.851919999999"/>
    <n v="9773.6428770000002"/>
    <n v="8832.2202379999999"/>
    <n v="9970.7169620000004"/>
    <n v="10349.516089999999"/>
    <n v="10059.13618"/>
    <n v="9248.5274869999994"/>
    <n v="10962.62494"/>
    <n v="11702.97921"/>
    <n v="10139.62925"/>
    <n v="9655.0194379999994"/>
    <n v="11526.84425"/>
    <n v="8315.5141530000001"/>
    <n v="7725.3041119999998"/>
    <n v="11123.126619999999"/>
    <n v="10591.78457"/>
    <n v="11105.41516"/>
    <n v="7019.3286950000002"/>
    <n v="8062.1302509999996"/>
    <n v="6195.8352949999999"/>
    <n v="12879.45465"/>
    <n v="7717.5348450000001"/>
    <n v="9206.2021600000007"/>
    <n v="8837.351482"/>
    <n v="11507.89482"/>
    <n v="8005.6403890000001"/>
    <n v="9164.0744439999999"/>
    <n v="9946.2721949999996"/>
    <n v="11280.2855"/>
    <n v="9568.0415489999996"/>
    <n v="9791.6448369999998"/>
    <n v="11280.87003"/>
    <n v="13530.885200000001"/>
    <n v="10349.465190000001"/>
    <n v="11512.298220000001"/>
    <n v="12547.392519999999"/>
    <n v="14620.07524"/>
    <n v="11757.57416"/>
    <n v="14537.645210000001"/>
    <n v="14620.07524"/>
    <n v="14785.01946"/>
    <n v="12677.842710000001"/>
    <n v="12547.849609999999"/>
    <n v="14785.01946"/>
    <n v="15221.39092"/>
    <n v="13615.42663"/>
    <n v="13982.098120000001"/>
    <n v="15221.39092"/>
    <n v="15565.25524"/>
    <n v="14058.775460000001"/>
    <n v="12910.43993"/>
    <n v="15353.969090000001"/>
    <n v="15565.06575"/>
    <n v="15089.36621"/>
    <n v="11522.46976"/>
    <n v="15565.06575"/>
    <n v="15565.06575"/>
    <n v="10638.148080000001"/>
    <n v="11735.575199999999"/>
    <n v="15565.06575"/>
    <n v="15565.06575"/>
    <n v="12226.17597"/>
    <n v="13493.70342"/>
    <n v="15124.491470000001"/>
    <n v="15375.950430000001"/>
    <n v="15375.950430000001"/>
    <n v="14019.92913"/>
    <n v="15375.950430000001"/>
    <n v="16252.36162"/>
    <n v="16252.36162"/>
    <n v="15413.84929"/>
    <n v="16252.36162"/>
    <n v="17128.772809999999"/>
    <n v="17128.772809999999"/>
    <n v="16423.85397"/>
    <n v="17128.772809999999"/>
    <n v="18005.373500000002"/>
    <n v="17441.939119999999"/>
    <n v="17300.454659999999"/>
    <n v="18005.373500000002"/>
    <n v="18881.78469"/>
    <n v="17785.560099999999"/>
    <n v="17860.694589999999"/>
    <n v="18881.78469"/>
    <n v="19758.195889999999"/>
    <n v="19143.286840000001"/>
    <n v="17864.200239999998"/>
    <n v="19758.195889999999"/>
    <n v="20634.796569999999"/>
    <n v="20634.796569999999"/>
    <n v="17276.009890000001"/>
    <n v="20634.796569999999"/>
    <n v="21511.207770000001"/>
    <n v="20942.724829999999"/>
    <n v="20365.714650000002"/>
    <n v="21511.207770000001"/>
    <n v="22387.61896"/>
    <n v="22387.61896"/>
    <n v="21689.332419999999"/>
    <n v="22387.61896"/>
    <n v="22577.113270000002"/>
    <n v="22027.57977"/>
    <n v="22397.093669999998"/>
    <n v="22577.113270000002"/>
    <n v="22766.891820000001"/>
    <n v="22766.891820000001"/>
    <n v="22275.15408"/>
    <n v="22577.397509999999"/>
    <n v="22956.386139999999"/>
    <n v="22956.386139999999"/>
    <n v="21746.464950000001"/>
    <n v="22956.386139999999"/>
    <n v="23145.880450000001"/>
    <n v="23145.880450000001"/>
    <n v="23145.880450000001"/>
    <n v="23145.880450000001"/>
    <n v="23335.374759999999"/>
    <n v="23335.374759999999"/>
    <n v="22416.32735"/>
    <n v="23155.355159999999"/>
    <n v="23180.7474"/>
    <n v="23180.7474"/>
    <n v="21055.56869"/>
    <n v="23180.7474"/>
    <n v="23180.7474"/>
    <n v="23180.7474"/>
    <n v="23012.097460000001"/>
    <n v="23180.7474"/>
    <n v="23180.7474"/>
    <n v="23180.7474"/>
    <n v="23180.7474"/>
    <n v="23180.7474"/>
    <n v="23180.7474"/>
    <n v="23180.7474"/>
    <n v="21476.488519999999"/>
    <n v="22370.659220000001"/>
    <n v="23180.7474"/>
    <n v="23180.7474"/>
    <n v="22449.299360000001"/>
    <n v="22740.173129999999"/>
    <n v="23180.7474"/>
    <n v="23180.7474"/>
    <n v="23000.72781"/>
    <n v="23180.7474"/>
  </r>
  <r>
    <x v="5"/>
    <n v="2259.7524629999998"/>
    <n v="2095.2449999999999"/>
    <n v="2089.3200000000002"/>
    <n v="2285.8200000000002"/>
    <n v="1807.8"/>
    <n v="1841.7449999999999"/>
    <n v="2281.3200000000002"/>
    <n v="2275.3635899999999"/>
    <n v="2299.8914599999998"/>
    <n v="2110.2449999999999"/>
    <n v="2305.3200000000002"/>
    <n v="2380.3200000000002"/>
    <n v="2380.3200000000002"/>
    <n v="2035.2449999999999"/>
    <n v="2007.57"/>
    <n v="2380.3200000000002"/>
    <n v="2110.2449999999999"/>
    <n v="1290.4949999999999"/>
    <n v="2011.2449999999999"/>
    <n v="2305.3200000000002"/>
    <n v="1755.4044980000001"/>
    <n v="1637.6621009999999"/>
    <n v="2095.2449999999999"/>
    <n v="1840.095"/>
    <n v="2380.3200000000002"/>
    <n v="1582.9949999999999"/>
    <n v="2365.3200000000002"/>
    <n v="1296.075"/>
    <n v="2635.32"/>
    <n v="2074.2449999999999"/>
    <n v="2290.2449999999999"/>
    <n v="2635.32"/>
    <n v="2635.32"/>
    <n v="2635.32"/>
    <n v="2611.2642799999999"/>
    <n v="2635.32"/>
    <n v="2361.5700000000002"/>
    <n v="2365.2449999999999"/>
    <n v="2635.32"/>
    <n v="2635.32"/>
    <n v="2635.32"/>
    <n v="2365.2449999999999"/>
    <n v="2635.32"/>
    <n v="2635.32"/>
    <n v="2635.32"/>
    <n v="2365.2449999999999"/>
    <n v="2635.32"/>
    <n v="2635.32"/>
    <n v="2635.32"/>
    <n v="2635.32"/>
    <n v="2635.32"/>
    <n v="2635.32"/>
    <n v="2635.32"/>
    <n v="2361.5700000000002"/>
    <n v="2026.120717"/>
    <n v="2635.32"/>
    <n v="2635.32"/>
    <n v="2635.32"/>
    <n v="2635.32"/>
    <n v="2635.32"/>
    <n v="2970.6499020000001"/>
    <n v="2699.1499020000001"/>
    <n v="2970.6499020000001"/>
    <n v="2970.6499020000001"/>
    <n v="4047.51782"/>
    <n v="4047.51782"/>
    <n v="4047.51782"/>
    <n v="4047.51782"/>
    <n v="3188.55"/>
    <n v="2918.4749999999999"/>
    <n v="2999.8170829999999"/>
    <n v="3188.55"/>
    <n v="3188.55"/>
    <n v="2693.55"/>
    <n v="2933.55"/>
    <n v="3188.55"/>
    <n v="1755"/>
    <n v="1755"/>
    <n v="1500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2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255"/>
    <n v="1755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</r>
  <r>
    <x v="6"/>
    <n v="1813.1387500000001"/>
    <n v="1651.996044"/>
    <n v="1651.996044"/>
    <n v="1651.996044"/>
    <n v="1813.1387500000001"/>
    <n v="1128.69737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433.0893369999999"/>
    <n v="1651.996044"/>
    <n v="1813.1387500000001"/>
    <n v="531.29521"/>
    <n v="1651.996044"/>
    <n v="1651.996044"/>
    <n v="1813.1387500000001"/>
    <n v="1651.996044"/>
    <n v="1651.996044"/>
    <n v="1302.556885"/>
    <n v="1813.1387500000001"/>
    <n v="0"/>
    <n v="0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597.2769480000002"/>
    <n v="3178.4622639999998"/>
    <n v="4091.8287129999999"/>
    <n v="4592.5635670000001"/>
    <n v="4094.8088459999999"/>
    <n v="4120.3437409999997"/>
    <n v="3859.3563589999999"/>
    <n v="4177.9500120000002"/>
    <n v="4299.367956"/>
    <n v="3784.5598199999999"/>
    <n v="4474.9242139999997"/>
    <n v="4189.69866"/>
    <n v="3887.6915629999999"/>
    <n v="4022.1119699999999"/>
    <n v="4500.6588259999999"/>
    <n v="4082.4448790000001"/>
    <n v="4558.4066810000004"/>
    <n v="2850.6259519999999"/>
    <n v="4142.7988169999999"/>
    <n v="3923.3644039999999"/>
    <n v="4349.9483550000004"/>
    <n v="4160.8007770000004"/>
    <n v="4499.9529350000003"/>
    <n v="4667.603314"/>
    <n v="4396.1048030000002"/>
    <n v="3631.6379109999998"/>
    <n v="4737.7162099999996"/>
    <n v="3995.6119319999998"/>
    <n v="4341.3263639999996"/>
    <n v="3810.0468049999999"/>
    <n v="4365.6441279999999"/>
    <n v="4728.1467469999998"/>
    <n v="4477.6821040000004"/>
    <n v="4179.8966769999997"/>
    <n v="4680.0151919999998"/>
    <n v="4428.082504"/>
    <n v="4641.205473"/>
    <n v="4555.8964169999999"/>
    <n v="4198.2113209999998"/>
    <n v="4638.5999769999999"/>
    <n v="4872.777744"/>
    <n v="4211.1115170000003"/>
    <n v="4870.2674809999999"/>
    <n v="4715.7348700000002"/>
    <n v="4693.6910369999996"/>
    <n v="4137.2888999999996"/>
    <n v="4030.2246129999999"/>
    <n v="4691.180773"/>
    <n v="3761.75801"/>
    <n v="3521.906121"/>
    <n v="3759.2477469999999"/>
    <n v="3759.2477469999999"/>
    <n v="2309.6630970000001"/>
    <n v="1788.3174079999999"/>
    <n v="2307.152834"/>
    <n v="2307.152834"/>
    <n v="2149.718222"/>
    <n v="1959.4659329999999"/>
    <n v="2149.718222"/>
    <n v="2045.496351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6.39652660000002"/>
    <n v="3826.4176809999999"/>
    <n v="4699.2720079999999"/>
    <n v="3468.4333259999999"/>
    <n v="453.32159639999998"/>
    <n v="3890.6981350000001"/>
    <n v="5287.9719969999996"/>
    <n v="3574.6738879999998"/>
    <n v="698.41957669999999"/>
    <n v="4498.8146729999999"/>
    <n v="6015.5259660000002"/>
    <n v="3926.2940020000001"/>
    <n v="738.47812009999996"/>
    <n v="4753.9253129999997"/>
    <n v="6151.7974709999999"/>
    <n v="4039.8127709999999"/>
    <n v="797.22951669999998"/>
    <n v="4518.479472"/>
    <n v="6676.6633279999996"/>
    <n v="4361.9382910000004"/>
    <n v="736.6630801"/>
    <n v="4949.2944829999997"/>
    <n v="6877.2731540000004"/>
    <n v="4497.5455620000002"/>
    <n v="781.94274510000002"/>
    <n v="4620.48261"/>
    <n v="6809.364251"/>
    <n v="4117.6441020000002"/>
    <n v="957.19121789999997"/>
    <n v="4868.1820889999999"/>
    <n v="6905.1980910000002"/>
    <n v="4599.1349749999999"/>
    <n v="987.92901789999996"/>
    <n v="5126.1098069999998"/>
    <n v="7195.5873190000002"/>
    <n v="4693.4801020000004"/>
    <n v="953.97796119999998"/>
    <n v="5594.8523290000003"/>
    <n v="6948.6322760000003"/>
    <n v="4888.5468819999996"/>
    <n v="1297.6538640000001"/>
    <n v="5512.1234290000002"/>
    <n v="7590.0096709999998"/>
    <n v="6043.1194400000004"/>
    <n v="1297.6538640000001"/>
    <n v="6663.9656690000002"/>
    <n v="7362.0560029999997"/>
    <n v="6129.4828399999997"/>
    <n v="1271.7940410000001"/>
    <n v="6102.9320699999998"/>
    <n v="5805.2325760000003"/>
    <n v="6112.7368479999996"/>
    <n v="1271.7940410000001"/>
    <n v="6185.2729929999996"/>
    <n v="9006.5473189999993"/>
    <n v="6112.7368479999996"/>
    <n v="1271.7940410000001"/>
    <n v="6776.3856489999998"/>
    <n v="5097.7920519999998"/>
    <n v="6112.7368479999996"/>
    <n v="1271.7940410000001"/>
    <n v="6807.005639"/>
    <n v="9294.1320520000008"/>
    <n v="6112.7368479999996"/>
    <n v="1271.7940410000001"/>
    <n v="6919.560649"/>
    <n v="9002.2273189999996"/>
    <n v="6112.7368479999996"/>
    <n v="1561.393816"/>
    <n v="9735.3584549999996"/>
    <n v="13249.62902"/>
    <n v="8462.7314050000004"/>
    <n v="1561.393816"/>
    <n v="9635.8396549999998"/>
    <n v="13041.168"/>
    <n v="8574.3349359999993"/>
    <n v="1302.4670759999999"/>
    <n v="9589.2646160000004"/>
    <n v="12971.852279999999"/>
    <n v="8405.4363959999991"/>
    <n v="1302.4670759999999"/>
    <n v="9589.2646160000004"/>
    <n v="13140.74928"/>
    <n v="8405.4363959999991"/>
    <n v="1302.4670759999999"/>
    <n v="9589.2646160000004"/>
    <n v="13140.74928"/>
    <n v="8405.4363959999991"/>
    <n v="1302.4670759999999"/>
    <n v="9589.2646160000004"/>
    <n v="13140.74928"/>
    <n v="8405.4363959999991"/>
    <n v="1302.4670759999999"/>
    <n v="9589.2646160000004"/>
    <n v="13140.74928"/>
    <n v="8405.4363959999991"/>
    <n v="1295.573541"/>
    <n v="9585.2276469999997"/>
    <n v="13137.93655"/>
    <n v="8400.9913460000007"/>
    <n v="1295.573541"/>
    <n v="9585.2276469999997"/>
    <n v="13137.93655"/>
    <n v="8400.9913460000007"/>
    <n v="1295.573541"/>
    <n v="9585.2276469999997"/>
    <n v="13137.93655"/>
    <n v="8400.9913460000007"/>
    <n v="1295.573541"/>
    <n v="9585.2276469999997"/>
    <n v="13137.93655"/>
    <n v="8400.9913460000007"/>
    <n v="1295.573541"/>
    <n v="9585.2276469999997"/>
    <n v="13137.93655"/>
    <n v="8400.9913460000007"/>
    <n v="1295.573541"/>
    <n v="9585.2276469999997"/>
    <n v="13137.93655"/>
    <n v="8400.9913460000007"/>
    <n v="1295.573541"/>
    <n v="9585.2276469999997"/>
    <n v="12917.07655"/>
    <n v="8400.9913460000007"/>
    <n v="1295.573541"/>
    <n v="9585.2276469999997"/>
    <n v="13137.93655"/>
    <n v="8400.9913460000007"/>
    <n v="1295.573541"/>
    <n v="9585.2276469999997"/>
    <n v="12993.216549999999"/>
    <n v="8400.9913460000007"/>
    <n v="1295.573541"/>
    <n v="9585.2276469999997"/>
    <n v="13137.93655"/>
    <n v="8400.9913460000007"/>
    <n v="962.82904069999995"/>
    <n v="9387.5831469999994"/>
    <n v="12998.19205"/>
    <n v="8184.0468460000002"/>
    <n v="962.82904069999995"/>
    <n v="9387.5831469999994"/>
    <n v="12998.19205"/>
    <n v="8184.0468460000002"/>
    <n v="962.82904069999995"/>
    <n v="9387.5831469999994"/>
    <n v="12998.19205"/>
    <n v="8184.0468460000002"/>
    <n v="962.82904069999995"/>
    <n v="9387.5831469999994"/>
    <n v="12998.19205"/>
    <n v="8184.0468460000002"/>
    <n v="962.82904069999995"/>
    <n v="9387.5831469999994"/>
    <n v="12998.19205"/>
    <n v="8184.0468460000002"/>
  </r>
  <r>
    <x v="9"/>
    <n v="419.95653299999998"/>
    <n v="531.59557900000004"/>
    <n v="708.81756499999995"/>
    <n v="726.81114860000002"/>
    <n v="808.21639619999996"/>
    <n v="782.10247340000001"/>
    <n v="886.39772579999999"/>
    <n v="1032.4054309999999"/>
    <n v="708.52337639999996"/>
    <n v="910.22314930000005"/>
    <n v="1399.7263720000001"/>
    <n v="1224.213925"/>
    <n v="910.83996119999995"/>
    <n v="1254.4716599999999"/>
    <n v="1581.569438"/>
    <n v="1333.8785270000001"/>
    <n v="1865.363904"/>
    <n v="945.99126590000003"/>
    <n v="2911.7203490000002"/>
    <n v="1897.0915239999999"/>
    <n v="1069.4712239999999"/>
    <n v="1894.816174"/>
    <n v="2935.15805"/>
    <n v="2401.7311260000001"/>
    <n v="2272.6171330000002"/>
    <n v="2392.6613360000001"/>
    <n v="3262.1815609999999"/>
    <n v="3002.868919"/>
    <n v="2639.7695979999999"/>
    <n v="2513.1531319999999"/>
    <n v="4238.9712410000002"/>
    <n v="4075.292336"/>
    <n v="2567.970037"/>
    <n v="3139.567274"/>
    <n v="4537.3404970000001"/>
    <n v="3623.0683399999998"/>
    <n v="1503.9701769999999"/>
    <n v="3658.9419029999999"/>
    <n v="3081.7580290000001"/>
    <n v="4278.353306"/>
    <n v="3353.6888250000002"/>
    <n v="3316.0049490000001"/>
    <n v="4784.269037"/>
    <n v="4326.5000170000003"/>
    <n v="4632.7118339999997"/>
    <n v="4683.1243990000003"/>
    <n v="3792.056137"/>
    <n v="6328.4858009999998"/>
    <n v="5219.5834809999997"/>
    <n v="5303.3658519999999"/>
    <n v="5118.429787"/>
    <n v="7128.7653200000004"/>
    <n v="7018.2673800000002"/>
    <n v="5882.8516950000003"/>
    <n v="8093.6445970000004"/>
    <n v="9581.4906900000005"/>
    <n v="7496.8954610000001"/>
    <n v="8017.0392419999998"/>
    <n v="11832.47508"/>
    <n v="10234.165349999999"/>
    <n v="8431.2190119999996"/>
    <n v="9543.6923920000008"/>
    <n v="13353.538350000001"/>
    <n v="11507.40149"/>
    <n v="8427.9585540000007"/>
    <n v="9548.117252"/>
    <n v="10382.191140000001"/>
    <n v="11502.944299999999"/>
    <n v="8406.3545539999996"/>
    <n v="9230.4454389999992"/>
    <n v="13329.22719"/>
    <n v="11097.5828"/>
    <n v="8849.3565589999998"/>
    <n v="10009.09022"/>
    <n v="12816.065549999999"/>
    <n v="12077.577939999999"/>
    <n v="9466.9002670000009"/>
    <n v="10729.27967"/>
    <n v="12338.38998"/>
    <n v="12919.49"/>
    <n v="10180.345170000001"/>
    <n v="11544.34577"/>
    <n v="16158.94866"/>
    <n v="13890.84002"/>
    <n v="11207.59283"/>
    <n v="12714.627979999999"/>
    <n v="17797.726200000001"/>
    <n v="15290.58923"/>
    <n v="12582.14682"/>
    <n v="14280.296179999999"/>
    <n v="19990.137269999999"/>
    <n v="17163.683969999998"/>
    <n v="14252.8451"/>
    <n v="16037.62946"/>
    <n v="22661.081979999999"/>
    <n v="19438.905289999999"/>
    <n v="15773.58265"/>
    <n v="17916.08426"/>
    <n v="24065.851070000001"/>
    <n v="21512.410220000002"/>
    <n v="17174.697199999999"/>
    <n v="19512.216659999998"/>
    <n v="27316.522939999999"/>
    <n v="23421.624469999999"/>
    <n v="18084.903399999999"/>
    <n v="20546.54189"/>
    <n v="28764.578270000002"/>
    <n v="24662.814750000001"/>
    <n v="18332.782289999999"/>
    <n v="20832.437259999999"/>
    <n v="29165.377240000002"/>
    <n v="24999.343840000001"/>
    <n v="21404.026180000001"/>
    <n v="24322.757020000001"/>
    <n v="34051.859830000001"/>
    <n v="29187.308420000001"/>
    <n v="22375.543659999999"/>
    <n v="25426.75416"/>
    <n v="35597.455829999999"/>
    <n v="30512.105"/>
    <n v="23121.669440000001"/>
    <n v="26274.624370000001"/>
    <n v="36784.474119999999"/>
    <n v="31529.54924"/>
    <n v="23873.886620000001"/>
    <n v="27129.41661"/>
    <n v="37981.183259999998"/>
    <n v="32555.299930000001"/>
    <n v="24642.216270000001"/>
    <n v="28002.518489999999"/>
    <n v="39203.525880000001"/>
    <n v="33603.022190000003"/>
    <n v="25609.014569999999"/>
    <n v="29101.15292"/>
    <n v="40741.614090000003"/>
    <n v="34397.732360000002"/>
    <n v="26498.25562"/>
    <n v="30111.654109999999"/>
    <n v="42156.315750000002"/>
    <n v="36133.984929999999"/>
    <n v="27414.906169999998"/>
    <n v="31153.302469999999"/>
    <n v="38729.681600000004"/>
    <n v="37383.962959999997"/>
    <n v="28741.207119999999"/>
    <n v="32660.462630000002"/>
    <n v="45724.647689999998"/>
    <n v="39192.555160000004"/>
    <n v="29670.38752"/>
    <n v="33716.349450000002"/>
    <n v="47202.889230000001"/>
    <n v="40459.619339999997"/>
    <n v="29918.962459999999"/>
    <n v="33998.820970000001"/>
    <n v="47285.404560000003"/>
    <n v="40798.585169999998"/>
  </r>
  <r>
    <x v="10"/>
    <n v="0.54132000000000002"/>
    <n v="0"/>
    <n v="0"/>
    <n v="0.41639999999999999"/>
    <n v="0.54132000000000002"/>
    <n v="0"/>
    <n v="0"/>
    <n v="0.41639999999999999"/>
    <n v="2.52278"/>
    <n v="0"/>
    <n v="0"/>
    <n v="2.1406000000000001"/>
    <n v="5.1227799999999997"/>
    <n v="0"/>
    <n v="0"/>
    <n v="4.1406000000000001"/>
    <n v="5.3827800000000003"/>
    <n v="0"/>
    <n v="0"/>
    <n v="4.1406000000000001"/>
    <n v="126.75"/>
    <n v="0"/>
    <n v="0"/>
    <n v="169.27459999999999"/>
    <n v="422.28550000000001"/>
    <n v="0"/>
    <n v="0"/>
    <n v="330.62139999999999"/>
    <n v="488.97550000000001"/>
    <n v="0"/>
    <n v="0"/>
    <n v="417.46899999999999"/>
    <n v="495.99549999999999"/>
    <n v="0"/>
    <n v="0"/>
    <n v="400.46899999999999"/>
    <n v="419.58981999999997"/>
    <n v="0"/>
    <n v="0"/>
    <n v="434.26900000000001"/>
    <n v="564.54970000000003"/>
    <n v="0"/>
    <n v="0"/>
    <n v="428.668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17.25259999999997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566.7585650000001"/>
    <n v="0"/>
    <n v="0"/>
    <n v="5820.5835120000002"/>
    <n v="8665.9919860000009"/>
    <n v="0"/>
    <n v="0"/>
    <n v="6666.1476810000004"/>
    <n v="9886.2110489999995"/>
    <n v="0"/>
    <n v="0"/>
    <n v="7604.7777299999998"/>
    <n v="9886.2110489999995"/>
    <n v="0"/>
    <n v="0"/>
    <n v="7604.7777299999998"/>
    <n v="9886.2110489999995"/>
    <n v="0"/>
    <n v="0"/>
    <n v="7604.7777299999998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950.291029"/>
    <n v="4950.291029"/>
    <n v="4950.291029"/>
    <n v="4950.291029"/>
    <n v="6464.5916550000002"/>
    <n v="6464.5916550000002"/>
    <n v="6464.5916550000002"/>
    <n v="6464.5916550000002"/>
    <n v="10494.89409"/>
    <n v="10494.89409"/>
    <n v="10494.89409"/>
    <n v="10494.89409"/>
    <n v="11226.83806"/>
    <n v="11226.83806"/>
    <n v="11226.83806"/>
    <n v="11226.83806"/>
    <n v="12947.34546"/>
    <n v="12947.34546"/>
    <n v="12947.34546"/>
    <n v="12947.34546"/>
    <n v="12947.34546"/>
    <n v="12947.34546"/>
    <n v="12947.34546"/>
    <n v="12947.34546"/>
    <n v="13184.69434"/>
    <n v="13184.69434"/>
    <n v="13184.69434"/>
    <n v="13184.69434"/>
    <n v="15095.13427"/>
    <n v="15095.13427"/>
    <n v="15095.13427"/>
    <n v="15095.13427"/>
    <n v="17019.90092"/>
    <n v="17019.90092"/>
    <n v="17019.90092"/>
    <n v="17019.90092"/>
    <n v="18495.74985"/>
    <n v="18495.74985"/>
    <n v="18495.74985"/>
    <n v="18495.74985"/>
    <n v="19664.12066"/>
    <n v="19664.12066"/>
    <n v="19664.12066"/>
    <n v="19664.12066"/>
    <n v="21368.12557"/>
    <n v="21368.12557"/>
    <n v="21013.408179999999"/>
    <n v="21368.12557"/>
    <n v="22902.496920000001"/>
    <n v="22902.496920000001"/>
    <n v="22547.77954"/>
    <n v="22902.496920000001"/>
    <n v="25635.949270000001"/>
    <n v="25635.949270000001"/>
    <n v="25281.231889999999"/>
    <n v="25635.949270000001"/>
    <n v="29018.91546"/>
    <n v="29018.91546"/>
    <n v="29018.91546"/>
    <n v="29018.91546"/>
    <n v="29944.73259"/>
    <n v="29944.73259"/>
    <n v="29944.73259"/>
    <n v="29944.73259"/>
    <n v="32490.486209999999"/>
    <n v="32490.486209999999"/>
    <n v="32490.486209999999"/>
    <n v="32234.90165"/>
    <n v="35279.861859999997"/>
    <n v="35279.861859999997"/>
    <n v="34087.969490000003"/>
    <n v="35279.861859999997"/>
    <n v="38119.054120000001"/>
    <n v="38119.054120000001"/>
    <n v="38119.054120000001"/>
    <n v="38119.054120000001"/>
    <n v="41055.598339999997"/>
    <n v="41055.598339999997"/>
    <n v="41055.598339999997"/>
    <n v="41055.598339999997"/>
    <n v="44463.489110000002"/>
    <n v="44463.489110000002"/>
    <n v="44463.489110000002"/>
    <n v="44463.489110000002"/>
    <n v="48027.864500000003"/>
    <n v="48027.864500000003"/>
    <n v="48027.864500000003"/>
    <n v="48027.864500000003"/>
    <n v="51518.115319999997"/>
    <n v="51518.115319999997"/>
    <n v="51518.115319999997"/>
    <n v="51518.115319999997"/>
    <n v="55285.093869999997"/>
    <n v="55285.093869999997"/>
    <n v="54999.61795"/>
    <n v="54974.310299999997"/>
    <n v="58597.103909999998"/>
    <n v="58597.103909999998"/>
    <n v="58597.103909999998"/>
    <n v="58597.103909999998"/>
    <n v="61240.261350000001"/>
    <n v="61240.261350000001"/>
    <n v="61159.959450000002"/>
    <n v="61240.26135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626"/>
    <n v="80887.386979999996"/>
    <n v="83911.314570000002"/>
    <n v="80421.152059999993"/>
    <n v="78849.169710000002"/>
    <n v="82513.316869999995"/>
    <n v="88663.133059999993"/>
    <n v="84926.551590000003"/>
    <n v="83239.273149999994"/>
    <n v="87215.223809999996"/>
    <n v="88575.225409999999"/>
    <n v="84766.327470000004"/>
    <n v="83382.816409999999"/>
    <n v="87267.589859999993"/>
    <n v="87345.795010000002"/>
    <n v="83663.337549999997"/>
    <n v="83285.048980000007"/>
    <n v="86804.322830000005"/>
    <n v="91283.222980000006"/>
    <n v="87387.690640000001"/>
    <n v="86981.450729999997"/>
    <n v="90710.312189999997"/>
    <n v="93429.295429999998"/>
    <n v="89500.501950000005"/>
    <n v="89101.847049999997"/>
    <n v="92836.073359999995"/>
    <n v="98476.053629999995"/>
    <n v="94359.519159999996"/>
    <n v="93935.833740000002"/>
    <n v="97878.519579999993"/>
    <n v="103588.10219999999"/>
    <n v="99290.387220000004"/>
    <n v="98849.861279999997"/>
    <n v="102968.9532"/>
    <n v="108662.2396"/>
    <n v="104181.07090000001"/>
    <n v="103722.72070000001"/>
    <n v="108022.1269"/>
    <n v="113167.7742"/>
    <n v="108497.1897"/>
    <n v="108017.5637"/>
    <n v="112503.6064"/>
    <n v="117933.3474"/>
    <n v="113062.53479999999"/>
    <n v="112561.2472"/>
    <n v="117242.1807"/>
    <n v="122830.48360000001"/>
    <n v="117758.0888"/>
    <n v="117234.22659999999"/>
    <n v="122114.8581"/>
    <n v="127926.2904"/>
    <n v="122642.5248"/>
    <n v="122094.95170000001"/>
    <n v="127184.71859999999"/>
    <n v="132344.49119999999"/>
    <n v="126893.4241"/>
    <n v="126326.9215"/>
    <n v="131587.9154"/>
    <n v="136558.30650000001"/>
    <n v="130935.3643"/>
    <n v="130349.70140000001"/>
    <n v="135780.13159999999"/>
    <n v="140938.23319999999"/>
    <n v="135134.21859999999"/>
    <n v="134527.3223"/>
    <n v="140139.24590000001"/>
    <n v="145417.05129999999"/>
    <n v="139429.53539999999"/>
    <n v="138801.98939999999"/>
    <n v="144596.3793"/>
    <n v="150032.35939999999"/>
    <n v="143863.79980000001"/>
    <n v="143216.83240000001"/>
    <n v="149189.16709999999"/>
    <n v="154841.58989999999"/>
    <n v="148477.52249999999"/>
    <n v="147809.14629999999"/>
    <n v="153972.86060000001"/>
    <n v="159690.01089999999"/>
    <n v="153129.72570000001"/>
    <n v="152439.5601"/>
    <n v="158797.1985"/>
    <n v="164508.37710000001"/>
    <n v="157755.50140000001"/>
    <n v="157043.2628"/>
    <n v="163593.462"/>
    <n v="169505.829"/>
    <n v="162541.22640000001"/>
    <n v="161803.41"/>
    <n v="168566.03270000001"/>
    <n v="174655.6116"/>
    <n v="167481.34150000001"/>
    <n v="166719.96679999999"/>
    <n v="173689.86929999999"/>
    <n v="180128.2236"/>
    <n v="172735.5692"/>
    <n v="171948.53940000001"/>
    <n v="179137.81080000001"/>
    <n v="185554.71660000001"/>
    <n v="177938.40669999999"/>
    <n v="177125.291"/>
    <n v="184539.06849999999"/>
    <n v="191130.128"/>
    <n v="183277.30650000001"/>
    <n v="182437.49350000001"/>
    <n v="190085.52239999999"/>
    <n v="196538.58050000001"/>
    <n v="188456.2028"/>
    <n v="187590.78969999999"/>
    <n v="195466.32"/>
    <n v="201933.89730000001"/>
    <n v="193626.4522"/>
    <n v="192735.288"/>
    <n v="200836.01420000001"/>
    <n v="206716.33290000001"/>
    <n v="198206.78339999999"/>
    <n v="197291.67670000001"/>
    <n v="205597.1917"/>
    <n v="211522.02669999999"/>
    <n v="202807.73"/>
    <n v="201867.97659999999"/>
    <n v="210381.10320000001"/>
    <n v="216380.1685"/>
    <n v="207460.56510000001"/>
    <n v="206496.5656"/>
    <n v="215217.9817"/>
    <n v="221369.04060000001"/>
    <n v="212238.95079999999"/>
    <n v="211250.23250000001"/>
    <n v="220184.23069999999"/>
    <n v="226444.5159"/>
    <n v="217098.62460000001"/>
    <n v="216083.98850000001"/>
    <n v="225236.9933"/>
    <n v="231589.52470000001"/>
    <n v="222026.0184"/>
    <n v="220985.48310000001"/>
    <n v="230360.03229999999"/>
    <n v="236728.3793"/>
    <n v="226947.2059"/>
    <n v="225880.41959999999"/>
    <n v="235476.45379999999"/>
    <n v="242390.43799999999"/>
    <n v="232359.74720000001"/>
    <n v="231262.5343"/>
    <n v="241110.86060000001"/>
    <n v="247855.59909999999"/>
    <n v="237589.3921"/>
    <n v="236464.23060000001"/>
    <n v="246550.0717"/>
    <n v="252642.96410000001"/>
    <n v="242137.27119999999"/>
    <n v="240982.06940000001"/>
    <n v="251305.9646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T17" firstHeaderRow="1" firstDataRow="2" firstDataCol="1"/>
  <pivotFields count="5">
    <pivotField showAll="0"/>
    <pivotField axis="axisRow" showAll="0">
      <items count="9">
        <item x="6"/>
        <item x="7"/>
        <item x="2"/>
        <item x="5"/>
        <item x="1"/>
        <item x="3"/>
        <item x="4"/>
        <item x="0"/>
        <item t="default"/>
      </items>
    </pivotField>
    <pivotField axis="axisRow" showAll="0">
      <items count="9">
        <item x="2"/>
        <item x="7"/>
        <item x="5"/>
        <item x="3"/>
        <item x="6"/>
        <item x="4"/>
        <item x="1"/>
        <item x="0"/>
        <item t="default"/>
      </items>
    </pivotField>
    <pivotField dataField="1" showAll="0"/>
    <pivotField axis="axisCol" showAll="0">
      <items count="26">
        <item m="1" x="22"/>
        <item m="1" x="23"/>
        <item x="19"/>
        <item m="1" x="21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h="1" x="0"/>
        <item h="1" m="1" x="24"/>
        <item h="1" x="20"/>
        <item h="1" x="11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9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573.35403923099159</v>
      </c>
      <c r="H1" s="255" t="s">
        <v>688</v>
      </c>
      <c r="I1" s="256">
        <f>D176</f>
        <v>722.26096346775103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120894.02159999999</v>
      </c>
      <c r="E5" s="95">
        <f>PLANEL_Pot_anual!AB4</f>
        <v>140755.2205</v>
      </c>
      <c r="F5" s="95">
        <f>PLANEL_Pot_anual!AL4</f>
        <v>148298.08910000001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16428.003126</v>
      </c>
      <c r="E9" s="18">
        <f>PLANEL_Pot_anual!AB7</f>
        <v>23828.803125999999</v>
      </c>
      <c r="F9" s="18">
        <f>PLANEL_Pot_anual!AL7</f>
        <v>24465.903126000001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2806</v>
      </c>
      <c r="E11" s="20">
        <f>PLANEL_Pot_anual!AB9</f>
        <v>2340</v>
      </c>
      <c r="F11" s="20">
        <f>PLANEL_Pot_anual!AL9</f>
        <v>2000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23376.470399999998</v>
      </c>
      <c r="E16" s="24">
        <f>PLANEL_Pot_anual!AB14</f>
        <v>23684.726020000002</v>
      </c>
      <c r="F16" s="24">
        <f>PLANEL_Pot_anual!AL14</f>
        <v>24070.726020000002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41823.231499000001</v>
      </c>
      <c r="E19" s="30">
        <f>PLANEL_Pot_anual!AB17</f>
        <v>97291.028080000004</v>
      </c>
      <c r="F19" s="30">
        <f>PLANEL_Pot_anual!AL17</f>
        <v>135995.28388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38023.888650000001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12495.810460000001</v>
      </c>
      <c r="E25" s="32">
        <f>PLANEL_Pot_anual!AB23</f>
        <v>29493.19759</v>
      </c>
      <c r="F25" s="32">
        <f>PLANEL_Pot_anual!AL23</f>
        <v>60788.726340000001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242200.02608499999</v>
      </c>
      <c r="E26" s="28">
        <f>PLANEL_Pot_anual!AB24</f>
        <v>342564.22199399996</v>
      </c>
      <c r="F26" s="28">
        <f>PLANEL_Pot_anual!AL24</f>
        <v>453709.44311599998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137075.84759999998</v>
      </c>
      <c r="E30" s="1">
        <f t="shared" si="0"/>
        <v>156937.0465</v>
      </c>
      <c r="F30" s="1">
        <f t="shared" si="0"/>
        <v>164479.91510000001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4251.3999999999996</v>
      </c>
      <c r="E32" s="1">
        <f t="shared" si="2"/>
        <v>2340</v>
      </c>
      <c r="F32" s="1">
        <f t="shared" si="2"/>
        <v>2000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24070.470399999998</v>
      </c>
      <c r="E35" s="1">
        <f t="shared" si="5"/>
        <v>24070.526020000001</v>
      </c>
      <c r="F35" s="1">
        <f t="shared" si="5"/>
        <v>24070.726020000002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41823.231499000001</v>
      </c>
      <c r="E36" s="1">
        <f t="shared" si="6"/>
        <v>97291.028080000004</v>
      </c>
      <c r="F36" s="1">
        <f t="shared" si="6"/>
        <v>135995.28388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38023.888650000001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12495.810460000001</v>
      </c>
      <c r="E39" s="1">
        <f>E25</f>
        <v>29493.19759</v>
      </c>
      <c r="F39" s="1">
        <f>F25</f>
        <v>60788.726340000001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31157.529599999994</v>
      </c>
      <c r="E44" s="95">
        <f>SUM(PLANEL_Pot_anual!S29:AB29)</f>
        <v>19861.198900000003</v>
      </c>
      <c r="F44" s="95">
        <f>SUM(PLANEL_Pot_anual!AC29:AL29)</f>
        <v>7542.8686000000162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5185.8031259999989</v>
      </c>
      <c r="E47" s="18">
        <f>SUM(PLANEL_Pot_anual!S32:AB32)</f>
        <v>7400.7999999999993</v>
      </c>
      <c r="F47" s="18">
        <f>SUM(PLANEL_Pot_anual!AC32:AL32)</f>
        <v>637.10000000000218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1077.6400000000003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11707.002979999997</v>
      </c>
      <c r="E55" s="24">
        <f>SUM(PLANEL_Pot_anual!S39:AB39)</f>
        <v>308.25562000000355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35267.071498999998</v>
      </c>
      <c r="E58" s="30">
        <f>SUM(PLANEL_Pot_anual!S42:AB42)</f>
        <v>55467.796581000002</v>
      </c>
      <c r="F58" s="30">
        <f>SUM(PLANEL_Pot_anual!AC42:AL42)</f>
        <v>38704.255799999999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33305.267972000001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12495.810460000001</v>
      </c>
      <c r="E64" s="32">
        <f>SUM(PLANEL_Pot_anual!S48:AB48)</f>
        <v>16997.387129999999</v>
      </c>
      <c r="F64" s="32">
        <f>SUM(PLANEL_Pot_anual!AC48:AL48)</f>
        <v>31295.528750000001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106307.217665</v>
      </c>
      <c r="E65" s="28">
        <f>SUM(PLANEL_Pot_anual!S49:AB49)</f>
        <v>100364.19590899997</v>
      </c>
      <c r="F65" s="28">
        <f>SUM(PLANEL_Pot_anual!AC49:AL49)</f>
        <v>111145.22112200002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41839.329599999997</v>
      </c>
      <c r="E69" s="1">
        <f t="shared" si="9"/>
        <v>19861.198900000003</v>
      </c>
      <c r="F69" s="1">
        <f t="shared" si="9"/>
        <v>7542.8686000000162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1077.6400000000003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12070.802979999997</v>
      </c>
      <c r="E74" s="1">
        <f t="shared" si="14"/>
        <v>5.5620000003557379E-2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35267.071498999998</v>
      </c>
      <c r="E75" s="1">
        <f t="shared" si="15"/>
        <v>55467.796581000002</v>
      </c>
      <c r="F75" s="1">
        <f t="shared" si="15"/>
        <v>38704.255799999999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33305.267972000001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12495.810460000001</v>
      </c>
      <c r="E78" s="1">
        <f>E64</f>
        <v>16997.387129999999</v>
      </c>
      <c r="F78" s="1">
        <f>F64</f>
        <v>31295.528750000001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46081.676520000001</v>
      </c>
      <c r="D83" s="95">
        <f>Planel_GerMed_Anual!R4</f>
        <v>64432.799800000001</v>
      </c>
      <c r="E83" s="95">
        <f>Planel_GerMed_Anual!AB4</f>
        <v>74121.902159999998</v>
      </c>
      <c r="F83" s="95">
        <f>Planel_GerMed_Anual!AL4</f>
        <v>77889.388399999996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8189.7945870000003</v>
      </c>
      <c r="E84" s="95">
        <f>Planel_GerMed_Anual!AB5</f>
        <v>8209.9837540000008</v>
      </c>
      <c r="F84" s="95">
        <f>Planel_GerMed_Anual!AL5</f>
        <v>7602.4013139999997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4537.8560550000002</v>
      </c>
      <c r="E86" s="18">
        <f>Planel_GerMed_Anual!AB7</f>
        <v>5198.3683634999998</v>
      </c>
      <c r="F86" s="18">
        <f>Planel_GerMed_Anual!AL7</f>
        <v>9340.9994146999998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1455.3089296999999</v>
      </c>
      <c r="E89" s="20">
        <f>Planel_GerMed_Anual!AB9</f>
        <v>1667.7453014</v>
      </c>
      <c r="F89" s="20">
        <f>Planel_GerMed_Anual!AL9</f>
        <v>1612.7890629999999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7211.1242540000003</v>
      </c>
      <c r="E94" s="24">
        <f>Planel_GerMed_Anual!AB14</f>
        <v>7243.5027800000007</v>
      </c>
      <c r="F94" s="24">
        <f>Planel_GerMed_Anual!AL14</f>
        <v>7361.5532089999997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318.24847319999998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18955.081548500002</v>
      </c>
      <c r="E97" s="30">
        <f>Planel_GerMed_Anual!AB17</f>
        <v>44401.095163420003</v>
      </c>
      <c r="F97" s="30">
        <f>Planel_GerMed_Anual!AL17</f>
        <v>62064.711009999999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10697.095569999999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65833.838132196004</v>
      </c>
      <c r="D104" s="28">
        <f>Planel_GerMed_Anual!R24</f>
        <v>109672.61546520001</v>
      </c>
      <c r="E104" s="28">
        <f>Planel_GerMed_Anual!AB24</f>
        <v>145923.50470262</v>
      </c>
      <c r="F104" s="28">
        <f>Planel_GerMed_Anual!AL24</f>
        <v>180004.12761180001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48825.651813999997</v>
      </c>
      <c r="D108" s="1">
        <f t="shared" ref="D108:F108" si="18">D83+D84</f>
        <v>72622.594387000005</v>
      </c>
      <c r="E108" s="1">
        <f t="shared" si="18"/>
        <v>82331.885913999999</v>
      </c>
      <c r="F108" s="1">
        <f t="shared" si="18"/>
        <v>85491.789713999999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1765.652908</v>
      </c>
      <c r="E110" s="1">
        <f t="shared" si="20"/>
        <v>1667.7453014</v>
      </c>
      <c r="F110" s="1">
        <f t="shared" si="20"/>
        <v>1612.7890629999999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7855.9293238999999</v>
      </c>
      <c r="E113" s="1">
        <f t="shared" si="23"/>
        <v>7561.751253200001</v>
      </c>
      <c r="F113" s="1">
        <f t="shared" si="23"/>
        <v>7361.5532089999997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18955.081548500002</v>
      </c>
      <c r="E114" s="1">
        <f t="shared" si="24"/>
        <v>44401.095163420003</v>
      </c>
      <c r="F114" s="1">
        <f t="shared" si="24"/>
        <v>62064.711009999999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10697.095569999999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58789.768649999998</v>
      </c>
      <c r="D122" s="95">
        <f>PLANEL_BalPonta_Anual!R4</f>
        <v>80850.928679999997</v>
      </c>
      <c r="E122" s="95">
        <f>PLANEL_BalPonta_Anual!AB4</f>
        <v>91401.81409</v>
      </c>
      <c r="F122" s="95">
        <f>PLANEL_BalPonta_Anual!AL4</f>
        <v>92172.215750000003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13008.69245</v>
      </c>
      <c r="E123" s="95">
        <f>PLANEL_BalPonta_Anual!AB5</f>
        <v>13642.13673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9970.7169620000004</v>
      </c>
      <c r="D125" s="18">
        <f>PLANEL_BalPonta_Anual!R6</f>
        <v>15124.491470000001</v>
      </c>
      <c r="E125" s="18">
        <f>PLANEL_BalPonta_Anual!AB6</f>
        <v>22577.113270000002</v>
      </c>
      <c r="F125" s="18">
        <f>PLANEL_BalPonta_Anual!AL6</f>
        <v>23180.7474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4082.4448790000001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12495.810460000001</v>
      </c>
      <c r="E142" s="32">
        <f>PLANEL_BalPonta_Anual!AB14</f>
        <v>29493.19759</v>
      </c>
      <c r="F142" s="32">
        <f>PLANEL_BalPonta_Anual!AL14</f>
        <v>60788.726349999997</v>
      </c>
    </row>
    <row r="143" spans="2:6" x14ac:dyDescent="0.25">
      <c r="B143" s="27" t="str">
        <f>PLANEL_BalPonta_Anual!B15</f>
        <v>Total</v>
      </c>
      <c r="C143" s="28">
        <f>PLANEL_BalPonta_Anual!C15</f>
        <v>87267.589859</v>
      </c>
      <c r="D143" s="28">
        <f>PLANEL_BalPonta_Anual!R15</f>
        <v>149189.16712100001</v>
      </c>
      <c r="E143" s="28">
        <f>PLANEL_BalPonta_Anual!AB15</f>
        <v>200836.01416660001</v>
      </c>
      <c r="F143" s="28">
        <f>PLANEL_BalPonta_Anual!AL15</f>
        <v>251305.964561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63352.745075999999</v>
      </c>
      <c r="D147" s="1">
        <f t="shared" ref="D147:F147" si="27">D122+D123</f>
        <v>93859.62113</v>
      </c>
      <c r="E147" s="1">
        <f t="shared" si="27"/>
        <v>105043.95082</v>
      </c>
      <c r="F147" s="1">
        <f t="shared" si="27"/>
        <v>105814.35248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4082.4448790000001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12495.810460000001</v>
      </c>
      <c r="E156" s="1">
        <f>E142</f>
        <v>29493.19759</v>
      </c>
      <c r="F156" s="1">
        <f>F142</f>
        <v>60788.726349999997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29.870699380000001</v>
      </c>
      <c r="E161" s="1">
        <f>Planel_CO2_total_Anual!AB4</f>
        <v>31.05619647</v>
      </c>
      <c r="F161" s="1">
        <f>Planel_CO2_total_Anual!AL4</f>
        <v>44.131247369999997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44.448095369999997</v>
      </c>
      <c r="E162" s="102">
        <f>Planel_CO2_total_Anual!AB5</f>
        <v>48.019441759999999</v>
      </c>
      <c r="F162" s="102">
        <f>Planel_CO2_total_Anual!AL5</f>
        <v>56.747181920000003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20.098007605479452</v>
      </c>
      <c r="E167" s="1">
        <f>'Resumo Gás Natural'!AB39</f>
        <v>22.0095314</v>
      </c>
      <c r="F167" s="1">
        <f>'Resumo Gás Natural'!AL39</f>
        <v>39.844219808219179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35.535371863013701</v>
      </c>
      <c r="E168" s="102">
        <f>'Resumo Gás Natural'!AB40</f>
        <v>39.288314246575347</v>
      </c>
      <c r="F168" s="102">
        <f>'Resumo Gás Natural'!AL40</f>
        <v>60.752171890410963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573.35403923099159</v>
      </c>
      <c r="D176" s="1">
        <f>C176*(1+Planel_BD_constantes!$B$3)^($D$175-$C$175)</f>
        <v>722.26096346775103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opLeftCell="A166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673.19978066396061</v>
      </c>
      <c r="H1" s="255" t="s">
        <v>688</v>
      </c>
      <c r="I1" s="256">
        <f>D188</f>
        <v>787.26096346775103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120894.02159999999</v>
      </c>
      <c r="E5" s="95">
        <f>PLANEL_Pot_anual!AB4</f>
        <v>140755.2205</v>
      </c>
      <c r="F5" s="95">
        <f>PLANEL_Pot_anual!AL4</f>
        <v>148298.08910000001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16428.003126</v>
      </c>
      <c r="E8" s="18">
        <f>PLANEL_Pot_anual!AB7</f>
        <v>23828.803125999999</v>
      </c>
      <c r="F8" s="18">
        <f>PLANEL_Pot_anual!AL7</f>
        <v>24465.903126000001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2806</v>
      </c>
      <c r="E11" s="20">
        <f>PLANEL_Pot_anual!AB9</f>
        <v>2340</v>
      </c>
      <c r="F11" s="20">
        <f>PLANEL_Pot_anual!AL9</f>
        <v>2000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23376.470399999998</v>
      </c>
      <c r="E16" s="24">
        <f>PLANEL_Pot_anual!AB14</f>
        <v>23684.726020000002</v>
      </c>
      <c r="F16" s="24">
        <f>PLANEL_Pot_anual!AL14</f>
        <v>24070.726020000002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41823.231499000001</v>
      </c>
      <c r="E19" s="30">
        <f>PLANEL_Pot_anual!AB17</f>
        <v>97291.028080000004</v>
      </c>
      <c r="F19" s="30">
        <f>PLANEL_Pot_anual!AL17</f>
        <v>135995.28388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38023.888650000001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12495.810460000001</v>
      </c>
      <c r="E25" s="32">
        <f>PLANEL_Pot_anual!AB23</f>
        <v>29493.19759</v>
      </c>
      <c r="F25" s="32">
        <f>PLANEL_Pot_anual!AL23</f>
        <v>60788.726340000001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255868.77007734196</v>
      </c>
      <c r="E30" s="28">
        <f>PLANEL_Pot_anual!AB24+SUM(E26:E29)</f>
        <v>370292.6976639551</v>
      </c>
      <c r="F30" s="28">
        <f>PLANEL_Pot_anual!AL24+SUM(F26:F29)</f>
        <v>503597.09200167644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137075.84759999998</v>
      </c>
      <c r="E34" s="1">
        <f>E5+E6</f>
        <v>156937.0465</v>
      </c>
      <c r="F34" s="1">
        <f>F5+F6</f>
        <v>164479.91510000001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16428.003126</v>
      </c>
      <c r="E35" s="1">
        <f t="shared" si="0"/>
        <v>23828.803125999999</v>
      </c>
      <c r="F35" s="1">
        <f t="shared" si="0"/>
        <v>24465.903126000001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4251.3999999999996</v>
      </c>
      <c r="E36" s="1">
        <f>E11+E12</f>
        <v>2340</v>
      </c>
      <c r="F36" s="1">
        <f>F11+F12</f>
        <v>2000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24070.470399999998</v>
      </c>
      <c r="E39" s="1">
        <f>E16+E17</f>
        <v>24070.526020000001</v>
      </c>
      <c r="F39" s="1">
        <f>F16+F17</f>
        <v>24070.726020000002</v>
      </c>
    </row>
    <row r="40" spans="2:6" x14ac:dyDescent="0.25">
      <c r="B40" s="16" t="s">
        <v>7</v>
      </c>
      <c r="C40" s="1">
        <f>C19+C20</f>
        <v>6556.16</v>
      </c>
      <c r="D40" s="1">
        <f>D19+D20</f>
        <v>41823.231499000001</v>
      </c>
      <c r="E40" s="1">
        <f>E19+E20</f>
        <v>97291.028080000004</v>
      </c>
      <c r="F40" s="1">
        <f>F19+F20</f>
        <v>135995.28388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38023.888650000001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12495.810460000001</v>
      </c>
      <c r="E43" s="1">
        <f t="shared" si="2"/>
        <v>29493.19759</v>
      </c>
      <c r="F43" s="1">
        <f t="shared" si="2"/>
        <v>60788.726340000001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255868.77007734196</v>
      </c>
      <c r="E45" s="28">
        <f>SUM(E34:E44)</f>
        <v>370292.6976639551</v>
      </c>
      <c r="F45" s="28">
        <f>SUM(F34:F44)</f>
        <v>503597.09200167644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31157.529599999994</v>
      </c>
      <c r="E49" s="95">
        <f>SUM(PLANEL_Pot_anual!S29:AB29)</f>
        <v>19861.198900000003</v>
      </c>
      <c r="F49" s="95">
        <f>SUM(PLANEL_Pot_anual!AC29:AL29)</f>
        <v>7542.8686000000162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5185.8031259999989</v>
      </c>
      <c r="E52" s="18">
        <f>SUM(PLANEL_Pot_anual!S32:AB32)</f>
        <v>7400.7999999999993</v>
      </c>
      <c r="F52" s="18">
        <f>SUM(PLANEL_Pot_anual!AC32:AL32)</f>
        <v>637.10000000000218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1077.6400000000003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11707.002979999997</v>
      </c>
      <c r="E60" s="24">
        <f>SUM(PLANEL_Pot_anual!S39:AB39)</f>
        <v>308.25562000000355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35267.071498999998</v>
      </c>
      <c r="E63" s="30">
        <f>SUM(PLANEL_Pot_anual!S42:AB42)</f>
        <v>55467.796581000002</v>
      </c>
      <c r="F63" s="30">
        <f>SUM(PLANEL_Pot_anual!AC42:AL42)</f>
        <v>38704.255799999999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33305.267972000001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12495.810460000001</v>
      </c>
      <c r="E69" s="32">
        <f>SUM(PLANEL_Pot_anual!S48:AB48)</f>
        <v>16997.387129999999</v>
      </c>
      <c r="F69" s="32">
        <f>SUM(PLANEL_Pot_anual!AC48:AL48)</f>
        <v>31295.528750000001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119958.92132734199</v>
      </c>
      <c r="E74" s="28">
        <f>SUM(PLANEL_Pot_anual!S49:AB49)+SUM(E70:E73)</f>
        <v>114423.92758661312</v>
      </c>
      <c r="F74" s="28">
        <f>SUM(PLANEL_Pot_anual!AC49:AL49)+SUM(F70:F73)</f>
        <v>133304.39433772131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41839.329599999997</v>
      </c>
      <c r="E78" s="1">
        <f>E49+E50</f>
        <v>19861.198900000003</v>
      </c>
      <c r="F78" s="1">
        <f>F49+F50</f>
        <v>7542.8686000000162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5185.8031259999989</v>
      </c>
      <c r="E79" s="1">
        <f t="shared" si="8"/>
        <v>7400.7999999999993</v>
      </c>
      <c r="F79" s="1">
        <f t="shared" si="8"/>
        <v>637.10000000000218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1077.6400000000003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12070.802979999997</v>
      </c>
      <c r="E83" s="1">
        <f t="shared" si="11"/>
        <v>5.5620000003557379E-2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35267.071498999998</v>
      </c>
      <c r="E84" s="1">
        <f t="shared" si="12"/>
        <v>55467.796581000002</v>
      </c>
      <c r="F84" s="1">
        <f t="shared" si="12"/>
        <v>38704.255799999999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33305.267972000001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12495.810460000001</v>
      </c>
      <c r="E87" s="1">
        <f>E69</f>
        <v>16997.387129999999</v>
      </c>
      <c r="F87" s="1">
        <f>F69</f>
        <v>31295.528750000001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119958.92132734196</v>
      </c>
      <c r="E89" s="28">
        <f t="shared" si="16"/>
        <v>114423.92758661316</v>
      </c>
      <c r="F89" s="28">
        <f t="shared" si="16"/>
        <v>133304.39433772131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46081.676520000001</v>
      </c>
      <c r="D93" s="95">
        <f>Planel_GerMed_Anual!R4</f>
        <v>64432.799800000001</v>
      </c>
      <c r="E93" s="95">
        <f>Planel_GerMed_Anual!AB4</f>
        <v>74121.902159999998</v>
      </c>
      <c r="F93" s="95">
        <f>Planel_GerMed_Anual!AL4</f>
        <v>77889.388399999996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8189.7945870000003</v>
      </c>
      <c r="E94" s="95">
        <f>Planel_GerMed_Anual!AB5</f>
        <v>8209.9837540000008</v>
      </c>
      <c r="F94" s="95">
        <f>Planel_GerMed_Anual!AL5</f>
        <v>7602.4013139999997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4537.8560550000002</v>
      </c>
      <c r="E96" s="18">
        <f>Planel_GerMed_Anual!AB7</f>
        <v>5198.3683634999998</v>
      </c>
      <c r="F96" s="18">
        <f>Planel_GerMed_Anual!AL7</f>
        <v>9340.9994146999998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1455.3089296999999</v>
      </c>
      <c r="E99" s="20">
        <f>Planel_GerMed_Anual!AB9</f>
        <v>1667.7453014</v>
      </c>
      <c r="F99" s="20">
        <f>Planel_GerMed_Anual!AL9</f>
        <v>1612.7890629999999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7211.1242540000003</v>
      </c>
      <c r="E104" s="24">
        <f>Planel_GerMed_Anual!AB14</f>
        <v>7243.5027800000007</v>
      </c>
      <c r="F104" s="24">
        <f>Planel_GerMed_Anual!AL14</f>
        <v>7361.5532089999997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318.24847319999998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18955.081548500002</v>
      </c>
      <c r="E107" s="30">
        <f>Planel_GerMed_Anual!AB17</f>
        <v>44401.095163420003</v>
      </c>
      <c r="F107" s="30">
        <f>Planel_GerMed_Anual!AL17</f>
        <v>62064.711009999999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10697.095569999999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65835.454385784076</v>
      </c>
      <c r="D118" s="28">
        <f>Planel_GerMed_Anual!R24+SUM(D114:D117)</f>
        <v>112687.37080687842</v>
      </c>
      <c r="E118" s="28">
        <f>Planel_GerMed_Anual!AB24+SUM(E114:E117)</f>
        <v>152262.34964010533</v>
      </c>
      <c r="F118" s="28">
        <f>Planel_GerMed_Anual!AL24+SUM(F114:F117)</f>
        <v>191467.66908503373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48825.651813999997</v>
      </c>
      <c r="D122" s="1">
        <f>D93+D94</f>
        <v>72622.594387000005</v>
      </c>
      <c r="E122" s="1">
        <f>E93+E94</f>
        <v>82331.885913999999</v>
      </c>
      <c r="F122" s="1">
        <f>F93+F94</f>
        <v>85491.789713999999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4537.8560550000002</v>
      </c>
      <c r="E123" s="1">
        <f t="shared" si="17"/>
        <v>5198.3683634999998</v>
      </c>
      <c r="F123" s="1">
        <f t="shared" si="17"/>
        <v>9340.9994146999998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1765.652908</v>
      </c>
      <c r="E124" s="1">
        <f t="shared" si="18"/>
        <v>1667.7453014</v>
      </c>
      <c r="F124" s="1">
        <f t="shared" si="18"/>
        <v>1612.7890629999999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7855.9293238999999</v>
      </c>
      <c r="E127" s="1">
        <f t="shared" si="20"/>
        <v>7561.751253200001</v>
      </c>
      <c r="F127" s="1">
        <f t="shared" si="20"/>
        <v>7361.5532089999997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18955.081548500002</v>
      </c>
      <c r="E128" s="1">
        <f t="shared" si="21"/>
        <v>44401.095163420003</v>
      </c>
      <c r="F128" s="1">
        <f t="shared" si="21"/>
        <v>62064.711009999999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10697.095569999999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65835.454385784076</v>
      </c>
      <c r="D133" s="28">
        <f t="shared" ref="D133:F133" si="25">SUM(D122:D132)</f>
        <v>112687.37080687842</v>
      </c>
      <c r="E133" s="28">
        <f t="shared" si="25"/>
        <v>152262.34964010533</v>
      </c>
      <c r="F133" s="28">
        <f t="shared" si="25"/>
        <v>191467.66908503373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58789.768649999998</v>
      </c>
      <c r="D137" s="95">
        <f>PLANEL_BalPonta_Anual!R4</f>
        <v>80850.928679999997</v>
      </c>
      <c r="E137" s="95">
        <f>PLANEL_BalPonta_Anual!AB4</f>
        <v>91401.81409</v>
      </c>
      <c r="F137" s="95">
        <f>PLANEL_BalPonta_Anual!AL4</f>
        <v>92172.215750000003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13008.69245</v>
      </c>
      <c r="E138" s="95">
        <f>PLANEL_BalPonta_Anual!AB5</f>
        <v>13642.13673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9970.7169620000004</v>
      </c>
      <c r="D139" s="95">
        <f>PLANEL_BalPonta_Anual!R6</f>
        <v>15124.491470000001</v>
      </c>
      <c r="E139" s="95">
        <f>PLANEL_BalPonta_Anual!AB6</f>
        <v>22577.113270000002</v>
      </c>
      <c r="F139" s="95">
        <f>PLANEL_BalPonta_Anual!AL6</f>
        <v>23180.7474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3188.55</v>
      </c>
      <c r="E140" s="1">
        <f>PLANEL_BalPonta_Anual!AB7</f>
        <v>1755</v>
      </c>
      <c r="F140" s="1">
        <f>PLANEL_BalPonta_Anual!AL7</f>
        <v>1500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4082.4448790000001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4039.8127709999999</v>
      </c>
      <c r="D143" s="1">
        <f>PLANEL_BalPonta_Anual!R10</f>
        <v>8574.3349359999993</v>
      </c>
      <c r="E143" s="1">
        <f>PLANEL_BalPonta_Anual!AB10</f>
        <v>8400.9913460000007</v>
      </c>
      <c r="F143" s="1">
        <f>PLANEL_BalPonta_Anual!AL10</f>
        <v>8184.0468460000002</v>
      </c>
    </row>
    <row r="144" spans="2:6" x14ac:dyDescent="0.25">
      <c r="B144" s="16" t="str">
        <f>PLANEL_BalPonta_Anual!B11</f>
        <v>Eólica</v>
      </c>
      <c r="C144" s="1">
        <f>PLANEL_BalPonta_Anual!C11</f>
        <v>1333.8785270000001</v>
      </c>
      <c r="D144" s="1">
        <f>PLANEL_BalPonta_Anual!R11</f>
        <v>12077.577939999999</v>
      </c>
      <c r="E144" s="1">
        <f>PLANEL_BalPonta_Anual!AB11</f>
        <v>29187.308420000001</v>
      </c>
      <c r="F144" s="1">
        <f>PLANEL_BalPonta_Anual!AL11</f>
        <v>40798.585169999998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7604.7777299999998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12495.810460000001</v>
      </c>
      <c r="E147" s="32">
        <f>PLANEL_BalPonta_Anual!AB14</f>
        <v>29493.19759</v>
      </c>
      <c r="F147" s="32">
        <f>PLANEL_BalPonta_Anual!AL14</f>
        <v>60788.726349999997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87268.000542832495</v>
      </c>
      <c r="D152" s="28">
        <f>PLANEL_BalPonta_Anual!R15+SUM(D148:D151)</f>
        <v>150093.14943076691</v>
      </c>
      <c r="E152" s="28">
        <f>PLANEL_BalPonta_Anual!AB15+SUM(E148:E151)</f>
        <v>202840.6375901768</v>
      </c>
      <c r="F152" s="28">
        <f>PLANEL_BalPonta_Anual!AL15+SUM(F148:F151)</f>
        <v>255039.07972963285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63352.745075999999</v>
      </c>
      <c r="D156" s="1">
        <f>D137+D138</f>
        <v>93859.62113</v>
      </c>
      <c r="E156" s="1">
        <f>E137+E138</f>
        <v>105043.95082</v>
      </c>
      <c r="F156" s="1">
        <f>F137+F138</f>
        <v>105814.35248</v>
      </c>
    </row>
    <row r="157" spans="2:6" x14ac:dyDescent="0.25">
      <c r="B157" s="16" t="s">
        <v>3</v>
      </c>
      <c r="C157" s="1">
        <f>C139</f>
        <v>9970.7169620000004</v>
      </c>
      <c r="D157" s="1">
        <f>D139</f>
        <v>15124.491470000001</v>
      </c>
      <c r="E157" s="1">
        <f>E139</f>
        <v>22577.113270000002</v>
      </c>
      <c r="F157" s="1">
        <f>F139</f>
        <v>23180.7474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3188.55</v>
      </c>
      <c r="E158" s="1">
        <f t="shared" si="26"/>
        <v>1755</v>
      </c>
      <c r="F158" s="1">
        <f t="shared" si="26"/>
        <v>1500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4082.4448790000001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4039.8127709999999</v>
      </c>
      <c r="D161" s="1">
        <f t="shared" si="28"/>
        <v>8574.3349359999993</v>
      </c>
      <c r="E161" s="1">
        <f t="shared" si="28"/>
        <v>8400.9913460000007</v>
      </c>
      <c r="F161" s="1">
        <f t="shared" si="28"/>
        <v>8184.0468460000002</v>
      </c>
    </row>
    <row r="162" spans="1:11" x14ac:dyDescent="0.25">
      <c r="B162" s="16" t="s">
        <v>7</v>
      </c>
      <c r="C162" s="1">
        <f t="shared" ref="C162:F162" si="29">C144</f>
        <v>1333.8785270000001</v>
      </c>
      <c r="D162" s="1">
        <f t="shared" si="29"/>
        <v>12077.577939999999</v>
      </c>
      <c r="E162" s="1">
        <f t="shared" si="29"/>
        <v>29187.308420000001</v>
      </c>
      <c r="F162" s="1">
        <f t="shared" si="29"/>
        <v>40798.585169999998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7604.7777299999998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12495.810460000001</v>
      </c>
      <c r="E165" s="1">
        <f>E147</f>
        <v>29493.19759</v>
      </c>
      <c r="F165" s="1">
        <f>F147</f>
        <v>60788.726349999997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87268.000542832495</v>
      </c>
      <c r="D167" s="28">
        <f t="shared" ref="D167:F167" si="33">SUM(D156:D166)</f>
        <v>150093.14943076691</v>
      </c>
      <c r="E167" s="28">
        <f t="shared" si="33"/>
        <v>202840.6375901768</v>
      </c>
      <c r="F167" s="28">
        <f t="shared" si="33"/>
        <v>255039.07972963285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29.870699380000001</v>
      </c>
      <c r="E171" s="1">
        <f>Planel_CO2_total_Anual!AB4</f>
        <v>31.05619647</v>
      </c>
      <c r="F171" s="1">
        <f>Planel_CO2_total_Anual!AL4</f>
        <v>44.131247369999997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44.448095369999997</v>
      </c>
      <c r="E172" s="102">
        <f>Planel_CO2_total_Anual!AB5</f>
        <v>48.019441759999999</v>
      </c>
      <c r="F172" s="102">
        <f>Planel_CO2_total_Anual!AL5</f>
        <v>56.747181920000003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20.098007605479452</v>
      </c>
      <c r="E177" s="1">
        <f>'Resumo Gás Natural'!AB39</f>
        <v>22.0095314</v>
      </c>
      <c r="F177" s="1">
        <f>'Resumo Gás Natural'!AL39</f>
        <v>39.844219808219179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35.535371863013701</v>
      </c>
      <c r="E178" s="102">
        <f>'Resumo Gás Natural'!AB40</f>
        <v>39.288314246575347</v>
      </c>
      <c r="F178" s="102">
        <f>'Resumo Gás Natural'!AL40</f>
        <v>60.752171890410963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573.35403923099159</v>
      </c>
      <c r="D186" s="1">
        <f>C186*(1+Planel_BD_constantes!$B$3)^($D$185-$C$185)</f>
        <v>722.26096346775103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673.19978066396061</v>
      </c>
      <c r="D188" s="28">
        <f>SUM(D186:D187)</f>
        <v>787.26096346775103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7139.0379240000002</v>
      </c>
      <c r="U5" s="5">
        <v>14379.032300000001</v>
      </c>
      <c r="V5" s="5">
        <v>14379.032300000001</v>
      </c>
      <c r="W5" s="5">
        <v>11479.1464</v>
      </c>
      <c r="X5" s="5">
        <v>11479.1464</v>
      </c>
      <c r="Y5" s="5">
        <v>11479.1464</v>
      </c>
      <c r="Z5" s="5">
        <v>11479.1464</v>
      </c>
      <c r="AA5" s="5">
        <v>11479.1464</v>
      </c>
      <c r="AB5" s="5">
        <v>10675.72602</v>
      </c>
      <c r="AC5" s="5">
        <v>10675.72602</v>
      </c>
      <c r="AD5" s="5">
        <v>10675.72602</v>
      </c>
      <c r="AE5" s="5">
        <v>10675.72602</v>
      </c>
      <c r="AF5" s="5">
        <v>10675.72602</v>
      </c>
      <c r="AG5" s="5">
        <v>10675.72602</v>
      </c>
      <c r="AH5" s="5">
        <v>10675.72602</v>
      </c>
      <c r="AI5" s="5">
        <v>10675.72602</v>
      </c>
      <c r="AJ5" s="5">
        <v>10675.72602</v>
      </c>
      <c r="AK5" s="5">
        <v>10675.72602</v>
      </c>
      <c r="AL5" s="5">
        <v>10675.72602</v>
      </c>
      <c r="AM5" s="5">
        <v>10675.72602</v>
      </c>
      <c r="AN5" s="5">
        <v>10675.72602</v>
      </c>
      <c r="AO5" s="5">
        <v>10675.72602</v>
      </c>
      <c r="AP5" s="5">
        <v>10675.72602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8280.4760220000007</v>
      </c>
      <c r="U16" s="38">
        <v>15520.4704</v>
      </c>
      <c r="V16" s="38">
        <v>15520.4704</v>
      </c>
      <c r="W16" s="38">
        <v>11884.564399999999</v>
      </c>
      <c r="X16" s="38">
        <v>11884.564399999999</v>
      </c>
      <c r="Y16" s="38">
        <v>11884.564399999999</v>
      </c>
      <c r="Z16" s="38">
        <v>11884.564399999999</v>
      </c>
      <c r="AA16" s="38">
        <v>11884.564399999999</v>
      </c>
      <c r="AB16" s="38">
        <v>10675.72602</v>
      </c>
      <c r="AC16" s="38">
        <v>10675.72602</v>
      </c>
      <c r="AD16" s="38">
        <v>10675.72602</v>
      </c>
      <c r="AE16" s="38">
        <v>10675.72602</v>
      </c>
      <c r="AF16" s="38">
        <v>10675.72602</v>
      </c>
      <c r="AG16" s="38">
        <v>10675.72602</v>
      </c>
      <c r="AH16" s="38">
        <v>10675.72602</v>
      </c>
      <c r="AI16" s="38">
        <v>10675.72602</v>
      </c>
      <c r="AJ16" s="38">
        <v>10675.72602</v>
      </c>
      <c r="AK16" s="38">
        <v>10675.72602</v>
      </c>
      <c r="AL16" s="38">
        <v>10675.72602</v>
      </c>
      <c r="AM16" s="38">
        <v>10675.72602</v>
      </c>
      <c r="AN16" s="38">
        <v>10675.72602</v>
      </c>
      <c r="AO16" s="38">
        <v>10675.72602</v>
      </c>
      <c r="AP16" s="38">
        <v>10675.72602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4498.7560290000001</v>
      </c>
      <c r="R89" s="5">
        <v>6013.0566550000003</v>
      </c>
      <c r="S89" s="5">
        <v>10043.35909</v>
      </c>
      <c r="T89" s="5">
        <v>10775.30306</v>
      </c>
      <c r="U89" s="5">
        <v>12210.33454</v>
      </c>
      <c r="V89" s="5">
        <v>12210.33454</v>
      </c>
      <c r="W89" s="5">
        <v>12210.33454</v>
      </c>
      <c r="X89" s="5">
        <v>12210.33454</v>
      </c>
      <c r="Y89" s="5">
        <v>12210.33454</v>
      </c>
      <c r="Z89" s="5">
        <v>12210.33454</v>
      </c>
      <c r="AA89" s="5">
        <v>12210.33454</v>
      </c>
      <c r="AB89" s="5">
        <v>12210.33454</v>
      </c>
      <c r="AC89" s="5">
        <v>12210.33454</v>
      </c>
      <c r="AD89" s="5">
        <v>12210.33454</v>
      </c>
      <c r="AE89" s="5">
        <v>12210.33454</v>
      </c>
      <c r="AF89" s="5">
        <v>12210.33454</v>
      </c>
      <c r="AG89" s="5">
        <v>12210.33454</v>
      </c>
      <c r="AH89" s="5">
        <v>12210.33454</v>
      </c>
      <c r="AI89" s="5">
        <v>12210.33454</v>
      </c>
      <c r="AJ89" s="5">
        <v>12210.33454</v>
      </c>
      <c r="AK89" s="5">
        <v>12210.33454</v>
      </c>
      <c r="AL89" s="5">
        <v>12210.33454</v>
      </c>
      <c r="AM89" s="5">
        <v>12210.33454</v>
      </c>
      <c r="AN89" s="5">
        <v>12210.33454</v>
      </c>
      <c r="AO89" s="5">
        <v>12210.33454</v>
      </c>
      <c r="AP89" s="5">
        <v>12210.33454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285.47591920000002</v>
      </c>
      <c r="V90" s="5">
        <v>285.47591920000002</v>
      </c>
      <c r="W90" s="5">
        <v>285.47591920000002</v>
      </c>
      <c r="X90" s="5">
        <v>285.47591920000002</v>
      </c>
      <c r="Y90" s="5">
        <v>285.47591920000002</v>
      </c>
      <c r="Z90" s="5">
        <v>285.47591920000002</v>
      </c>
      <c r="AA90" s="5">
        <v>285.47591920000002</v>
      </c>
      <c r="AB90" s="5">
        <v>285.47591920000002</v>
      </c>
      <c r="AC90" s="5">
        <v>285.47591920000002</v>
      </c>
      <c r="AD90" s="5">
        <v>285.47591920000002</v>
      </c>
      <c r="AE90" s="5">
        <v>285.47591920000002</v>
      </c>
      <c r="AF90" s="5">
        <v>285.47591920000002</v>
      </c>
      <c r="AG90" s="5">
        <v>285.47591920000002</v>
      </c>
      <c r="AH90" s="5">
        <v>285.47591920000002</v>
      </c>
      <c r="AI90" s="5">
        <v>285.47591920000002</v>
      </c>
      <c r="AJ90" s="5">
        <v>285.47591920000002</v>
      </c>
      <c r="AK90" s="5">
        <v>285.47591920000002</v>
      </c>
      <c r="AL90" s="5">
        <v>285.47591920000002</v>
      </c>
      <c r="AM90" s="5">
        <v>285.47591920000002</v>
      </c>
      <c r="AN90" s="5">
        <v>285.47591920000002</v>
      </c>
      <c r="AO90" s="5">
        <v>285.47591920000002</v>
      </c>
      <c r="AP90" s="5">
        <v>285.47591920000002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4498.7560290000001</v>
      </c>
      <c r="R100" s="38">
        <v>6013.0566550000003</v>
      </c>
      <c r="S100" s="38">
        <v>10043.35909</v>
      </c>
      <c r="T100" s="38">
        <v>10775.30306</v>
      </c>
      <c r="U100" s="38">
        <v>12495.810460000001</v>
      </c>
      <c r="V100" s="38">
        <v>12495.810460000001</v>
      </c>
      <c r="W100" s="38">
        <v>12495.810460000001</v>
      </c>
      <c r="X100" s="38">
        <v>12495.810460000001</v>
      </c>
      <c r="Y100" s="38">
        <v>12495.810460000001</v>
      </c>
      <c r="Z100" s="38">
        <v>12495.810460000001</v>
      </c>
      <c r="AA100" s="38">
        <v>12495.810460000001</v>
      </c>
      <c r="AB100" s="38">
        <v>12495.810460000001</v>
      </c>
      <c r="AC100" s="38">
        <v>12495.810460000001</v>
      </c>
      <c r="AD100" s="38">
        <v>12495.810460000001</v>
      </c>
      <c r="AE100" s="38">
        <v>12495.810460000001</v>
      </c>
      <c r="AF100" s="38">
        <v>12495.810460000001</v>
      </c>
      <c r="AG100" s="38">
        <v>12495.810460000001</v>
      </c>
      <c r="AH100" s="38">
        <v>12495.810460000001</v>
      </c>
      <c r="AI100" s="38">
        <v>12495.810460000001</v>
      </c>
      <c r="AJ100" s="38">
        <v>12495.810460000001</v>
      </c>
      <c r="AK100" s="38">
        <v>12495.810460000001</v>
      </c>
      <c r="AL100" s="38">
        <v>12495.810460000001</v>
      </c>
      <c r="AM100" s="38">
        <v>12495.810460000001</v>
      </c>
      <c r="AN100" s="38">
        <v>12495.810460000001</v>
      </c>
      <c r="AO100" s="38">
        <v>12495.810460000001</v>
      </c>
      <c r="AP100" s="38">
        <v>12495.810460000001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188.66329089999999</v>
      </c>
      <c r="P102" s="5">
        <v>974.53873529999998</v>
      </c>
      <c r="Q102" s="5">
        <v>1148.3275739999999</v>
      </c>
      <c r="R102" s="5">
        <v>1608.5917549999999</v>
      </c>
      <c r="S102" s="5">
        <v>1971.5201380000001</v>
      </c>
      <c r="T102" s="5">
        <v>1971.5201380000001</v>
      </c>
      <c r="U102" s="5">
        <v>1971.5201380000001</v>
      </c>
      <c r="V102" s="5">
        <v>1971.5201380000001</v>
      </c>
      <c r="W102" s="5">
        <v>1971.5201380000001</v>
      </c>
      <c r="X102" s="5">
        <v>1971.5201380000001</v>
      </c>
      <c r="Y102" s="5">
        <v>1971.5201380000001</v>
      </c>
      <c r="Z102" s="5">
        <v>1971.5201380000001</v>
      </c>
      <c r="AA102" s="5">
        <v>1971.5201380000001</v>
      </c>
      <c r="AB102" s="5">
        <v>1971.5201380000001</v>
      </c>
      <c r="AC102" s="5">
        <v>1971.5201380000001</v>
      </c>
      <c r="AD102" s="5">
        <v>1971.5201380000001</v>
      </c>
      <c r="AE102" s="5">
        <v>1971.5201380000001</v>
      </c>
      <c r="AF102" s="5">
        <v>1971.5201380000001</v>
      </c>
      <c r="AG102" s="5">
        <v>1971.5201380000001</v>
      </c>
      <c r="AH102" s="5">
        <v>1971.5201380000001</v>
      </c>
      <c r="AI102" s="5">
        <v>1971.5201380000001</v>
      </c>
      <c r="AJ102" s="5">
        <v>1971.5201380000001</v>
      </c>
      <c r="AK102" s="5">
        <v>1971.5201380000001</v>
      </c>
      <c r="AL102" s="5">
        <v>1971.5201380000001</v>
      </c>
      <c r="AM102" s="5">
        <v>1971.5201380000001</v>
      </c>
      <c r="AN102" s="5">
        <v>1971.5201380000001</v>
      </c>
      <c r="AO102" s="5">
        <v>1971.5201380000001</v>
      </c>
      <c r="AP102" s="5">
        <v>1971.5201380000001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1475.8829880000001</v>
      </c>
      <c r="P107" s="5">
        <v>1475.8829880000001</v>
      </c>
      <c r="Q107" s="5">
        <v>1475.8829880000001</v>
      </c>
      <c r="R107" s="5">
        <v>1475.8829880000001</v>
      </c>
      <c r="S107" s="5">
        <v>1475.8829880000001</v>
      </c>
      <c r="T107" s="5">
        <v>1475.8829880000001</v>
      </c>
      <c r="U107" s="5">
        <v>1475.8829880000001</v>
      </c>
      <c r="V107" s="5">
        <v>1475.8829880000001</v>
      </c>
      <c r="W107" s="5">
        <v>1089.182988</v>
      </c>
      <c r="X107" s="5">
        <v>1089.182988</v>
      </c>
      <c r="Y107" s="5">
        <v>1089.182988</v>
      </c>
      <c r="Z107" s="5">
        <v>1089.182988</v>
      </c>
      <c r="AA107" s="5">
        <v>1089.182988</v>
      </c>
      <c r="AB107" s="5">
        <v>1089.182988</v>
      </c>
      <c r="AC107" s="5">
        <v>498.38298759999998</v>
      </c>
      <c r="AD107" s="5">
        <v>498.38298759999998</v>
      </c>
      <c r="AE107" s="5">
        <v>498.38298759999998</v>
      </c>
      <c r="AF107" s="5">
        <v>498.38298759999998</v>
      </c>
      <c r="AG107" s="5">
        <v>498.38298759999998</v>
      </c>
      <c r="AH107" s="5">
        <v>498.38298759999998</v>
      </c>
      <c r="AI107" s="5">
        <v>498.38298759999998</v>
      </c>
      <c r="AJ107" s="5">
        <v>498.38298759999998</v>
      </c>
      <c r="AK107" s="5">
        <v>498.38298759999998</v>
      </c>
      <c r="AL107" s="5">
        <v>498.38298759999998</v>
      </c>
      <c r="AM107" s="5">
        <v>498.38298759999998</v>
      </c>
      <c r="AN107" s="5">
        <v>498.38298759999998</v>
      </c>
      <c r="AO107" s="5">
        <v>498.38298759999998</v>
      </c>
      <c r="AP107" s="5">
        <v>498.38298759999998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8846.6462780000002</v>
      </c>
      <c r="P112" s="38">
        <v>9181.1217230000002</v>
      </c>
      <c r="Q112" s="38">
        <v>6598.0105610000001</v>
      </c>
      <c r="R112" s="38">
        <v>6854.2747419999996</v>
      </c>
      <c r="S112" s="38">
        <v>7217.2031260000003</v>
      </c>
      <c r="T112" s="38">
        <v>7039.0031259999996</v>
      </c>
      <c r="U112" s="38">
        <v>7039.0031259999996</v>
      </c>
      <c r="V112" s="38">
        <v>7039.0031259999996</v>
      </c>
      <c r="W112" s="38">
        <v>5714.4031260000002</v>
      </c>
      <c r="X112" s="38">
        <v>5714.4031260000002</v>
      </c>
      <c r="Y112" s="38">
        <v>5714.4031260000002</v>
      </c>
      <c r="Z112" s="38">
        <v>4665.603126</v>
      </c>
      <c r="AA112" s="38">
        <v>4665.603126</v>
      </c>
      <c r="AB112" s="38">
        <v>4665.603126</v>
      </c>
      <c r="AC112" s="38">
        <v>4074.8031259999998</v>
      </c>
      <c r="AD112" s="38">
        <v>4074.8031259999998</v>
      </c>
      <c r="AE112" s="38">
        <v>4046.8031259999998</v>
      </c>
      <c r="AF112" s="38">
        <v>4046.8031259999998</v>
      </c>
      <c r="AG112" s="38">
        <v>2833.103126</v>
      </c>
      <c r="AH112" s="38">
        <v>2833.103126</v>
      </c>
      <c r="AI112" s="38">
        <v>2833.103126</v>
      </c>
      <c r="AJ112" s="38">
        <v>2833.103126</v>
      </c>
      <c r="AK112" s="38">
        <v>2469.9031260000002</v>
      </c>
      <c r="AL112" s="38">
        <v>2469.9031260000002</v>
      </c>
      <c r="AM112" s="38">
        <v>2469.9031260000002</v>
      </c>
      <c r="AN112" s="38">
        <v>2469.9031260000002</v>
      </c>
      <c r="AO112" s="38">
        <v>2469.9031260000002</v>
      </c>
      <c r="AP112" s="38">
        <v>2469.9031260000002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36171.54</v>
      </c>
      <c r="T233" s="4">
        <v>37077.64</v>
      </c>
      <c r="U233" s="4">
        <v>38058.92</v>
      </c>
      <c r="V233" s="4">
        <v>39608.42</v>
      </c>
      <c r="W233" s="4">
        <v>39734.42</v>
      </c>
      <c r="X233" s="4">
        <v>40358.42</v>
      </c>
      <c r="Y233" s="4">
        <v>40358.42</v>
      </c>
      <c r="Z233" s="4">
        <v>40400.22</v>
      </c>
      <c r="AA233" s="4">
        <v>40400.22</v>
      </c>
      <c r="AB233" s="4">
        <v>40400.22</v>
      </c>
      <c r="AC233" s="4">
        <v>40400.22</v>
      </c>
      <c r="AD233" s="4">
        <v>40898.013890000002</v>
      </c>
      <c r="AE233" s="4">
        <v>40919.72</v>
      </c>
      <c r="AF233" s="4">
        <v>40919.72</v>
      </c>
      <c r="AG233" s="4">
        <v>40919.72</v>
      </c>
      <c r="AH233" s="4">
        <v>40919.72</v>
      </c>
      <c r="AI233" s="4">
        <v>40919.72</v>
      </c>
      <c r="AJ233" s="4">
        <v>40919.72</v>
      </c>
      <c r="AK233" s="4">
        <v>40919.72</v>
      </c>
      <c r="AL233" s="4">
        <v>40919.72</v>
      </c>
      <c r="AM233" s="4">
        <v>41019.22</v>
      </c>
      <c r="AN233" s="4">
        <v>41019.22</v>
      </c>
      <c r="AO233" s="4">
        <v>41213.706180000001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18352.753000000001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19052.442999999999</v>
      </c>
      <c r="AB234" s="4">
        <v>19052.442999999999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11319.168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11365.268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22867.35</v>
      </c>
      <c r="Y236" s="4">
        <v>23833.928189999999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27661.278050000001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1619.7773179999999</v>
      </c>
      <c r="V239" s="4">
        <v>1619.7773179999999</v>
      </c>
      <c r="W239" s="4">
        <v>1619.7773179999999</v>
      </c>
      <c r="X239" s="4">
        <v>1619.7773179999999</v>
      </c>
      <c r="Y239" s="4">
        <v>1619.7773179999999</v>
      </c>
      <c r="Z239" s="4">
        <v>1749.5058590000001</v>
      </c>
      <c r="AA239" s="4">
        <v>1875.142783</v>
      </c>
      <c r="AB239" s="4">
        <v>2057.0340219999998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3463.0221200000001</v>
      </c>
      <c r="AM239" s="4">
        <v>3798.5638859999999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2204.9561399999998</v>
      </c>
      <c r="W240" s="4">
        <v>8597.6146119999994</v>
      </c>
      <c r="X240" s="4">
        <v>9005.9324469999992</v>
      </c>
      <c r="Y240" s="4">
        <v>9747.5527920000004</v>
      </c>
      <c r="Z240" s="4">
        <v>10952.048210000001</v>
      </c>
      <c r="AA240" s="4">
        <v>12257</v>
      </c>
      <c r="AB240" s="4">
        <v>12257</v>
      </c>
      <c r="AC240" s="4">
        <v>12436.22379</v>
      </c>
      <c r="AD240" s="4">
        <v>13410.050509999999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13939.661169999999</v>
      </c>
      <c r="AO240" s="4">
        <v>15397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4189.0963460000003</v>
      </c>
      <c r="AB241" s="4">
        <v>5550.6790680000004</v>
      </c>
      <c r="AC241" s="4">
        <v>6626.0782950000003</v>
      </c>
      <c r="AD241" s="4">
        <v>6626.0782950000003</v>
      </c>
      <c r="AE241" s="4">
        <v>6626.0782950000003</v>
      </c>
      <c r="AF241" s="4">
        <v>6626.0782950000003</v>
      </c>
      <c r="AG241" s="4">
        <v>6626.0782950000003</v>
      </c>
      <c r="AH241" s="4">
        <v>6626.0782950000003</v>
      </c>
      <c r="AI241" s="4">
        <v>6626.0782950000003</v>
      </c>
      <c r="AJ241" s="4">
        <v>6626.0782950000003</v>
      </c>
      <c r="AK241" s="4">
        <v>6626.0782950000003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7264.88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111232.571</v>
      </c>
      <c r="T244" s="39">
        <v>114394.091</v>
      </c>
      <c r="U244" s="39">
        <v>116164.88830000001</v>
      </c>
      <c r="V244" s="39">
        <v>120894.02159999999</v>
      </c>
      <c r="W244" s="39">
        <v>127412.6801</v>
      </c>
      <c r="X244" s="39">
        <v>129772.9979</v>
      </c>
      <c r="Y244" s="39">
        <v>131481.19639999999</v>
      </c>
      <c r="Z244" s="39">
        <v>132977.6422</v>
      </c>
      <c r="AA244" s="39">
        <v>134582.47010000001</v>
      </c>
      <c r="AB244" s="39">
        <v>136125.94409999999</v>
      </c>
      <c r="AC244" s="39">
        <v>137935.88310000001</v>
      </c>
      <c r="AD244" s="39">
        <v>139407.5037</v>
      </c>
      <c r="AE244" s="39">
        <v>140755.2205</v>
      </c>
      <c r="AF244" s="39">
        <v>140755.2205</v>
      </c>
      <c r="AG244" s="39">
        <v>140755.2205</v>
      </c>
      <c r="AH244" s="39">
        <v>140755.2205</v>
      </c>
      <c r="AI244" s="39">
        <v>140755.2205</v>
      </c>
      <c r="AJ244" s="39">
        <v>140755.2205</v>
      </c>
      <c r="AK244" s="39">
        <v>140755.2205</v>
      </c>
      <c r="AL244" s="39">
        <v>141326.39430000001</v>
      </c>
      <c r="AM244" s="39">
        <v>141761.43609999999</v>
      </c>
      <c r="AN244" s="39">
        <v>141916.4222</v>
      </c>
      <c r="AO244" s="39">
        <v>144438.64720000001</v>
      </c>
      <c r="AP244" s="39">
        <v>148298.08910000001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29102.917560000002</v>
      </c>
      <c r="AM305" s="4">
        <v>33330.738409999998</v>
      </c>
      <c r="AN305" s="4">
        <v>38023.888650000001</v>
      </c>
      <c r="AO305" s="4">
        <v>38023.888650000001</v>
      </c>
      <c r="AP305" s="4">
        <v>38023.888650000001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29102.917560000002</v>
      </c>
      <c r="AM316" s="37">
        <v>33330.738409999998</v>
      </c>
      <c r="AN316" s="37">
        <v>38023.888650000001</v>
      </c>
      <c r="AO316" s="37">
        <v>38023.888650000001</v>
      </c>
      <c r="AP316" s="37">
        <v>38023.888650000001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23639.766019999999</v>
      </c>
      <c r="T415" s="33">
        <v>23639.766019999999</v>
      </c>
      <c r="U415" s="33">
        <v>23639.766019999999</v>
      </c>
      <c r="V415" s="33">
        <v>23639.766019999999</v>
      </c>
      <c r="W415" s="33">
        <v>23639.766019999999</v>
      </c>
      <c r="X415" s="33">
        <v>23639.766019999999</v>
      </c>
      <c r="Y415" s="33">
        <v>23639.766019999999</v>
      </c>
      <c r="Z415" s="33">
        <v>23639.766019999999</v>
      </c>
      <c r="AA415" s="33">
        <v>23639.766019999999</v>
      </c>
      <c r="AB415" s="33">
        <v>23639.766019999999</v>
      </c>
      <c r="AC415" s="33">
        <v>23639.766019999999</v>
      </c>
      <c r="AD415" s="33">
        <v>23639.766019999999</v>
      </c>
      <c r="AE415" s="33">
        <v>23639.766019999999</v>
      </c>
      <c r="AF415" s="33">
        <v>23639.766019999999</v>
      </c>
      <c r="AG415" s="33">
        <v>23639.766019999999</v>
      </c>
      <c r="AH415" s="33">
        <v>23639.766019999999</v>
      </c>
      <c r="AI415" s="33">
        <v>23639.766019999999</v>
      </c>
      <c r="AJ415" s="33">
        <v>23639.766019999999</v>
      </c>
      <c r="AK415" s="33">
        <v>23639.766019999999</v>
      </c>
      <c r="AL415" s="33">
        <v>23639.766019999999</v>
      </c>
      <c r="AM415" s="33">
        <v>23639.766019999999</v>
      </c>
      <c r="AN415" s="33">
        <v>23639.766019999999</v>
      </c>
      <c r="AO415" s="33">
        <v>23639.766019999999</v>
      </c>
      <c r="AP415" s="33">
        <v>23639.766019999999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23639.766019999999</v>
      </c>
      <c r="T424" s="34">
        <v>23639.766019999999</v>
      </c>
      <c r="U424" s="34">
        <v>23639.766019999999</v>
      </c>
      <c r="V424" s="34">
        <v>23639.766019999999</v>
      </c>
      <c r="W424" s="34">
        <v>23639.766019999999</v>
      </c>
      <c r="X424" s="34">
        <v>23639.766019999999</v>
      </c>
      <c r="Y424" s="34">
        <v>23639.766019999999</v>
      </c>
      <c r="Z424" s="34">
        <v>23639.766019999999</v>
      </c>
      <c r="AA424" s="34">
        <v>23639.766019999999</v>
      </c>
      <c r="AB424" s="34">
        <v>23639.766019999999</v>
      </c>
      <c r="AC424" s="34">
        <v>23639.766019999999</v>
      </c>
      <c r="AD424" s="34">
        <v>23639.766019999999</v>
      </c>
      <c r="AE424" s="34">
        <v>23639.766019999999</v>
      </c>
      <c r="AF424" s="34">
        <v>23639.766019999999</v>
      </c>
      <c r="AG424" s="34">
        <v>23639.766019999999</v>
      </c>
      <c r="AH424" s="34">
        <v>23639.766019999999</v>
      </c>
      <c r="AI424" s="34">
        <v>23639.766019999999</v>
      </c>
      <c r="AJ424" s="34">
        <v>23639.766019999999</v>
      </c>
      <c r="AK424" s="34">
        <v>23639.766019999999</v>
      </c>
      <c r="AL424" s="34">
        <v>23639.766019999999</v>
      </c>
      <c r="AM424" s="34">
        <v>23639.766019999999</v>
      </c>
      <c r="AN424" s="34">
        <v>23639.766019999999</v>
      </c>
      <c r="AO424" s="34">
        <v>23639.766019999999</v>
      </c>
      <c r="AP424" s="34">
        <v>23639.766019999999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2270.3754789999998</v>
      </c>
      <c r="W439" s="34">
        <v>5356.8756430000003</v>
      </c>
      <c r="X439" s="34">
        <v>8782.7866080000003</v>
      </c>
      <c r="Y439" s="34">
        <v>15084.452600000001</v>
      </c>
      <c r="Z439" s="34">
        <v>22549.248909999998</v>
      </c>
      <c r="AA439" s="34">
        <v>31147.460230000001</v>
      </c>
      <c r="AB439" s="34">
        <v>38563.006479999996</v>
      </c>
      <c r="AC439" s="34">
        <v>48128.374179999999</v>
      </c>
      <c r="AD439" s="34">
        <v>52353.679109999997</v>
      </c>
      <c r="AE439" s="34">
        <v>58352.887390000004</v>
      </c>
      <c r="AF439" s="34">
        <v>58352.887390000004</v>
      </c>
      <c r="AG439" s="34">
        <v>58352.887390000004</v>
      </c>
      <c r="AH439" s="34">
        <v>58352.887390000004</v>
      </c>
      <c r="AI439" s="34">
        <v>58352.887390000004</v>
      </c>
      <c r="AJ439" s="34">
        <v>58352.887390000004</v>
      </c>
      <c r="AK439" s="34">
        <v>58352.887390000004</v>
      </c>
      <c r="AL439" s="34">
        <v>58352.887390000004</v>
      </c>
      <c r="AM439" s="34">
        <v>58352.887390000004</v>
      </c>
      <c r="AN439" s="34">
        <v>58352.887390000004</v>
      </c>
      <c r="AO439" s="34">
        <v>58352.887390000004</v>
      </c>
      <c r="AP439" s="34">
        <v>58352.887390000004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2270.3754789999998</v>
      </c>
      <c r="W448" s="34">
        <v>5356.8756430000003</v>
      </c>
      <c r="X448" s="34">
        <v>8782.7866080000003</v>
      </c>
      <c r="Y448" s="34">
        <v>15084.452600000001</v>
      </c>
      <c r="Z448" s="34">
        <v>22549.248909999998</v>
      </c>
      <c r="AA448" s="34">
        <v>31147.460230000001</v>
      </c>
      <c r="AB448" s="34">
        <v>38563.006479999996</v>
      </c>
      <c r="AC448" s="34">
        <v>48128.374179999999</v>
      </c>
      <c r="AD448" s="34">
        <v>52353.679109999997</v>
      </c>
      <c r="AE448" s="34">
        <v>58352.887390000004</v>
      </c>
      <c r="AF448" s="34">
        <v>58352.887390000004</v>
      </c>
      <c r="AG448" s="34">
        <v>58352.887390000004</v>
      </c>
      <c r="AH448" s="34">
        <v>58352.887390000004</v>
      </c>
      <c r="AI448" s="34">
        <v>58352.887390000004</v>
      </c>
      <c r="AJ448" s="34">
        <v>58352.887390000004</v>
      </c>
      <c r="AK448" s="34">
        <v>58352.887390000004</v>
      </c>
      <c r="AL448" s="34">
        <v>58352.887390000004</v>
      </c>
      <c r="AM448" s="34">
        <v>58352.887390000004</v>
      </c>
      <c r="AN448" s="34">
        <v>58352.887390000004</v>
      </c>
      <c r="AO448" s="34">
        <v>58352.887390000004</v>
      </c>
      <c r="AP448" s="34">
        <v>58352.887390000004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15183.374669999999</v>
      </c>
      <c r="AG463" s="34">
        <v>19714.363249999999</v>
      </c>
      <c r="AH463" s="34">
        <v>23105.844059999999</v>
      </c>
      <c r="AI463" s="34">
        <v>26525.013040000002</v>
      </c>
      <c r="AJ463" s="34">
        <v>30017.420539999999</v>
      </c>
      <c r="AK463" s="34">
        <v>34411.958270000003</v>
      </c>
      <c r="AL463" s="34">
        <v>38453.963020000003</v>
      </c>
      <c r="AM463" s="34">
        <v>42620.55646</v>
      </c>
      <c r="AN463" s="34">
        <v>48649.197119999997</v>
      </c>
      <c r="AO463" s="34">
        <v>52872.744379999996</v>
      </c>
      <c r="AP463" s="34">
        <v>54002.630469999996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15183.374669999999</v>
      </c>
      <c r="AG472" s="34">
        <v>19714.363249999999</v>
      </c>
      <c r="AH472" s="34">
        <v>23105.844059999999</v>
      </c>
      <c r="AI472" s="34">
        <v>26525.013040000002</v>
      </c>
      <c r="AJ472" s="34">
        <v>30017.420539999999</v>
      </c>
      <c r="AK472" s="34">
        <v>34411.958270000003</v>
      </c>
      <c r="AL472" s="34">
        <v>38453.963020000003</v>
      </c>
      <c r="AM472" s="34">
        <v>42620.55646</v>
      </c>
      <c r="AN472" s="34">
        <v>48649.197119999997</v>
      </c>
      <c r="AO472" s="34">
        <v>52872.744379999996</v>
      </c>
      <c r="AP472" s="34">
        <v>54002.630469999996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>
        <v>447.10653600000001</v>
      </c>
      <c r="T630" s="34">
        <v>1882.930427</v>
      </c>
      <c r="U630" s="34">
        <v>2000</v>
      </c>
      <c r="V630" s="34">
        <v>2000</v>
      </c>
      <c r="W630" s="34">
        <v>2000</v>
      </c>
      <c r="X630" s="34">
        <v>2000</v>
      </c>
      <c r="Y630" s="34">
        <v>2000</v>
      </c>
      <c r="Z630" s="34">
        <v>2000</v>
      </c>
      <c r="AA630" s="34">
        <v>2000</v>
      </c>
      <c r="AB630" s="34">
        <v>2000</v>
      </c>
      <c r="AC630" s="34">
        <v>2000</v>
      </c>
      <c r="AD630" s="34">
        <v>2000</v>
      </c>
      <c r="AE630" s="34">
        <v>2000</v>
      </c>
      <c r="AF630" s="34">
        <v>2000</v>
      </c>
      <c r="AG630" s="34">
        <v>2000</v>
      </c>
      <c r="AH630" s="34">
        <v>2000</v>
      </c>
      <c r="AI630" s="34">
        <v>2000</v>
      </c>
      <c r="AJ630" s="34">
        <v>2000</v>
      </c>
      <c r="AK630" s="34">
        <v>2000</v>
      </c>
      <c r="AL630" s="34">
        <v>2000</v>
      </c>
      <c r="AM630" s="34">
        <v>2000</v>
      </c>
      <c r="AN630" s="34">
        <v>2000</v>
      </c>
      <c r="AO630" s="34">
        <v>2000</v>
      </c>
      <c r="AP630" s="34">
        <v>2000</v>
      </c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447.10653600000001</v>
      </c>
      <c r="T640" s="34">
        <v>1882.930427</v>
      </c>
      <c r="U640" s="34">
        <v>2000</v>
      </c>
      <c r="V640" s="34">
        <v>2000</v>
      </c>
      <c r="W640" s="34">
        <v>2000</v>
      </c>
      <c r="X640" s="34">
        <v>2000</v>
      </c>
      <c r="Y640" s="34">
        <v>2000</v>
      </c>
      <c r="Z640" s="34">
        <v>2000</v>
      </c>
      <c r="AA640" s="34">
        <v>2000</v>
      </c>
      <c r="AB640" s="34">
        <v>2000</v>
      </c>
      <c r="AC640" s="34">
        <v>2000</v>
      </c>
      <c r="AD640" s="34">
        <v>2000</v>
      </c>
      <c r="AE640" s="34">
        <v>2000</v>
      </c>
      <c r="AF640" s="34">
        <v>2000</v>
      </c>
      <c r="AG640" s="34">
        <v>2000</v>
      </c>
      <c r="AH640" s="34">
        <v>2000</v>
      </c>
      <c r="AI640" s="34">
        <v>2000</v>
      </c>
      <c r="AJ640" s="34">
        <v>2000</v>
      </c>
      <c r="AK640" s="34">
        <v>2000</v>
      </c>
      <c r="AL640" s="34">
        <v>2000</v>
      </c>
      <c r="AM640" s="34">
        <v>2000</v>
      </c>
      <c r="AN640" s="34">
        <v>2000</v>
      </c>
      <c r="AO640" s="34">
        <v>2000</v>
      </c>
      <c r="AP640" s="34">
        <v>2000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835.83501279999996</v>
      </c>
      <c r="Z641" s="34">
        <v>835.83501279999996</v>
      </c>
      <c r="AA641" s="34">
        <v>835.83501279999996</v>
      </c>
      <c r="AB641" s="34">
        <v>2454.3849660000001</v>
      </c>
      <c r="AC641" s="34">
        <v>2592.9490129999999</v>
      </c>
      <c r="AD641" s="34">
        <v>2975.2625229999999</v>
      </c>
      <c r="AE641" s="34">
        <v>5116.6324480000003</v>
      </c>
      <c r="AF641" s="34">
        <v>5661.6666939999996</v>
      </c>
      <c r="AG641" s="34">
        <v>5661.6666939999996</v>
      </c>
      <c r="AH641" s="34">
        <v>7580.2527710000004</v>
      </c>
      <c r="AI641" s="34">
        <v>9983.78593</v>
      </c>
      <c r="AJ641" s="34">
        <v>11633.437739999999</v>
      </c>
      <c r="AK641" s="34">
        <v>12767.817730000001</v>
      </c>
      <c r="AL641" s="34">
        <v>15187.681989999999</v>
      </c>
      <c r="AM641" s="34">
        <v>15187.681989999999</v>
      </c>
      <c r="AN641" s="34">
        <v>18912.70033</v>
      </c>
      <c r="AO641" s="34">
        <v>18912.70033</v>
      </c>
      <c r="AP641" s="34">
        <v>18912.70033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237.3488825</v>
      </c>
      <c r="X642" s="34">
        <v>2147.7888119999998</v>
      </c>
      <c r="Y642" s="34">
        <v>3236.7204430000002</v>
      </c>
      <c r="Z642" s="34">
        <v>4357.8519919999999</v>
      </c>
      <c r="AA642" s="34">
        <v>5526.2228059999998</v>
      </c>
      <c r="AB642" s="34">
        <v>5611.6777529999999</v>
      </c>
      <c r="AC642" s="34">
        <v>7007.4850640000004</v>
      </c>
      <c r="AD642" s="34">
        <v>9358.6239010000008</v>
      </c>
      <c r="AE642" s="34">
        <v>10600.220160000001</v>
      </c>
      <c r="AF642" s="34">
        <v>10981.003049999999</v>
      </c>
      <c r="AG642" s="34">
        <v>13097.34237</v>
      </c>
      <c r="AH642" s="34">
        <v>13560.37126</v>
      </c>
      <c r="AI642" s="34">
        <v>13560.37126</v>
      </c>
      <c r="AJ642" s="34">
        <v>14544.84611</v>
      </c>
      <c r="AK642" s="34">
        <v>15444.88773</v>
      </c>
      <c r="AL642" s="34">
        <v>15444.88773</v>
      </c>
      <c r="AM642" s="34">
        <v>18893.705809999999</v>
      </c>
      <c r="AN642" s="34">
        <v>18893.705809999999</v>
      </c>
      <c r="AO642" s="34">
        <v>18893.705809999999</v>
      </c>
      <c r="AP642" s="34">
        <v>19408.677090000001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>
        <v>1331.537957</v>
      </c>
      <c r="AL643" s="34">
        <v>1331.537957</v>
      </c>
      <c r="AM643" s="34">
        <v>1331.537957</v>
      </c>
      <c r="AN643" s="34">
        <v>1331.537957</v>
      </c>
      <c r="AO643" s="34">
        <v>4606.2485260000003</v>
      </c>
      <c r="AP643" s="34">
        <v>6696.780874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354.71738479999999</v>
      </c>
      <c r="AA644" s="34">
        <v>354.71738479999999</v>
      </c>
      <c r="AB644" s="34">
        <v>354.71738479999999</v>
      </c>
      <c r="AC644" s="34">
        <v>354.71738479999999</v>
      </c>
      <c r="AD644" s="34">
        <v>354.71738479999999</v>
      </c>
      <c r="AE644" s="34">
        <v>354.71738479999999</v>
      </c>
      <c r="AF644" s="34">
        <v>354.71738479999999</v>
      </c>
      <c r="AG644" s="34">
        <v>784.13168780000001</v>
      </c>
      <c r="AH644" s="34">
        <v>1191.8923669999999</v>
      </c>
      <c r="AI644" s="34">
        <v>1627.551471</v>
      </c>
      <c r="AJ644" s="34">
        <v>1927.6860320000001</v>
      </c>
      <c r="AK644" s="34">
        <v>1927.6860320000001</v>
      </c>
      <c r="AL644" s="34">
        <v>1927.6860320000001</v>
      </c>
      <c r="AM644" s="34">
        <v>1927.6860320000001</v>
      </c>
      <c r="AN644" s="34">
        <v>1927.6860320000001</v>
      </c>
      <c r="AO644" s="34">
        <v>1927.6860320000001</v>
      </c>
      <c r="AP644" s="34">
        <v>1927.6860320000001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237.3488825</v>
      </c>
      <c r="X652" s="34">
        <v>2147.7888119999998</v>
      </c>
      <c r="Y652" s="34">
        <v>4072.5554550000002</v>
      </c>
      <c r="Z652" s="34">
        <v>5548.4043899999997</v>
      </c>
      <c r="AA652" s="34">
        <v>6716.7752030000001</v>
      </c>
      <c r="AB652" s="34">
        <v>8420.7801039999995</v>
      </c>
      <c r="AC652" s="34">
        <v>9955.1514619999998</v>
      </c>
      <c r="AD652" s="34">
        <v>12688.603810000001</v>
      </c>
      <c r="AE652" s="34">
        <v>16071.57</v>
      </c>
      <c r="AF652" s="34">
        <v>16997.387129999999</v>
      </c>
      <c r="AG652" s="34">
        <v>19543.140749999999</v>
      </c>
      <c r="AH652" s="34">
        <v>22332.5164</v>
      </c>
      <c r="AI652" s="34">
        <v>25171.70866</v>
      </c>
      <c r="AJ652" s="34">
        <v>28108.25288</v>
      </c>
      <c r="AK652" s="34">
        <v>31516.143650000002</v>
      </c>
      <c r="AL652" s="34">
        <v>35080.519030000003</v>
      </c>
      <c r="AM652" s="34">
        <v>38570.76986</v>
      </c>
      <c r="AN652" s="34">
        <v>42337.74841</v>
      </c>
      <c r="AO652" s="34">
        <v>45649.758450000001</v>
      </c>
      <c r="AP652" s="34">
        <v>48292.91588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3000</v>
      </c>
      <c r="AM750" s="34">
        <v>3000</v>
      </c>
      <c r="AN750" s="34">
        <v>3000</v>
      </c>
      <c r="AO750" s="34">
        <v>3000</v>
      </c>
      <c r="AP750" s="34">
        <v>3000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5235</v>
      </c>
      <c r="AM760" s="34">
        <v>5235</v>
      </c>
      <c r="AN760" s="34">
        <v>5235</v>
      </c>
      <c r="AO760" s="34">
        <v>5235</v>
      </c>
      <c r="AP760" s="34">
        <v>5235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181213.75659999999</v>
      </c>
      <c r="O761" s="34">
        <v>187640.34390000001</v>
      </c>
      <c r="P761" s="34">
        <v>193578.49710000001</v>
      </c>
      <c r="Q761" s="34">
        <v>204977.72459999999</v>
      </c>
      <c r="R761" s="34">
        <v>211257.5716</v>
      </c>
      <c r="S761" s="34">
        <v>218750.2818</v>
      </c>
      <c r="T761" s="34">
        <v>223862.02069999999</v>
      </c>
      <c r="U761" s="34">
        <v>235457.24729999999</v>
      </c>
      <c r="V761" s="34">
        <v>242200.02609999999</v>
      </c>
      <c r="W761" s="34">
        <v>249621.90760000001</v>
      </c>
      <c r="X761" s="34">
        <v>257821.57629999999</v>
      </c>
      <c r="Y761" s="34">
        <v>266886.51750000002</v>
      </c>
      <c r="Z761" s="34">
        <v>276830.12050000002</v>
      </c>
      <c r="AA761" s="34">
        <v>287646.32659999997</v>
      </c>
      <c r="AB761" s="34">
        <v>298685.91330000001</v>
      </c>
      <c r="AC761" s="34">
        <v>309106.78639999998</v>
      </c>
      <c r="AD761" s="34">
        <v>317434.4902</v>
      </c>
      <c r="AE761" s="34">
        <v>323030.90950000001</v>
      </c>
      <c r="AF761" s="34">
        <v>342564.22200000001</v>
      </c>
      <c r="AG761" s="34">
        <v>353862.36430000002</v>
      </c>
      <c r="AH761" s="34">
        <v>364399.75160000002</v>
      </c>
      <c r="AI761" s="34">
        <v>375001.33590000001</v>
      </c>
      <c r="AJ761" s="34">
        <v>385839.91810000001</v>
      </c>
      <c r="AK761" s="34">
        <v>397409.9682</v>
      </c>
      <c r="AL761" s="34">
        <v>409055.71289999998</v>
      </c>
      <c r="AM761" s="34">
        <v>421375.41979999997</v>
      </c>
      <c r="AN761" s="34">
        <v>436019.17540000001</v>
      </c>
      <c r="AO761" s="34">
        <v>446076.95770000003</v>
      </c>
      <c r="AP761" s="34">
        <v>453709.44309999997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604.5</v>
      </c>
      <c r="P1" s="1">
        <f t="shared" si="1"/>
        <v>3161.5200000000041</v>
      </c>
      <c r="Q1" s="1">
        <f t="shared" si="1"/>
        <v>1770.7973000000056</v>
      </c>
      <c r="R1" s="1">
        <f t="shared" si="1"/>
        <v>4729.1332999999868</v>
      </c>
      <c r="S1" s="1">
        <f t="shared" si="1"/>
        <v>6518.658500000005</v>
      </c>
      <c r="T1" s="1">
        <f t="shared" si="1"/>
        <v>2360.3178000000044</v>
      </c>
      <c r="U1" s="1">
        <f t="shared" si="1"/>
        <v>1708.1984999999841</v>
      </c>
      <c r="V1" s="1">
        <f t="shared" si="1"/>
        <v>1496.4458000000159</v>
      </c>
      <c r="W1" s="1">
        <f t="shared" si="1"/>
        <v>1604.8279000000039</v>
      </c>
      <c r="X1" s="1">
        <f t="shared" si="1"/>
        <v>1543.4739999999874</v>
      </c>
      <c r="Y1" s="1">
        <f t="shared" si="1"/>
        <v>1809.939000000013</v>
      </c>
      <c r="Z1" s="1">
        <f t="shared" si="1"/>
        <v>1471.6205999999947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111232.571</v>
      </c>
      <c r="P4" s="1">
        <f>Planel_Pot_Resultado!T244+Planel_Pot_Resultado!T748</f>
        <v>114394.091</v>
      </c>
      <c r="Q4" s="1">
        <f>Planel_Pot_Resultado!U244+Planel_Pot_Resultado!U748</f>
        <v>116164.88830000001</v>
      </c>
      <c r="R4" s="1">
        <f>Planel_Pot_Resultado!V244+Planel_Pot_Resultado!V748</f>
        <v>120894.02159999999</v>
      </c>
      <c r="S4" s="1">
        <f>Planel_Pot_Resultado!W244+Planel_Pot_Resultado!W748</f>
        <v>127412.6801</v>
      </c>
      <c r="T4" s="1">
        <f>Planel_Pot_Resultado!X244+Planel_Pot_Resultado!X748</f>
        <v>129772.9979</v>
      </c>
      <c r="U4" s="1">
        <f>Planel_Pot_Resultado!Y244+Planel_Pot_Resultado!Y748</f>
        <v>131481.19639999999</v>
      </c>
      <c r="V4" s="1">
        <f>Planel_Pot_Resultado!Z244+Planel_Pot_Resultado!Z748</f>
        <v>132977.6422</v>
      </c>
      <c r="W4" s="1">
        <f>Planel_Pot_Resultado!AA244+Planel_Pot_Resultado!AA748</f>
        <v>134582.47010000001</v>
      </c>
      <c r="X4" s="1">
        <f>Planel_Pot_Resultado!AB244+Planel_Pot_Resultado!AB748</f>
        <v>136125.94409999999</v>
      </c>
      <c r="Y4" s="1">
        <f>Planel_Pot_Resultado!AC244+Planel_Pot_Resultado!AC748</f>
        <v>137935.88310000001</v>
      </c>
      <c r="Z4" s="1">
        <f>Planel_Pot_Resultado!AD244+Planel_Pot_Resultado!AD748</f>
        <v>139407.5037</v>
      </c>
      <c r="AA4" s="1">
        <f>Planel_Pot_Resultado!AE244+Planel_Pot_Resultado!AE748</f>
        <v>140755.2205</v>
      </c>
      <c r="AB4" s="1">
        <f>Planel_Pot_Resultado!AF244+Planel_Pot_Resultado!AF748</f>
        <v>140755.2205</v>
      </c>
      <c r="AC4" s="1">
        <f>Planel_Pot_Resultado!AG244+Planel_Pot_Resultado!AG748</f>
        <v>140755.2205</v>
      </c>
      <c r="AD4" s="1">
        <f>Planel_Pot_Resultado!AH244+Planel_Pot_Resultado!AH748</f>
        <v>140755.2205</v>
      </c>
      <c r="AE4" s="1">
        <f>Planel_Pot_Resultado!AI244+Planel_Pot_Resultado!AI748</f>
        <v>140755.2205</v>
      </c>
      <c r="AF4" s="1">
        <f>Planel_Pot_Resultado!AJ244+Planel_Pot_Resultado!AJ748</f>
        <v>140755.2205</v>
      </c>
      <c r="AG4" s="1">
        <f>Planel_Pot_Resultado!AK244+Planel_Pot_Resultado!AK748</f>
        <v>140755.2205</v>
      </c>
      <c r="AH4" s="1">
        <f>Planel_Pot_Resultado!AL244+Planel_Pot_Resultado!AL748</f>
        <v>141326.39430000001</v>
      </c>
      <c r="AI4" s="1">
        <f>Planel_Pot_Resultado!AM244+Planel_Pot_Resultado!AM748</f>
        <v>141761.43609999999</v>
      </c>
      <c r="AJ4" s="1">
        <f>Planel_Pot_Resultado!AN244+Planel_Pot_Resultado!AN748</f>
        <v>141916.4222</v>
      </c>
      <c r="AK4" s="1">
        <f>Planel_Pot_Resultado!AO244+Planel_Pot_Resultado!AO748</f>
        <v>144438.64720000001</v>
      </c>
      <c r="AL4" s="1">
        <f>Planel_Pot_Resultado!AP244+Planel_Pot_Resultado!AP748</f>
        <v>148298.08910000001</v>
      </c>
      <c r="AM4" s="1">
        <f>AL4-C4</f>
        <v>58561.597100000014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14281.046278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15430.621723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15604.710561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16065.274742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16428.203126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16428.003126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16428.003126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16428.003126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16228.403126000001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17153.403126000001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18078.403126000001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19003.603126000002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19928.603126000002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20853.603126000002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21778.803125999999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22703.803125999999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23628.803125999999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23828.803125999999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24029.103126000002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24229.103126000002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24429.103126000002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24629.103126000002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24465.903126000001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24465.903126000001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24465.903126000001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24465.903126000001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24465.903126000001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24465.903126000001</v>
      </c>
      <c r="AM7" s="1">
        <f t="shared" si="2"/>
        <v>13223.703126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2515.4665359999999</v>
      </c>
      <c r="P9" s="20">
        <f>Planel_Pot_Resultado!T64+Planel_Pot_Resultado!T76+Planel_Pot_Resultado!T88+Planel_Pot_Resultado!T640+Planel_Pot_Resultado!T700</f>
        <v>3951.2904269999999</v>
      </c>
      <c r="Q9" s="20">
        <f>Planel_Pot_Resultado!U64+Planel_Pot_Resultado!U76+Planel_Pot_Resultado!U88+Planel_Pot_Resultado!U640+Planel_Pot_Resultado!U700</f>
        <v>2806</v>
      </c>
      <c r="R9" s="20">
        <f>Planel_Pot_Resultado!V64+Planel_Pot_Resultado!V76+Planel_Pot_Resultado!V88+Planel_Pot_Resultado!V640+Planel_Pot_Resultado!V700</f>
        <v>2806</v>
      </c>
      <c r="S9" s="20">
        <f>Planel_Pot_Resultado!W64+Planel_Pot_Resultado!W76+Planel_Pot_Resultado!W88+Planel_Pot_Resultado!W640+Planel_Pot_Resultado!W700</f>
        <v>2340</v>
      </c>
      <c r="T9" s="20">
        <f>Planel_Pot_Resultado!X64+Planel_Pot_Resultado!X76+Planel_Pot_Resultado!X88+Planel_Pot_Resultado!X640+Planel_Pot_Resultado!X700</f>
        <v>2340</v>
      </c>
      <c r="U9" s="20">
        <f>Planel_Pot_Resultado!Y64+Planel_Pot_Resultado!Y76+Planel_Pot_Resultado!Y88+Planel_Pot_Resultado!Y640+Planel_Pot_Resultado!Y700</f>
        <v>2340</v>
      </c>
      <c r="V9" s="20">
        <f>Planel_Pot_Resultado!Z64+Planel_Pot_Resultado!Z76+Planel_Pot_Resultado!Z88+Planel_Pot_Resultado!Z640+Planel_Pot_Resultado!Z700</f>
        <v>2340</v>
      </c>
      <c r="W9" s="20">
        <f>Planel_Pot_Resultado!AA64+Planel_Pot_Resultado!AA76+Planel_Pot_Resultado!AA88+Planel_Pot_Resultado!AA640+Planel_Pot_Resultado!AA700</f>
        <v>2340</v>
      </c>
      <c r="X9" s="20">
        <f>Planel_Pot_Resultado!AB64+Planel_Pot_Resultado!AB76+Planel_Pot_Resultado!AB88+Planel_Pot_Resultado!AB640+Planel_Pot_Resultado!AB700</f>
        <v>2340</v>
      </c>
      <c r="Y9" s="20">
        <f>Planel_Pot_Resultado!AC64+Planel_Pot_Resultado!AC76+Planel_Pot_Resultado!AC88+Planel_Pot_Resultado!AC640+Planel_Pot_Resultado!AC700</f>
        <v>2340</v>
      </c>
      <c r="Z9" s="20">
        <f>Planel_Pot_Resultado!AD64+Planel_Pot_Resultado!AD76+Planel_Pot_Resultado!AD88+Planel_Pot_Resultado!AD640+Planel_Pot_Resultado!AD700</f>
        <v>2340</v>
      </c>
      <c r="AA9" s="20">
        <f>Planel_Pot_Resultado!AE64+Planel_Pot_Resultado!AE76+Planel_Pot_Resultado!AE88+Planel_Pot_Resultado!AE640+Planel_Pot_Resultado!AE700</f>
        <v>2340</v>
      </c>
      <c r="AB9" s="20">
        <f>Planel_Pot_Resultado!AF64+Planel_Pot_Resultado!AF76+Planel_Pot_Resultado!AF88+Planel_Pot_Resultado!AF640+Planel_Pot_Resultado!AF700</f>
        <v>2340</v>
      </c>
      <c r="AC9" s="20">
        <f>Planel_Pot_Resultado!AG64+Planel_Pot_Resultado!AG76+Planel_Pot_Resultado!AG88+Planel_Pot_Resultado!AG640+Planel_Pot_Resultado!AG700</f>
        <v>2340</v>
      </c>
      <c r="AD9" s="20">
        <f>Planel_Pot_Resultado!AH64+Planel_Pot_Resultado!AH76+Planel_Pot_Resultado!AH88+Planel_Pot_Resultado!AH640+Planel_Pot_Resultado!AH700</f>
        <v>2340</v>
      </c>
      <c r="AE9" s="20">
        <f>Planel_Pot_Resultado!AI64+Planel_Pot_Resultado!AI76+Planel_Pot_Resultado!AI88+Planel_Pot_Resultado!AI640+Planel_Pot_Resultado!AI700</f>
        <v>2340</v>
      </c>
      <c r="AF9" s="20">
        <f>Planel_Pot_Resultado!AJ64+Planel_Pot_Resultado!AJ76+Planel_Pot_Resultado!AJ88+Planel_Pot_Resultado!AJ640+Planel_Pot_Resultado!AJ700</f>
        <v>2340</v>
      </c>
      <c r="AG9" s="20">
        <f>Planel_Pot_Resultado!AK64+Planel_Pot_Resultado!AK76+Planel_Pot_Resultado!AK88+Planel_Pot_Resultado!AK640+Planel_Pot_Resultado!AK700</f>
        <v>2000</v>
      </c>
      <c r="AH9" s="20">
        <f>Planel_Pot_Resultado!AL64+Planel_Pot_Resultado!AL76+Planel_Pot_Resultado!AL88+Planel_Pot_Resultado!AL640+Planel_Pot_Resultado!AL700</f>
        <v>2000</v>
      </c>
      <c r="AI9" s="20">
        <f>Planel_Pot_Resultado!AM64+Planel_Pot_Resultado!AM76+Planel_Pot_Resultado!AM88+Planel_Pot_Resultado!AM640+Planel_Pot_Resultado!AM700</f>
        <v>2000</v>
      </c>
      <c r="AJ9" s="20">
        <f>Planel_Pot_Resultado!AN64+Planel_Pot_Resultado!AN76+Planel_Pot_Resultado!AN88+Planel_Pot_Resultado!AN640+Planel_Pot_Resultado!AN700</f>
        <v>2000</v>
      </c>
      <c r="AK9" s="20">
        <f>Planel_Pot_Resultado!AO64+Planel_Pot_Resultado!AO76+Planel_Pot_Resultado!AO88+Planel_Pot_Resultado!AO640+Planel_Pot_Resultado!AO700</f>
        <v>2000</v>
      </c>
      <c r="AL9" s="20">
        <f>Planel_Pot_Resultado!AP64+Planel_Pot_Resultado!AP76+Planel_Pot_Resultado!AP88+Planel_Pot_Resultado!AP640+Planel_Pot_Resultado!AP700</f>
        <v>2000</v>
      </c>
      <c r="AM9" s="1">
        <f t="shared" si="2"/>
        <v>271.6400000000001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16136.476022000001</v>
      </c>
      <c r="Q14" s="24">
        <f>Planel_Pot_Resultado!U16+Planel_Pot_Resultado!U28+Planel_Pot_Resultado!U628+Planel_Pot_Resultado!U712</f>
        <v>23376.470399999998</v>
      </c>
      <c r="R14" s="24">
        <f>Planel_Pot_Resultado!V16+Planel_Pot_Resultado!V28+Planel_Pot_Resultado!V628+Planel_Pot_Resultado!V712</f>
        <v>23376.470399999998</v>
      </c>
      <c r="S14" s="24">
        <f>Planel_Pot_Resultado!W16+Planel_Pot_Resultado!W28+Planel_Pot_Resultado!W628+Planel_Pot_Resultado!W712</f>
        <v>23676.564399999999</v>
      </c>
      <c r="T14" s="24">
        <f>Planel_Pot_Resultado!X16+Planel_Pot_Resultado!X28+Planel_Pot_Resultado!X628+Planel_Pot_Resultado!X712</f>
        <v>23676.564399999999</v>
      </c>
      <c r="U14" s="24">
        <f>Planel_Pot_Resultado!Y16+Planel_Pot_Resultado!Y28+Planel_Pot_Resultado!Y628+Planel_Pot_Resultado!Y712</f>
        <v>23676.564399999999</v>
      </c>
      <c r="V14" s="24">
        <f>Planel_Pot_Resultado!Z16+Planel_Pot_Resultado!Z28+Planel_Pot_Resultado!Z628+Planel_Pot_Resultado!Z712</f>
        <v>23676.564399999999</v>
      </c>
      <c r="W14" s="24">
        <f>Planel_Pot_Resultado!AA16+Planel_Pot_Resultado!AA28+Planel_Pot_Resultado!AA628+Planel_Pot_Resultado!AA712</f>
        <v>23676.564399999999</v>
      </c>
      <c r="X14" s="24">
        <f>Planel_Pot_Resultado!AB16+Planel_Pot_Resultado!AB28+Planel_Pot_Resultado!AB628+Planel_Pot_Resultado!AB712</f>
        <v>23684.726020000002</v>
      </c>
      <c r="Y14" s="24">
        <f>Planel_Pot_Resultado!AC16+Planel_Pot_Resultado!AC28+Planel_Pot_Resultado!AC628+Planel_Pot_Resultado!AC712</f>
        <v>23684.726020000002</v>
      </c>
      <c r="Z14" s="24">
        <f>Planel_Pot_Resultado!AD16+Planel_Pot_Resultado!AD28+Planel_Pot_Resultado!AD628+Planel_Pot_Resultado!AD712</f>
        <v>23684.726020000002</v>
      </c>
      <c r="AA14" s="24">
        <f>Planel_Pot_Resultado!AE16+Planel_Pot_Resultado!AE28+Planel_Pot_Resultado!AE628+Planel_Pot_Resultado!AE712</f>
        <v>23684.726020000002</v>
      </c>
      <c r="AB14" s="24">
        <f>Planel_Pot_Resultado!AF16+Planel_Pot_Resultado!AF28+Planel_Pot_Resultado!AF628+Planel_Pot_Resultado!AF712</f>
        <v>23684.726020000002</v>
      </c>
      <c r="AC14" s="24">
        <f>Planel_Pot_Resultado!AG16+Planel_Pot_Resultado!AG28+Planel_Pot_Resultado!AG628+Planel_Pot_Resultado!AG712</f>
        <v>23684.726020000002</v>
      </c>
      <c r="AD14" s="24">
        <f>Planel_Pot_Resultado!AH16+Planel_Pot_Resultado!AH28+Planel_Pot_Resultado!AH628+Planel_Pot_Resultado!AH712</f>
        <v>23684.726020000002</v>
      </c>
      <c r="AE14" s="24">
        <f>Planel_Pot_Resultado!AI16+Planel_Pot_Resultado!AI28+Planel_Pot_Resultado!AI628+Planel_Pot_Resultado!AI712</f>
        <v>23684.726020000002</v>
      </c>
      <c r="AF14" s="24">
        <f>Planel_Pot_Resultado!AJ16+Planel_Pot_Resultado!AJ28+Planel_Pot_Resultado!AJ628+Planel_Pot_Resultado!AJ712</f>
        <v>23684.726020000002</v>
      </c>
      <c r="AG14" s="24">
        <f>Planel_Pot_Resultado!AK16+Planel_Pot_Resultado!AK28+Planel_Pot_Resultado!AK628+Planel_Pot_Resultado!AK712</f>
        <v>23684.726020000002</v>
      </c>
      <c r="AH14" s="24">
        <f>Planel_Pot_Resultado!AL16+Planel_Pot_Resultado!AL28+Planel_Pot_Resultado!AL628+Planel_Pot_Resultado!AL712</f>
        <v>24070.726020000002</v>
      </c>
      <c r="AI14" s="24">
        <f>Planel_Pot_Resultado!AM16+Planel_Pot_Resultado!AM28+Planel_Pot_Resultado!AM628+Planel_Pot_Resultado!AM712</f>
        <v>24070.726020000002</v>
      </c>
      <c r="AJ14" s="24">
        <f>Planel_Pot_Resultado!AN16+Planel_Pot_Resultado!AN28+Planel_Pot_Resultado!AN628+Planel_Pot_Resultado!AN712</f>
        <v>24070.726020000002</v>
      </c>
      <c r="AK14" s="24">
        <f>Planel_Pot_Resultado!AO16+Planel_Pot_Resultado!AO28+Planel_Pot_Resultado!AO628+Planel_Pot_Resultado!AO712</f>
        <v>24070.726020000002</v>
      </c>
      <c r="AL14" s="24">
        <f>Planel_Pot_Resultado!AP16+Planel_Pot_Resultado!AP28+Planel_Pot_Resultado!AP628+Planel_Pot_Resultado!AP712</f>
        <v>24070.726020000002</v>
      </c>
      <c r="AM14" s="1">
        <f t="shared" si="2"/>
        <v>12401.258600000001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39924.335019999999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39907.78602</v>
      </c>
      <c r="Q17" s="30">
        <f>Planel_Pot_Resultado!U388+Planel_Pot_Resultado!U400+Planel_Pot_Resultado!U412+Planel_Pot_Resultado!U424+Planel_Pot_Resultado!U436+Planel_Pot_Resultado!U448+Planel_Pot_Resultado!U460+Planel_Pot_Resultado!U472</f>
        <v>39809.586020000002</v>
      </c>
      <c r="R17" s="30">
        <f>Planel_Pot_Resultado!V388+Planel_Pot_Resultado!V400+Planel_Pot_Resultado!V412+Planel_Pot_Resultado!V424+Planel_Pot_Resultado!V436+Planel_Pot_Resultado!V448+Planel_Pot_Resultado!V460+Planel_Pot_Resultado!V472</f>
        <v>41823.231499000001</v>
      </c>
      <c r="S17" s="30">
        <f>Planel_Pot_Resultado!W388+Planel_Pot_Resultado!W400+Planel_Pot_Resultado!W412+Planel_Pot_Resultado!W424+Planel_Pot_Resultado!W436+Planel_Pot_Resultado!W448+Planel_Pot_Resultado!W460+Planel_Pot_Resultado!W472</f>
        <v>44600.211663000002</v>
      </c>
      <c r="T17" s="30">
        <f>Planel_Pot_Resultado!X388+Planel_Pot_Resultado!X400+Planel_Pot_Resultado!X412+Planel_Pot_Resultado!X424+Planel_Pot_Resultado!X436+Planel_Pot_Resultado!X448+Planel_Pot_Resultado!X460+Planel_Pot_Resultado!X472</f>
        <v>47605.122628000005</v>
      </c>
      <c r="U17" s="30">
        <f>Planel_Pot_Resultado!Y388+Planel_Pot_Resultado!Y400+Planel_Pot_Resultado!Y412+Planel_Pot_Resultado!Y424+Planel_Pot_Resultado!Y436+Planel_Pot_Resultado!Y448+Planel_Pot_Resultado!Y460+Planel_Pot_Resultado!Y472</f>
        <v>52112.098620000004</v>
      </c>
      <c r="V17" s="30">
        <f>Planel_Pot_Resultado!Z388+Planel_Pot_Resultado!Z400+Planel_Pot_Resultado!Z412+Planel_Pot_Resultado!Z424+Planel_Pot_Resultado!Z436+Planel_Pot_Resultado!Z448+Planel_Pot_Resultado!Z460+Planel_Pot_Resultado!Z472</f>
        <v>58158.20693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65284.835250000004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72161.781499999997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78313.144199999995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82450.445129999993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83345.653409999999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97291.028080000004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101707.01665999999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105098.49747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108517.66645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112010.07394999999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116404.61168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120446.61642999999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124613.20986999999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130641.85053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134865.39778999999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135995.28388</v>
      </c>
      <c r="AM17" s="1">
        <f t="shared" si="2"/>
        <v>129439.12388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29102.917560000002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33330.738409999998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38023.888650000001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38023.888650000001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38023.888650000001</v>
      </c>
      <c r="AM20" s="1">
        <f t="shared" si="2"/>
        <v>38003.185649999999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4498.7560290000001</v>
      </c>
      <c r="N23" s="32">
        <f>Planel_Pot_Resultado!R100+Planel_Pot_Resultado!R652</f>
        <v>6013.0566550000003</v>
      </c>
      <c r="O23" s="32">
        <f>Planel_Pot_Resultado!S100+Planel_Pot_Resultado!S652</f>
        <v>10043.35909</v>
      </c>
      <c r="P23" s="32">
        <f>Planel_Pot_Resultado!T100+Planel_Pot_Resultado!T652</f>
        <v>10775.30306</v>
      </c>
      <c r="Q23" s="32">
        <f>Planel_Pot_Resultado!U100+Planel_Pot_Resultado!U652</f>
        <v>12495.810460000001</v>
      </c>
      <c r="R23" s="32">
        <f>Planel_Pot_Resultado!V100+Planel_Pot_Resultado!V652</f>
        <v>12495.810460000001</v>
      </c>
      <c r="S23" s="32">
        <f>Planel_Pot_Resultado!W100+Planel_Pot_Resultado!W652</f>
        <v>12733.159342500001</v>
      </c>
      <c r="T23" s="32">
        <f>Planel_Pot_Resultado!X100+Planel_Pot_Resultado!X652</f>
        <v>14643.599271999999</v>
      </c>
      <c r="U23" s="32">
        <f>Planel_Pot_Resultado!Y100+Planel_Pot_Resultado!Y652</f>
        <v>16568.365915000002</v>
      </c>
      <c r="V23" s="32">
        <f>Planel_Pot_Resultado!Z100+Planel_Pot_Resultado!Z652</f>
        <v>18044.21485</v>
      </c>
      <c r="W23" s="32">
        <f>Planel_Pot_Resultado!AA100+Planel_Pot_Resultado!AA652</f>
        <v>19212.585663000002</v>
      </c>
      <c r="X23" s="32">
        <f>Planel_Pot_Resultado!AB100+Planel_Pot_Resultado!AB652</f>
        <v>20916.590563999998</v>
      </c>
      <c r="Y23" s="32">
        <f>Planel_Pot_Resultado!AC100+Planel_Pot_Resultado!AC652</f>
        <v>22450.961922000002</v>
      </c>
      <c r="Z23" s="32">
        <f>Planel_Pot_Resultado!AD100+Planel_Pot_Resultado!AD652</f>
        <v>25184.414270000001</v>
      </c>
      <c r="AA23" s="32">
        <f>Planel_Pot_Resultado!AE100+Planel_Pot_Resultado!AE652</f>
        <v>28567.38046</v>
      </c>
      <c r="AB23" s="32">
        <f>Planel_Pot_Resultado!AF100+Planel_Pot_Resultado!AF652</f>
        <v>29493.19759</v>
      </c>
      <c r="AC23" s="32">
        <f>Planel_Pot_Resultado!AG100+Planel_Pot_Resultado!AG652</f>
        <v>32038.951209999999</v>
      </c>
      <c r="AD23" s="32">
        <f>Planel_Pot_Resultado!AH100+Planel_Pot_Resultado!AH652</f>
        <v>34828.326860000001</v>
      </c>
      <c r="AE23" s="32">
        <f>Planel_Pot_Resultado!AI100+Planel_Pot_Resultado!AI652</f>
        <v>37667.519119999997</v>
      </c>
      <c r="AF23" s="32">
        <f>Planel_Pot_Resultado!AJ100+Planel_Pot_Resultado!AJ652</f>
        <v>40604.063340000001</v>
      </c>
      <c r="AG23" s="32">
        <f>Planel_Pot_Resultado!AK100+Planel_Pot_Resultado!AK652</f>
        <v>44011.954110000006</v>
      </c>
      <c r="AH23" s="32">
        <f>Planel_Pot_Resultado!AL100+Planel_Pot_Resultado!AL652</f>
        <v>47576.329490000004</v>
      </c>
      <c r="AI23" s="32">
        <f>Planel_Pot_Resultado!AM100+Planel_Pot_Resultado!AM652</f>
        <v>51066.580320000001</v>
      </c>
      <c r="AJ23" s="32">
        <f>Planel_Pot_Resultado!AN100+Planel_Pot_Resultado!AN652</f>
        <v>54833.558870000001</v>
      </c>
      <c r="AK23" s="32">
        <f>Planel_Pot_Resultado!AO100+Planel_Pot_Resultado!AO652</f>
        <v>58145.568910000002</v>
      </c>
      <c r="AL23" s="32">
        <f>Planel_Pot_Resultado!AP100+Planel_Pot_Resultado!AP652</f>
        <v>60788.726340000001</v>
      </c>
      <c r="AM23" s="1">
        <f t="shared" si="2"/>
        <v>60788.726340000001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181213.75662759997</v>
      </c>
      <c r="K24" s="28">
        <f t="shared" si="4"/>
        <v>187640.34385400001</v>
      </c>
      <c r="L24" s="28">
        <f t="shared" si="4"/>
        <v>193578.49712599997</v>
      </c>
      <c r="M24" s="28">
        <f t="shared" si="4"/>
        <v>204977.72462199995</v>
      </c>
      <c r="N24" s="28">
        <f t="shared" si="4"/>
        <v>211257.57160899998</v>
      </c>
      <c r="O24" s="28">
        <f t="shared" si="4"/>
        <v>218750.28179399998</v>
      </c>
      <c r="P24" s="28">
        <f t="shared" si="4"/>
        <v>223862.020655</v>
      </c>
      <c r="Q24" s="28">
        <f t="shared" si="4"/>
        <v>235457.247306</v>
      </c>
      <c r="R24" s="28">
        <f t="shared" si="4"/>
        <v>242200.02608499999</v>
      </c>
      <c r="S24" s="28">
        <f t="shared" si="4"/>
        <v>249621.90763149998</v>
      </c>
      <c r="T24" s="28">
        <f t="shared" si="4"/>
        <v>257821.57632599998</v>
      </c>
      <c r="U24" s="28">
        <f t="shared" si="4"/>
        <v>266886.51746100001</v>
      </c>
      <c r="V24" s="28">
        <f t="shared" si="4"/>
        <v>276830.12050600001</v>
      </c>
      <c r="W24" s="28">
        <f t="shared" si="4"/>
        <v>287646.32653900003</v>
      </c>
      <c r="X24" s="28">
        <f t="shared" si="4"/>
        <v>298685.91330999997</v>
      </c>
      <c r="Y24" s="28">
        <f t="shared" si="4"/>
        <v>309106.78636799997</v>
      </c>
      <c r="Z24" s="28">
        <f t="shared" si="4"/>
        <v>317434.490246</v>
      </c>
      <c r="AA24" s="28">
        <f t="shared" si="4"/>
        <v>323030.90951599996</v>
      </c>
      <c r="AB24" s="28">
        <f t="shared" si="4"/>
        <v>342564.22199399996</v>
      </c>
      <c r="AC24" s="28">
        <f t="shared" si="4"/>
        <v>353862.36432099994</v>
      </c>
      <c r="AD24" s="28">
        <f t="shared" si="4"/>
        <v>364399.75159600005</v>
      </c>
      <c r="AE24" s="28">
        <f t="shared" si="4"/>
        <v>375001.33594600001</v>
      </c>
      <c r="AF24" s="28">
        <f t="shared" si="4"/>
        <v>385839.91817599995</v>
      </c>
      <c r="AG24" s="28">
        <f t="shared" si="4"/>
        <v>397409.96825599996</v>
      </c>
      <c r="AH24" s="28">
        <f t="shared" si="4"/>
        <v>409055.71292600001</v>
      </c>
      <c r="AI24" s="28">
        <f t="shared" si="4"/>
        <v>421375.41984599998</v>
      </c>
      <c r="AJ24" s="28">
        <f t="shared" si="4"/>
        <v>436019.17539599998</v>
      </c>
      <c r="AK24" s="28">
        <f t="shared" si="4"/>
        <v>446076.957696</v>
      </c>
      <c r="AL24" s="28">
        <f t="shared" si="4"/>
        <v>453709.44311599998</v>
      </c>
      <c r="AM24" s="1">
        <f t="shared" si="2"/>
        <v>317816.63469600002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604.5</v>
      </c>
      <c r="P29" s="1">
        <f t="shared" si="5"/>
        <v>3161.5200000000041</v>
      </c>
      <c r="Q29" s="1">
        <f t="shared" si="5"/>
        <v>1770.7973000000056</v>
      </c>
      <c r="R29" s="1">
        <f t="shared" si="5"/>
        <v>4729.1332999999868</v>
      </c>
      <c r="S29" s="1">
        <f t="shared" si="5"/>
        <v>6518.658500000005</v>
      </c>
      <c r="T29" s="1">
        <f t="shared" si="5"/>
        <v>2360.3178000000044</v>
      </c>
      <c r="U29" s="1">
        <f t="shared" si="5"/>
        <v>1708.1984999999841</v>
      </c>
      <c r="V29" s="1">
        <f t="shared" si="5"/>
        <v>1496.4458000000159</v>
      </c>
      <c r="W29" s="1">
        <f t="shared" si="5"/>
        <v>1604.8279000000039</v>
      </c>
      <c r="X29" s="1">
        <f t="shared" si="5"/>
        <v>1543.4739999999874</v>
      </c>
      <c r="Y29" s="1">
        <f t="shared" si="5"/>
        <v>1809.939000000013</v>
      </c>
      <c r="Z29" s="1">
        <f t="shared" si="5"/>
        <v>1471.6205999999947</v>
      </c>
      <c r="AA29" s="1">
        <f t="shared" si="5"/>
        <v>1347.7167999999947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571.17380000001867</v>
      </c>
      <c r="AI29" s="1">
        <f t="shared" si="5"/>
        <v>435.04179999997723</v>
      </c>
      <c r="AJ29" s="1">
        <f t="shared" si="5"/>
        <v>154.98610000000917</v>
      </c>
      <c r="AK29" s="1">
        <f t="shared" si="5"/>
        <v>2522.2250000000058</v>
      </c>
      <c r="AL29" s="1">
        <f t="shared" si="5"/>
        <v>3859.4419000000053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686.94627799999944</v>
      </c>
      <c r="L32" s="18">
        <f t="shared" si="7"/>
        <v>1149.5754450000004</v>
      </c>
      <c r="M32" s="18">
        <f t="shared" si="7"/>
        <v>174.08883799999967</v>
      </c>
      <c r="N32" s="18">
        <f t="shared" si="7"/>
        <v>460.56418099999973</v>
      </c>
      <c r="O32" s="18">
        <f t="shared" si="7"/>
        <v>362.92838400000073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200.30000000000291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447.10653599999978</v>
      </c>
      <c r="P34" s="20">
        <f t="shared" si="8"/>
        <v>1435.823891</v>
      </c>
      <c r="Q34" s="20">
        <f t="shared" si="8"/>
        <v>-1145.2904269999999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7239.9943779999976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8.1616200000025856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4115.9728299999988</v>
      </c>
      <c r="P42" s="30">
        <f t="shared" si="12"/>
        <v>-16.548999999999069</v>
      </c>
      <c r="Q42" s="30">
        <f t="shared" si="12"/>
        <v>-98.19999999999709</v>
      </c>
      <c r="R42" s="30">
        <f t="shared" si="12"/>
        <v>2013.6454789999989</v>
      </c>
      <c r="S42" s="30">
        <f t="shared" si="12"/>
        <v>2776.9801640000005</v>
      </c>
      <c r="T42" s="30">
        <f t="shared" si="12"/>
        <v>3004.9109650000028</v>
      </c>
      <c r="U42" s="30">
        <f t="shared" si="12"/>
        <v>4506.9759919999997</v>
      </c>
      <c r="V42" s="30">
        <f t="shared" si="12"/>
        <v>6046.108309999996</v>
      </c>
      <c r="W42" s="30">
        <f t="shared" si="12"/>
        <v>7126.6283200000034</v>
      </c>
      <c r="X42" s="30">
        <f t="shared" si="12"/>
        <v>6876.9462499999936</v>
      </c>
      <c r="Y42" s="30">
        <f t="shared" si="12"/>
        <v>6151.3626999999979</v>
      </c>
      <c r="Z42" s="30">
        <f t="shared" si="12"/>
        <v>4137.3009299999976</v>
      </c>
      <c r="AA42" s="30">
        <f t="shared" si="12"/>
        <v>895.2082800000062</v>
      </c>
      <c r="AB42" s="30">
        <f t="shared" si="12"/>
        <v>13945.374670000005</v>
      </c>
      <c r="AC42" s="30">
        <f t="shared" si="12"/>
        <v>4415.9885799999902</v>
      </c>
      <c r="AD42" s="30">
        <f t="shared" si="12"/>
        <v>3391.4808100000082</v>
      </c>
      <c r="AE42" s="30">
        <f t="shared" si="12"/>
        <v>3419.1689800000022</v>
      </c>
      <c r="AF42" s="30">
        <f t="shared" si="12"/>
        <v>3492.4074999999866</v>
      </c>
      <c r="AG42" s="30">
        <f t="shared" si="12"/>
        <v>4394.5377300000109</v>
      </c>
      <c r="AH42" s="30">
        <f t="shared" si="12"/>
        <v>4042.0047499999928</v>
      </c>
      <c r="AI42" s="30">
        <f t="shared" si="12"/>
        <v>4166.5934399999969</v>
      </c>
      <c r="AJ42" s="30">
        <f t="shared" si="12"/>
        <v>6028.6406600000046</v>
      </c>
      <c r="AK42" s="30">
        <f t="shared" si="12"/>
        <v>4223.5472599999921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3467.9907400000011</v>
      </c>
      <c r="AI45" s="26">
        <f t="shared" si="15"/>
        <v>4227.8208499999964</v>
      </c>
      <c r="AJ45" s="26">
        <f t="shared" si="15"/>
        <v>4693.1502400000027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4498.7560290000001</v>
      </c>
      <c r="N48" s="32">
        <f t="shared" si="15"/>
        <v>1514.3006260000002</v>
      </c>
      <c r="O48" s="32">
        <f t="shared" si="15"/>
        <v>4030.3024349999996</v>
      </c>
      <c r="P48" s="32">
        <f t="shared" si="15"/>
        <v>731.94397000000026</v>
      </c>
      <c r="Q48" s="32">
        <f t="shared" si="15"/>
        <v>1720.5074000000004</v>
      </c>
      <c r="R48" s="32">
        <f t="shared" si="15"/>
        <v>0</v>
      </c>
      <c r="S48" s="32">
        <f t="shared" si="15"/>
        <v>237.3488825000004</v>
      </c>
      <c r="T48" s="32">
        <f t="shared" si="15"/>
        <v>1910.4399294999985</v>
      </c>
      <c r="U48" s="32">
        <f t="shared" si="15"/>
        <v>1924.7666430000027</v>
      </c>
      <c r="V48" s="32">
        <f t="shared" si="15"/>
        <v>1475.8489349999982</v>
      </c>
      <c r="W48" s="32">
        <f t="shared" si="15"/>
        <v>1168.3708130000014</v>
      </c>
      <c r="X48" s="32">
        <f t="shared" si="15"/>
        <v>1704.0049009999966</v>
      </c>
      <c r="Y48" s="32">
        <f t="shared" si="15"/>
        <v>1534.371358000004</v>
      </c>
      <c r="Z48" s="32">
        <f t="shared" si="15"/>
        <v>2733.4523479999989</v>
      </c>
      <c r="AA48" s="32">
        <f t="shared" si="15"/>
        <v>3382.9661899999992</v>
      </c>
      <c r="AB48" s="32">
        <f t="shared" si="15"/>
        <v>925.81712999999945</v>
      </c>
      <c r="AC48" s="32">
        <f t="shared" si="15"/>
        <v>2545.7536199999995</v>
      </c>
      <c r="AD48" s="32">
        <f t="shared" si="15"/>
        <v>2789.3756500000018</v>
      </c>
      <c r="AE48" s="32">
        <f t="shared" si="15"/>
        <v>2839.1922599999962</v>
      </c>
      <c r="AF48" s="32">
        <f t="shared" si="15"/>
        <v>2936.5442200000034</v>
      </c>
      <c r="AG48" s="32">
        <f t="shared" si="15"/>
        <v>3407.8907700000054</v>
      </c>
      <c r="AH48" s="32">
        <f t="shared" si="15"/>
        <v>3564.3753799999977</v>
      </c>
      <c r="AI48" s="32">
        <f t="shared" si="15"/>
        <v>3490.2508299999972</v>
      </c>
      <c r="AJ48" s="32">
        <f t="shared" si="15"/>
        <v>3766.9785499999998</v>
      </c>
      <c r="AK48" s="32">
        <f t="shared" si="15"/>
        <v>3312.010040000001</v>
      </c>
      <c r="AL48" s="32">
        <f t="shared" si="15"/>
        <v>2643.1574299999993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6031.0343886000337</v>
      </c>
      <c r="K49" s="28">
        <f t="shared" si="14"/>
        <v>6426.5872264000354</v>
      </c>
      <c r="L49" s="28">
        <f t="shared" si="14"/>
        <v>5938.1532719999668</v>
      </c>
      <c r="M49" s="28">
        <f t="shared" si="14"/>
        <v>11399.227495999978</v>
      </c>
      <c r="N49" s="28">
        <f t="shared" si="14"/>
        <v>6279.8469870000263</v>
      </c>
      <c r="O49" s="28">
        <f t="shared" si="14"/>
        <v>7492.7101850000035</v>
      </c>
      <c r="P49" s="28">
        <f t="shared" si="14"/>
        <v>5111.7388610000198</v>
      </c>
      <c r="Q49" s="28">
        <f t="shared" si="14"/>
        <v>11595.226651000004</v>
      </c>
      <c r="R49" s="28">
        <f t="shared" si="14"/>
        <v>6742.7787789999857</v>
      </c>
      <c r="S49" s="28">
        <f t="shared" si="14"/>
        <v>7421.8815464999934</v>
      </c>
      <c r="T49" s="28">
        <f t="shared" si="15"/>
        <v>8199.6686944999965</v>
      </c>
      <c r="U49" s="28">
        <f t="shared" si="15"/>
        <v>9064.94113500003</v>
      </c>
      <c r="V49" s="28">
        <f t="shared" si="15"/>
        <v>9943.6030449999962</v>
      </c>
      <c r="W49" s="28">
        <f t="shared" si="15"/>
        <v>10816.206033000024</v>
      </c>
      <c r="X49" s="28">
        <f t="shared" si="15"/>
        <v>11039.586770999944</v>
      </c>
      <c r="Y49" s="28">
        <f t="shared" si="15"/>
        <v>10420.873057999997</v>
      </c>
      <c r="Z49" s="28">
        <f t="shared" si="15"/>
        <v>8327.7038780000294</v>
      </c>
      <c r="AA49" s="28">
        <f t="shared" si="15"/>
        <v>5596.4192699999548</v>
      </c>
      <c r="AB49" s="28">
        <f t="shared" si="15"/>
        <v>19533.312478000007</v>
      </c>
      <c r="AC49" s="28">
        <f t="shared" si="15"/>
        <v>11298.14232699998</v>
      </c>
      <c r="AD49" s="28">
        <f t="shared" si="15"/>
        <v>10537.387275000103</v>
      </c>
      <c r="AE49" s="28">
        <f t="shared" si="15"/>
        <v>10601.584349999961</v>
      </c>
      <c r="AF49" s="28">
        <f t="shared" si="15"/>
        <v>10838.582229999942</v>
      </c>
      <c r="AG49" s="28">
        <f t="shared" si="15"/>
        <v>11570.050080000015</v>
      </c>
      <c r="AH49" s="28">
        <f t="shared" si="15"/>
        <v>11645.744670000044</v>
      </c>
      <c r="AI49" s="28">
        <f t="shared" si="15"/>
        <v>12319.706919999968</v>
      </c>
      <c r="AJ49" s="28">
        <f t="shared" si="15"/>
        <v>14643.755550000002</v>
      </c>
      <c r="AK49" s="28">
        <f t="shared" si="15"/>
        <v>10057.782300000021</v>
      </c>
      <c r="AL49" s="28">
        <f t="shared" si="15"/>
        <v>7632.4854199999827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9736.6462780000002</v>
      </c>
      <c r="L4" s="58">
        <f>Planel_Pot_Resultado!P112+Planel_Pot_Resultado!P676</f>
        <v>10886.121723</v>
      </c>
      <c r="M4" s="58">
        <f>Planel_Pot_Resultado!Q112+Planel_Pot_Resultado!Q676</f>
        <v>11060.010560999999</v>
      </c>
      <c r="N4" s="58">
        <f>Planel_Pot_Resultado!R112+Planel_Pot_Resultado!R676</f>
        <v>11520.274742</v>
      </c>
      <c r="O4" s="58">
        <f>Planel_Pot_Resultado!S112+Planel_Pot_Resultado!S676</f>
        <v>11883.203126</v>
      </c>
      <c r="P4" s="58">
        <f>Planel_Pot_Resultado!T112+Planel_Pot_Resultado!T676</f>
        <v>11883.003126</v>
      </c>
      <c r="Q4" s="58">
        <f>Planel_Pot_Resultado!U112+Planel_Pot_Resultado!U676</f>
        <v>11883.003126</v>
      </c>
      <c r="R4" s="58">
        <f>Planel_Pot_Resultado!V112+Planel_Pot_Resultado!V676</f>
        <v>11883.003126</v>
      </c>
      <c r="S4" s="58">
        <f>Planel_Pot_Resultado!W112+Planel_Pot_Resultado!W676</f>
        <v>10558.403126000001</v>
      </c>
      <c r="T4" s="58">
        <f>Planel_Pot_Resultado!X112+Planel_Pot_Resultado!X676</f>
        <v>10558.403126000001</v>
      </c>
      <c r="U4" s="58">
        <f>Planel_Pot_Resultado!Y112+Planel_Pot_Resultado!Y676</f>
        <v>10558.403126000001</v>
      </c>
      <c r="V4" s="58">
        <f>Planel_Pot_Resultado!Z112+Planel_Pot_Resultado!Z676</f>
        <v>9509.603126</v>
      </c>
      <c r="W4" s="58">
        <f>Planel_Pot_Resultado!AA112+Planel_Pot_Resultado!AA676</f>
        <v>9509.603126</v>
      </c>
      <c r="X4" s="58">
        <f>Planel_Pot_Resultado!AB112+Planel_Pot_Resultado!AB676</f>
        <v>9509.603126</v>
      </c>
      <c r="Y4" s="58">
        <f>Planel_Pot_Resultado!AC112+Planel_Pot_Resultado!AC676</f>
        <v>8918.8031259999989</v>
      </c>
      <c r="Z4" s="58">
        <f>Planel_Pot_Resultado!AD112+Planel_Pot_Resultado!AD676</f>
        <v>8918.8031259999989</v>
      </c>
      <c r="AA4" s="58">
        <f>Planel_Pot_Resultado!AE112+Planel_Pot_Resultado!AE676</f>
        <v>8890.8031259999989</v>
      </c>
      <c r="AB4" s="58">
        <f>Planel_Pot_Resultado!AF112+Planel_Pot_Resultado!AF676</f>
        <v>8890.8031259999989</v>
      </c>
      <c r="AC4" s="58">
        <f>Planel_Pot_Resultado!AG112+Planel_Pot_Resultado!AG676</f>
        <v>7677.103126</v>
      </c>
      <c r="AD4" s="58">
        <f>Planel_Pot_Resultado!AH112+Planel_Pot_Resultado!AH676</f>
        <v>7677.103126</v>
      </c>
      <c r="AE4" s="58">
        <f>Planel_Pot_Resultado!AI112+Planel_Pot_Resultado!AI676</f>
        <v>7677.103126</v>
      </c>
      <c r="AF4" s="58">
        <f>Planel_Pot_Resultado!AJ112+Planel_Pot_Resultado!AJ676</f>
        <v>7677.103126</v>
      </c>
      <c r="AG4" s="58">
        <f>Planel_Pot_Resultado!AK112+Planel_Pot_Resultado!AK676</f>
        <v>7313.9031260000002</v>
      </c>
      <c r="AH4" s="58">
        <f>Planel_Pot_Resultado!AL112+Planel_Pot_Resultado!AL676</f>
        <v>7313.9031260000002</v>
      </c>
      <c r="AI4" s="58">
        <f>Planel_Pot_Resultado!AM112+Planel_Pot_Resultado!AM676</f>
        <v>7313.9031260000002</v>
      </c>
      <c r="AJ4" s="58">
        <f>Planel_Pot_Resultado!AN112+Planel_Pot_Resultado!AN676</f>
        <v>7313.9031260000002</v>
      </c>
      <c r="AK4" s="58">
        <f>Planel_Pot_Resultado!AO112+Planel_Pot_Resultado!AO676</f>
        <v>7313.9031260000002</v>
      </c>
      <c r="AL4" s="58">
        <f>Planel_Pot_Resultado!AP112+Planel_Pot_Resultado!AP676</f>
        <v>7313.9031260000002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5235</v>
      </c>
      <c r="AI6" s="58">
        <f>Planel_Pot_Resultado!AM724+Planel_Pot_Resultado!AM760</f>
        <v>5235</v>
      </c>
      <c r="AJ6" s="58">
        <f>Planel_Pot_Resultado!AN724+Planel_Pot_Resultado!AN760</f>
        <v>5235</v>
      </c>
      <c r="AK6" s="58">
        <f>Planel_Pot_Resultado!AO724+Planel_Pot_Resultado!AO760</f>
        <v>5235</v>
      </c>
      <c r="AL6" s="58">
        <f>Planel_Pot_Resultado!AP724+Planel_Pot_Resultado!AP760</f>
        <v>5235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14281.046278</v>
      </c>
      <c r="L7" s="279">
        <f t="shared" si="0"/>
        <v>15430.621723</v>
      </c>
      <c r="M7" s="279">
        <f t="shared" si="0"/>
        <v>15604.710561</v>
      </c>
      <c r="N7" s="279">
        <f t="shared" si="0"/>
        <v>16065.274742</v>
      </c>
      <c r="O7" s="279">
        <f t="shared" si="0"/>
        <v>16428.203126</v>
      </c>
      <c r="P7" s="279">
        <f t="shared" si="0"/>
        <v>16428.003126</v>
      </c>
      <c r="Q7" s="279">
        <f t="shared" si="0"/>
        <v>16428.003126</v>
      </c>
      <c r="R7" s="279">
        <f t="shared" si="0"/>
        <v>16428.003126</v>
      </c>
      <c r="S7" s="279">
        <f t="shared" si="0"/>
        <v>16228.403126000001</v>
      </c>
      <c r="T7" s="279">
        <f t="shared" si="0"/>
        <v>17153.403126000001</v>
      </c>
      <c r="U7" s="279">
        <f t="shared" si="0"/>
        <v>18078.403126000001</v>
      </c>
      <c r="V7" s="279">
        <f t="shared" si="0"/>
        <v>19003.603126000002</v>
      </c>
      <c r="W7" s="279">
        <f t="shared" si="0"/>
        <v>19928.603126000002</v>
      </c>
      <c r="X7" s="279">
        <f t="shared" si="0"/>
        <v>20853.603126000002</v>
      </c>
      <c r="Y7" s="279">
        <f t="shared" si="0"/>
        <v>21778.803125999999</v>
      </c>
      <c r="Z7" s="279">
        <f t="shared" si="0"/>
        <v>22703.803125999999</v>
      </c>
      <c r="AA7" s="279">
        <f t="shared" si="0"/>
        <v>23628.803125999999</v>
      </c>
      <c r="AB7" s="279">
        <f t="shared" si="0"/>
        <v>23828.803125999999</v>
      </c>
      <c r="AC7" s="279">
        <f t="shared" si="0"/>
        <v>24029.103126000002</v>
      </c>
      <c r="AD7" s="279">
        <f t="shared" si="0"/>
        <v>24229.103126000002</v>
      </c>
      <c r="AE7" s="279">
        <f t="shared" si="0"/>
        <v>24429.103126000002</v>
      </c>
      <c r="AF7" s="279">
        <f t="shared" si="0"/>
        <v>24629.103126000002</v>
      </c>
      <c r="AG7" s="279">
        <f t="shared" si="0"/>
        <v>24465.903126000001</v>
      </c>
      <c r="AH7" s="279">
        <f t="shared" si="0"/>
        <v>24465.903126000001</v>
      </c>
      <c r="AI7" s="279">
        <f t="shared" si="0"/>
        <v>24465.903126000001</v>
      </c>
      <c r="AJ7" s="279">
        <f t="shared" si="0"/>
        <v>24465.903126000001</v>
      </c>
      <c r="AK7" s="279">
        <f t="shared" si="0"/>
        <v>24465.903126000001</v>
      </c>
      <c r="AL7" s="279">
        <f t="shared" si="0"/>
        <v>24465.903126000001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143.56336722999998</v>
      </c>
      <c r="N11" s="58">
        <f>PLANEL_GerMed_Resultado!R148+PLANEL_GerMed_Resultado!R688</f>
        <v>107.136607193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4216.684467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5436.1682070999996</v>
      </c>
      <c r="L12" s="58">
        <f>PLANEL_GerMed_Resultado!P112+PLANEL_GerMed_Resultado!P676</f>
        <v>5554.6759223999998</v>
      </c>
      <c r="M12" s="58">
        <f>PLANEL_GerMed_Resultado!Q112+PLANEL_GerMed_Resultado!Q676</f>
        <v>4640.3621720000001</v>
      </c>
      <c r="N12" s="58">
        <f>PLANEL_GerMed_Resultado!R112+PLANEL_GerMed_Resultado!R676</f>
        <v>4674.6437230000001</v>
      </c>
      <c r="O12" s="58">
        <f>PLANEL_GerMed_Resultado!S112+PLANEL_GerMed_Resultado!S676</f>
        <v>4702.3580149999998</v>
      </c>
      <c r="P12" s="58">
        <f>PLANEL_GerMed_Resultado!T112+PLANEL_GerMed_Resultado!T676</f>
        <v>4552.7983800000002</v>
      </c>
      <c r="Q12" s="58">
        <f>PLANEL_GerMed_Resultado!U112+PLANEL_GerMed_Resultado!U676</f>
        <v>4602.068029</v>
      </c>
      <c r="R12" s="58">
        <f>PLANEL_GerMed_Resultado!V112+PLANEL_GerMed_Resultado!V676</f>
        <v>4434.5368399999998</v>
      </c>
      <c r="S12" s="58">
        <f>PLANEL_GerMed_Resultado!W112+PLANEL_GerMed_Resultado!W676</f>
        <v>3715.8925370000002</v>
      </c>
      <c r="T12" s="58">
        <f>PLANEL_GerMed_Resultado!X112+PLANEL_GerMed_Resultado!X676</f>
        <v>3714.2068509999999</v>
      </c>
      <c r="U12" s="58">
        <f>PLANEL_GerMed_Resultado!Y112+PLANEL_GerMed_Resultado!Y676</f>
        <v>3675.8562434</v>
      </c>
      <c r="V12" s="58">
        <f>PLANEL_GerMed_Resultado!Z112+PLANEL_GerMed_Resultado!Z676</f>
        <v>2990.6670044000002</v>
      </c>
      <c r="W12" s="58">
        <f>PLANEL_GerMed_Resultado!AA112+PLANEL_GerMed_Resultado!AA676</f>
        <v>2730.0046644000004</v>
      </c>
      <c r="X12" s="58">
        <f>PLANEL_GerMed_Resultado!AB112+PLANEL_GerMed_Resultado!AB676</f>
        <v>2547.8387210999999</v>
      </c>
      <c r="Y12" s="58">
        <f>PLANEL_GerMed_Resultado!AC112+PLANEL_GerMed_Resultado!AC676</f>
        <v>2007.6899529</v>
      </c>
      <c r="Z12" s="58">
        <f>PLANEL_GerMed_Resultado!AD112+PLANEL_GerMed_Resultado!AD676</f>
        <v>2200.4432992000002</v>
      </c>
      <c r="AA12" s="58">
        <f>PLANEL_GerMed_Resultado!AE112+PLANEL_GerMed_Resultado!AE676</f>
        <v>2740.5483841</v>
      </c>
      <c r="AB12" s="58">
        <f>PLANEL_GerMed_Resultado!AF112+PLANEL_GerMed_Resultado!AF676</f>
        <v>1521.9859759999999</v>
      </c>
      <c r="AC12" s="58">
        <f>PLANEL_GerMed_Resultado!AG112+PLANEL_GerMed_Resultado!AG676</f>
        <v>608.82985770000005</v>
      </c>
      <c r="AD12" s="58">
        <f>PLANEL_GerMed_Resultado!AH112+PLANEL_GerMed_Resultado!AH676</f>
        <v>691.44037209999999</v>
      </c>
      <c r="AE12" s="58">
        <f>PLANEL_GerMed_Resultado!AI112+PLANEL_GerMed_Resultado!AI676</f>
        <v>774.87684743</v>
      </c>
      <c r="AF12" s="58">
        <f>PLANEL_GerMed_Resultado!AJ112+PLANEL_GerMed_Resultado!AJ676</f>
        <v>860.87699380000004</v>
      </c>
      <c r="AG12" s="58">
        <f>PLANEL_GerMed_Resultado!AK112+PLANEL_GerMed_Resultado!AK676</f>
        <v>826.4219885</v>
      </c>
      <c r="AH12" s="58">
        <f>PLANEL_GerMed_Resultado!AL112+PLANEL_GerMed_Resultado!AL676</f>
        <v>977.21163950000005</v>
      </c>
      <c r="AI12" s="58">
        <f>PLANEL_GerMed_Resultado!AM112+PLANEL_GerMed_Resultado!AM676</f>
        <v>1007.1555824</v>
      </c>
      <c r="AJ12" s="58">
        <f>PLANEL_GerMed_Resultado!AN112+PLANEL_GerMed_Resultado!AN676</f>
        <v>904.08312899999987</v>
      </c>
      <c r="AK12" s="58">
        <f>PLANEL_GerMed_Resultado!AO112+PLANEL_GerMed_Resultado!AO676</f>
        <v>1132.110095</v>
      </c>
      <c r="AL12" s="58">
        <f>PLANEL_GerMed_Resultado!AP112+PLANEL_GerMed_Resultado!AP676</f>
        <v>1579.0294896999999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514.73786610000002</v>
      </c>
      <c r="T13" s="58">
        <f>PLANEL_GerMed_Resultado!X124+PLANEL_GerMed_Resultado!X136+PLANEL_GerMed_Resultado!X664</f>
        <v>869.22772359999999</v>
      </c>
      <c r="U13" s="58">
        <f>PLANEL_GerMed_Resultado!Y124+PLANEL_GerMed_Resultado!Y136+PLANEL_GerMed_Resultado!Y664</f>
        <v>1123.5823786000001</v>
      </c>
      <c r="V13" s="58">
        <f>PLANEL_GerMed_Resultado!Z124+PLANEL_GerMed_Resultado!Z136+PLANEL_GerMed_Resultado!Z664</f>
        <v>1524.9547800999999</v>
      </c>
      <c r="W13" s="58">
        <f>PLANEL_GerMed_Resultado!AA124+PLANEL_GerMed_Resultado!AA136+PLANEL_GerMed_Resultado!AA664</f>
        <v>1477.2131435000001</v>
      </c>
      <c r="X13" s="58">
        <f>PLANEL_GerMed_Resultado!AB124+PLANEL_GerMed_Resultado!AB136+PLANEL_GerMed_Resultado!AB664</f>
        <v>1495.8207247999999</v>
      </c>
      <c r="Y13" s="58">
        <f>PLANEL_GerMed_Resultado!AC124+PLANEL_GerMed_Resultado!AC136+PLANEL_GerMed_Resultado!AC664</f>
        <v>1710.8283608000002</v>
      </c>
      <c r="Z13" s="58">
        <f>PLANEL_GerMed_Resultado!AD124+PLANEL_GerMed_Resultado!AD136+PLANEL_GerMed_Resultado!AD664</f>
        <v>2568.2685234999999</v>
      </c>
      <c r="AA13" s="58">
        <f>PLANEL_GerMed_Resultado!AE124+PLANEL_GerMed_Resultado!AE136+PLANEL_GerMed_Resultado!AE664</f>
        <v>4219.1295479999999</v>
      </c>
      <c r="AB13" s="58">
        <f>PLANEL_GerMed_Resultado!AF124+PLANEL_GerMed_Resultado!AF136+PLANEL_GerMed_Resultado!AF664</f>
        <v>2570.9012324999999</v>
      </c>
      <c r="AC13" s="58">
        <f>PLANEL_GerMed_Resultado!AG124+PLANEL_GerMed_Resultado!AG136+PLANEL_GerMed_Resultado!AG664</f>
        <v>3310.018916</v>
      </c>
      <c r="AD13" s="58">
        <f>PLANEL_GerMed_Resultado!AH124+PLANEL_GerMed_Resultado!AH136+PLANEL_GerMed_Resultado!AH664</f>
        <v>3561.7478310000001</v>
      </c>
      <c r="AE13" s="58">
        <f>PLANEL_GerMed_Resultado!AI124+PLANEL_GerMed_Resultado!AI136+PLANEL_GerMed_Resultado!AI664</f>
        <v>3815.2925770000002</v>
      </c>
      <c r="AF13" s="58">
        <f>PLANEL_GerMed_Resultado!AJ124+PLANEL_GerMed_Resultado!AJ136+PLANEL_GerMed_Resultado!AJ664</f>
        <v>4074.4139329999998</v>
      </c>
      <c r="AG13" s="58">
        <f>PLANEL_GerMed_Resultado!AK124+PLANEL_GerMed_Resultado!AK136+PLANEL_GerMed_Resultado!AK664</f>
        <v>4383.5029789999999</v>
      </c>
      <c r="AH13" s="58">
        <f>PLANEL_GerMed_Resultado!AL124+PLANEL_GerMed_Resultado!AL136+PLANEL_GerMed_Resultado!AL664</f>
        <v>4607.5541970000004</v>
      </c>
      <c r="AI13" s="58">
        <f>PLANEL_GerMed_Resultado!AM124+PLANEL_GerMed_Resultado!AM136+PLANEL_GerMed_Resultado!AM664</f>
        <v>4641.5651630000002</v>
      </c>
      <c r="AJ13" s="58">
        <f>PLANEL_GerMed_Resultado!AN124+PLANEL_GerMed_Resultado!AN136+PLANEL_GerMed_Resultado!AN664</f>
        <v>5039.5010119999997</v>
      </c>
      <c r="AK13" s="58">
        <f>PLANEL_GerMed_Resultado!AO124+PLANEL_GerMed_Resultado!AO136+PLANEL_GerMed_Resultado!AO664</f>
        <v>5526.4251939999995</v>
      </c>
      <c r="AL13" s="58">
        <f>PLANEL_GerMed_Resultado!AP124+PLANEL_GerMed_Resultado!AP136+PLANEL_GerMed_Resultado!AP664</f>
        <v>5882.1624019999999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631.33544959999995</v>
      </c>
      <c r="X14" s="58">
        <f>PLANEL_GerMed_Resultado!AB724+PLANEL_GerMed_Resultado!AB760</f>
        <v>693.26895850000005</v>
      </c>
      <c r="Y14" s="58">
        <f>PLANEL_GerMed_Resultado!AC724+PLANEL_GerMed_Resultado!AC760</f>
        <v>937.62790500000006</v>
      </c>
      <c r="Z14" s="58">
        <f>PLANEL_GerMed_Resultado!AD724+PLANEL_GerMed_Resultado!AD760</f>
        <v>1006.920888</v>
      </c>
      <c r="AA14" s="58">
        <f>PLANEL_GerMed_Resultado!AE724+PLANEL_GerMed_Resultado!AE760</f>
        <v>1036.122498</v>
      </c>
      <c r="AB14" s="58">
        <f>PLANEL_GerMed_Resultado!AF724+PLANEL_GerMed_Resultado!AF760</f>
        <v>1105.4811549999999</v>
      </c>
      <c r="AC14" s="58">
        <f>PLANEL_GerMed_Resultado!AG724+PLANEL_GerMed_Resultado!AG760</f>
        <v>1176.2731020000001</v>
      </c>
      <c r="AD14" s="58">
        <f>PLANEL_GerMed_Resultado!AH724+PLANEL_GerMed_Resultado!AH760</f>
        <v>1245.5933749999999</v>
      </c>
      <c r="AE14" s="58">
        <f>PLANEL_GerMed_Resultado!AI724+PLANEL_GerMed_Resultado!AI760</f>
        <v>1314.7405040000001</v>
      </c>
      <c r="AF14" s="58">
        <f>PLANEL_GerMed_Resultado!AJ724+PLANEL_GerMed_Resultado!AJ760</f>
        <v>1383.663221</v>
      </c>
      <c r="AG14" s="58">
        <f>PLANEL_GerMed_Resultado!AK724+PLANEL_GerMed_Resultado!AK760</f>
        <v>1452.307131</v>
      </c>
      <c r="AH14" s="58">
        <f>PLANEL_GerMed_Resultado!AL724+PLANEL_GerMed_Resultado!AL760</f>
        <v>1505.6216790000001</v>
      </c>
      <c r="AI14" s="58">
        <f>PLANEL_GerMed_Resultado!AM724+PLANEL_GerMed_Resultado!AM760</f>
        <v>1632.4355439999999</v>
      </c>
      <c r="AJ14" s="58">
        <f>PLANEL_GerMed_Resultado!AN724+PLANEL_GerMed_Resultado!AN760</f>
        <v>1700.7592870000001</v>
      </c>
      <c r="AK14" s="58">
        <f>PLANEL_GerMed_Resultado!AO724+PLANEL_GerMed_Resultado!AO760</f>
        <v>1803.275247</v>
      </c>
      <c r="AL14" s="58">
        <f>PLANEL_GerMed_Resultado!AP724+PLANEL_GerMed_Resultado!AP760</f>
        <v>1879.8075229999999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769.48115310000003</v>
      </c>
      <c r="M18" s="58">
        <f>PLANEL_GerCrit_Resultado!Q148+PLANEL_GerCrit_Resultado!Q688</f>
        <v>720.8920971</v>
      </c>
      <c r="N18" s="58">
        <f>PLANEL_GerCrit_Resultado!R148+PLANEL_GerCrit_Resultado!R688</f>
        <v>761.36742059999995</v>
      </c>
      <c r="O18" s="58">
        <f>PLANEL_GerCrit_Resultado!S148+PLANEL_GerCrit_Resultado!S688</f>
        <v>874.53937580000002</v>
      </c>
      <c r="P18" s="58">
        <f>PLANEL_GerCrit_Resultado!T148+PLANEL_GerCrit_Resultado!T688</f>
        <v>819.31694879999998</v>
      </c>
      <c r="Q18" s="58">
        <f>PLANEL_GerCrit_Resultado!U148+PLANEL_GerCrit_Resultado!U688</f>
        <v>1174.7255321</v>
      </c>
      <c r="R18" s="58">
        <f>PLANEL_GerCrit_Resultado!V148+PLANEL_GerCrit_Resultado!V688</f>
        <v>949.12309949999997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407.0084665</v>
      </c>
      <c r="W18" s="58">
        <f>PLANEL_GerCrit_Resultado!AA148+PLANEL_GerCrit_Resultado!AA688</f>
        <v>130.7023604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157.00722640000001</v>
      </c>
      <c r="AI18" s="58">
        <f>PLANEL_GerCrit_Resultado!AM148+PLANEL_GerCrit_Resultado!AM688</f>
        <v>282.7641534</v>
      </c>
      <c r="AJ18" s="58">
        <f>PLANEL_GerCrit_Resultado!AN148+PLANEL_GerCrit_Resultado!AN688</f>
        <v>350.1423992</v>
      </c>
      <c r="AK18" s="58">
        <f>PLANEL_GerCrit_Resultado!AO148+PLANEL_GerCrit_Resultado!AO688</f>
        <v>496.50455920000002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4793.1693670000004</v>
      </c>
      <c r="H19" s="58">
        <f>PLANEL_GerCrit_Resultado!L112+PLANEL_GerCrit_Resultado!L676</f>
        <v>5304.6038060000001</v>
      </c>
      <c r="I19" s="58">
        <f>PLANEL_GerCrit_Resultado!M112+PLANEL_GerCrit_Resultado!M676</f>
        <v>5772.8196250000001</v>
      </c>
      <c r="J19" s="58">
        <f>PLANEL_GerCrit_Resultado!N112+PLANEL_GerCrit_Resultado!N676</f>
        <v>6007.0788204999999</v>
      </c>
      <c r="K19" s="58">
        <f>PLANEL_GerCrit_Resultado!O112+PLANEL_GerCrit_Resultado!O676</f>
        <v>6513.2574541999993</v>
      </c>
      <c r="L19" s="58">
        <f>PLANEL_GerCrit_Resultado!P112+PLANEL_GerCrit_Resultado!P676</f>
        <v>6957.0854599000004</v>
      </c>
      <c r="M19" s="58">
        <f>PLANEL_GerCrit_Resultado!Q112+PLANEL_GerCrit_Resultado!Q676</f>
        <v>6571.9526740000001</v>
      </c>
      <c r="N19" s="58">
        <f>PLANEL_GerCrit_Resultado!R112+PLANEL_GerCrit_Resultado!R676</f>
        <v>6784.1602540000004</v>
      </c>
      <c r="O19" s="58">
        <f>PLANEL_GerCrit_Resultado!S112+PLANEL_GerCrit_Resultado!S676</f>
        <v>6951.3772430000008</v>
      </c>
      <c r="P19" s="58">
        <f>PLANEL_GerCrit_Resultado!T112+PLANEL_GerCrit_Resultado!T676</f>
        <v>6967.4035700000004</v>
      </c>
      <c r="Q19" s="58">
        <f>PLANEL_GerCrit_Resultado!U112+PLANEL_GerCrit_Resultado!U676</f>
        <v>6835.7157719999996</v>
      </c>
      <c r="R19" s="58">
        <f>PLANEL_GerCrit_Resultado!V112+PLANEL_GerCrit_Resultado!V676</f>
        <v>6757.6213420000004</v>
      </c>
      <c r="S19" s="58">
        <f>PLANEL_GerCrit_Resultado!W112+PLANEL_GerCrit_Resultado!W676</f>
        <v>5420.4851060000001</v>
      </c>
      <c r="T19" s="58">
        <f>PLANEL_GerCrit_Resultado!X112+PLANEL_GerCrit_Resultado!X676</f>
        <v>5429.9875389999997</v>
      </c>
      <c r="U19" s="58">
        <f>PLANEL_GerCrit_Resultado!Y112+PLANEL_GerCrit_Resultado!Y676</f>
        <v>5331.3369349999994</v>
      </c>
      <c r="V19" s="58">
        <f>PLANEL_GerCrit_Resultado!Z112+PLANEL_GerCrit_Resultado!Z676</f>
        <v>4322.4866179999999</v>
      </c>
      <c r="W19" s="58">
        <f>PLANEL_GerCrit_Resultado!AA112+PLANEL_GerCrit_Resultado!AA676</f>
        <v>4090.5875409999999</v>
      </c>
      <c r="X19" s="58">
        <f>PLANEL_GerCrit_Resultado!AB112+PLANEL_GerCrit_Resultado!AB676</f>
        <v>3925.7319909999997</v>
      </c>
      <c r="Y19" s="58">
        <f>PLANEL_GerCrit_Resultado!AC112+PLANEL_GerCrit_Resultado!AC676</f>
        <v>3192.661419</v>
      </c>
      <c r="Z19" s="58">
        <f>PLANEL_GerCrit_Resultado!AD112+PLANEL_GerCrit_Resultado!AD676</f>
        <v>3581.5304809999998</v>
      </c>
      <c r="AA19" s="58">
        <f>PLANEL_GerCrit_Resultado!AE112+PLANEL_GerCrit_Resultado!AE676</f>
        <v>4077.0604589999998</v>
      </c>
      <c r="AB19" s="58">
        <f>PLANEL_GerCrit_Resultado!AF112+PLANEL_GerCrit_Resultado!AF676</f>
        <v>2877.4431118000002</v>
      </c>
      <c r="AC19" s="58">
        <f>PLANEL_GerCrit_Resultado!AG112+PLANEL_GerCrit_Resultado!AG676</f>
        <v>2081.3840428000003</v>
      </c>
      <c r="AD19" s="58">
        <f>PLANEL_GerCrit_Resultado!AH112+PLANEL_GerCrit_Resultado!AH676</f>
        <v>2367.6370379999998</v>
      </c>
      <c r="AE19" s="58">
        <f>PLANEL_GerCrit_Resultado!AI112+PLANEL_GerCrit_Resultado!AI676</f>
        <v>2656.5260079999998</v>
      </c>
      <c r="AF19" s="58">
        <f>PLANEL_GerCrit_Resultado!AJ112+PLANEL_GerCrit_Resultado!AJ676</f>
        <v>2953.5401030000003</v>
      </c>
      <c r="AG19" s="58">
        <f>PLANEL_GerCrit_Resultado!AK112+PLANEL_GerCrit_Resultado!AK676</f>
        <v>3179.877281</v>
      </c>
      <c r="AH19" s="58">
        <f>PLANEL_GerCrit_Resultado!AL112+PLANEL_GerCrit_Resultado!AL676</f>
        <v>3434.0933180000002</v>
      </c>
      <c r="AI19" s="58">
        <f>PLANEL_GerCrit_Resultado!AM112+PLANEL_GerCrit_Resultado!AM676</f>
        <v>3464.857602</v>
      </c>
      <c r="AJ19" s="58">
        <f>PLANEL_GerCrit_Resultado!AN112+PLANEL_GerCrit_Resultado!AN676</f>
        <v>3352.0126849999997</v>
      </c>
      <c r="AK19" s="58">
        <f>PLANEL_GerCrit_Resultado!AO112+PLANEL_GerCrit_Resultado!AO676</f>
        <v>3464.857602</v>
      </c>
      <c r="AL19" s="58">
        <f>PLANEL_GerCrit_Resultado!AP112+PLANEL_GerCrit_Resultado!AP676</f>
        <v>3479.8461770000004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3169.6841100000001</v>
      </c>
      <c r="W20" s="58">
        <f>PLANEL_GerCrit_Resultado!AA124+PLANEL_GerCrit_Resultado!AA136+PLANEL_GerCrit_Resultado!AA664</f>
        <v>3297.9452739999997</v>
      </c>
      <c r="X20" s="58">
        <f>PLANEL_GerCrit_Resultado!AB124+PLANEL_GerCrit_Resultado!AB136+PLANEL_GerCrit_Resultado!AB664</f>
        <v>3493.3195729999998</v>
      </c>
      <c r="Y20" s="58">
        <f>PLANEL_GerCrit_Resultado!AC124+PLANEL_GerCrit_Resultado!AC136+PLANEL_GerCrit_Resultado!AC664</f>
        <v>3830.9067299999997</v>
      </c>
      <c r="Z20" s="58">
        <f>PLANEL_GerCrit_Resultado!AD124+PLANEL_GerCrit_Resultado!AD136+PLANEL_GerCrit_Resultado!AD664</f>
        <v>4455.1598379999996</v>
      </c>
      <c r="AA20" s="58">
        <f>PLANEL_GerCrit_Resultado!AE124+PLANEL_GerCrit_Resultado!AE136+PLANEL_GerCrit_Resultado!AE664</f>
        <v>5576.2527330000003</v>
      </c>
      <c r="AB20" s="58">
        <f>PLANEL_GerCrit_Resultado!AF124+PLANEL_GerCrit_Resultado!AF136+PLANEL_GerCrit_Resultado!AF664</f>
        <v>4293.3913599999996</v>
      </c>
      <c r="AC20" s="58">
        <f>PLANEL_GerCrit_Resultado!AG124+PLANEL_GerCrit_Resultado!AG136+PLANEL_GerCrit_Resultado!AG664</f>
        <v>4865.6641550000004</v>
      </c>
      <c r="AD20" s="58">
        <f>PLANEL_GerCrit_Resultado!AH124+PLANEL_GerCrit_Resultado!AH136+PLANEL_GerCrit_Resultado!AH664</f>
        <v>4865.6638679999996</v>
      </c>
      <c r="AE20" s="58">
        <f>PLANEL_GerCrit_Resultado!AI124+PLANEL_GerCrit_Resultado!AI136+PLANEL_GerCrit_Resultado!AI664</f>
        <v>4865.6637090000004</v>
      </c>
      <c r="AF20" s="58">
        <f>PLANEL_GerCrit_Resultado!AJ124+PLANEL_GerCrit_Resultado!AJ136+PLANEL_GerCrit_Resultado!AJ664</f>
        <v>4865.6637099999998</v>
      </c>
      <c r="AG20" s="58">
        <f>PLANEL_GerCrit_Resultado!AK124+PLANEL_GerCrit_Resultado!AK136+PLANEL_GerCrit_Resultado!AK664</f>
        <v>4865.6637099999998</v>
      </c>
      <c r="AH20" s="58">
        <f>PLANEL_GerCrit_Resultado!AL124+PLANEL_GerCrit_Resultado!AL136+PLANEL_GerCrit_Resultado!AL664</f>
        <v>4863.0116200000002</v>
      </c>
      <c r="AI20" s="58">
        <f>PLANEL_GerCrit_Resultado!AM124+PLANEL_GerCrit_Resultado!AM136+PLANEL_GerCrit_Resultado!AM664</f>
        <v>5127.6641479999998</v>
      </c>
      <c r="AJ20" s="58">
        <f>PLANEL_GerCrit_Resultado!AN124+PLANEL_GerCrit_Resultado!AN136+PLANEL_GerCrit_Resultado!AN664</f>
        <v>5525.5999929999998</v>
      </c>
      <c r="AK20" s="58">
        <f>PLANEL_GerCrit_Resultado!AO124+PLANEL_GerCrit_Resultado!AO136+PLANEL_GerCrit_Resultado!AO664</f>
        <v>6009.2539870000001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728.04449079999995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1773.113685</v>
      </c>
      <c r="Z21" s="58">
        <f>PLANEL_GerCrit_Resultado!AD724+PLANEL_GerCrit_Resultado!AD760</f>
        <v>1889.780246</v>
      </c>
      <c r="AA21" s="58">
        <f>PLANEL_GerCrit_Resultado!AE724+PLANEL_GerCrit_Resultado!AE760</f>
        <v>1961.6050379999999</v>
      </c>
      <c r="AB21" s="58">
        <f>PLANEL_GerCrit_Resultado!AF724+PLANEL_GerCrit_Resultado!AF760</f>
        <v>2078.3372730000001</v>
      </c>
      <c r="AC21" s="58">
        <f>PLANEL_GerCrit_Resultado!AG724+PLANEL_GerCrit_Resultado!AG760</f>
        <v>2197.9240049999999</v>
      </c>
      <c r="AD21" s="58">
        <f>PLANEL_GerCrit_Resultado!AH724+PLANEL_GerCrit_Resultado!AH760</f>
        <v>2314.6178559999998</v>
      </c>
      <c r="AE21" s="58">
        <f>PLANEL_GerCrit_Resultado!AI724+PLANEL_GerCrit_Resultado!AI760</f>
        <v>2431.138563</v>
      </c>
      <c r="AF21" s="58">
        <f>PLANEL_GerCrit_Resultado!AJ724+PLANEL_GerCrit_Resultado!AJ760</f>
        <v>2547.4348580000001</v>
      </c>
      <c r="AG21" s="58">
        <f>PLANEL_GerCrit_Resultado!AK724+PLANEL_GerCrit_Resultado!AK760</f>
        <v>2663.452346</v>
      </c>
      <c r="AH21" s="58">
        <f>PLANEL_GerCrit_Resultado!AL724+PLANEL_GerCrit_Resultado!AL760</f>
        <v>2677.4679679999999</v>
      </c>
      <c r="AI21" s="58">
        <f>PLANEL_GerCrit_Resultado!AM724+PLANEL_GerCrit_Resultado!AM760</f>
        <v>2678.184753</v>
      </c>
      <c r="AJ21" s="58">
        <f>PLANEL_GerCrit_Resultado!AN724+PLANEL_GerCrit_Resultado!AN760</f>
        <v>2688.215244</v>
      </c>
      <c r="AK21" s="58">
        <f>PLANEL_GerCrit_Resultado!AO724+PLANEL_GerCrit_Resultado!AO760</f>
        <v>2785.769573</v>
      </c>
      <c r="AL21" s="58">
        <f>PLANEL_GerCrit_Resultado!AP724+PLANEL_GerCrit_Resultado!AP760</f>
        <v>2918.181032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3.1589184595242806E-2</v>
      </c>
      <c r="N25" s="35">
        <f t="shared" si="1"/>
        <v>2.3572410823542354E-2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0.53815816256987525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0.55832039614944706</v>
      </c>
      <c r="L26" s="35">
        <f t="shared" si="2"/>
        <v>0.51025296829670586</v>
      </c>
      <c r="M26" s="35">
        <f t="shared" si="2"/>
        <v>0.41956218273090312</v>
      </c>
      <c r="N26" s="35">
        <f t="shared" si="2"/>
        <v>0.40577536800901415</v>
      </c>
      <c r="O26" s="35">
        <f t="shared" si="2"/>
        <v>0.39571468779418723</v>
      </c>
      <c r="P26" s="35">
        <f t="shared" si="2"/>
        <v>0.38313533470663502</v>
      </c>
      <c r="Q26" s="35">
        <f t="shared" si="2"/>
        <v>0.38728156344002634</v>
      </c>
      <c r="R26" s="35">
        <f t="shared" si="2"/>
        <v>0.3731831754127235</v>
      </c>
      <c r="S26" s="35">
        <f t="shared" si="2"/>
        <v>0.35193698257737843</v>
      </c>
      <c r="T26" s="35">
        <f t="shared" si="2"/>
        <v>0.35177732907865478</v>
      </c>
      <c r="U26" s="35">
        <f t="shared" si="2"/>
        <v>0.34814509348939587</v>
      </c>
      <c r="V26" s="35">
        <f t="shared" si="2"/>
        <v>0.31448915004909955</v>
      </c>
      <c r="W26" s="35">
        <f t="shared" si="2"/>
        <v>0.28707871697988674</v>
      </c>
      <c r="X26" s="35">
        <f t="shared" si="2"/>
        <v>0.2679227184711851</v>
      </c>
      <c r="Y26" s="35">
        <f t="shared" si="2"/>
        <v>0.22510755361862445</v>
      </c>
      <c r="Z26" s="35">
        <f t="shared" si="2"/>
        <v>0.24671957303164274</v>
      </c>
      <c r="AA26" s="35">
        <f t="shared" si="2"/>
        <v>0.30824531206698552</v>
      </c>
      <c r="AB26" s="35">
        <f t="shared" si="2"/>
        <v>0.17118655698821511</v>
      </c>
      <c r="AC26" s="35">
        <f t="shared" si="2"/>
        <v>7.9304634535659627E-2</v>
      </c>
      <c r="AD26" s="35">
        <f t="shared" si="2"/>
        <v>9.0065270812671905E-2</v>
      </c>
      <c r="AE26" s="35">
        <f t="shared" si="2"/>
        <v>0.10093349466750409</v>
      </c>
      <c r="AF26" s="35">
        <f t="shared" si="2"/>
        <v>0.11213565581586014</v>
      </c>
      <c r="AG26" s="35">
        <f t="shared" si="2"/>
        <v>0.11299329157945426</v>
      </c>
      <c r="AH26" s="35">
        <f t="shared" si="2"/>
        <v>0.13361014258257486</v>
      </c>
      <c r="AI26" s="35">
        <f t="shared" si="2"/>
        <v>0.13770425517664969</v>
      </c>
      <c r="AJ26" s="35">
        <f t="shared" si="2"/>
        <v>0.12361158104297262</v>
      </c>
      <c r="AK26" s="35">
        <f t="shared" si="2"/>
        <v>0.15478877358595192</v>
      </c>
      <c r="AL26" s="35">
        <f t="shared" si="2"/>
        <v>0.21589423082276682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0.23830456763888891</v>
      </c>
      <c r="T27" s="35">
        <f t="shared" si="3"/>
        <v>0.30129210523396882</v>
      </c>
      <c r="U27" s="35">
        <f t="shared" si="3"/>
        <v>0.3112416561218837</v>
      </c>
      <c r="V27" s="35">
        <f t="shared" si="3"/>
        <v>0.31345421995889</v>
      </c>
      <c r="W27" s="35">
        <f t="shared" si="3"/>
        <v>0.26425995411449016</v>
      </c>
      <c r="X27" s="35">
        <f t="shared" si="3"/>
        <v>0.23686788991290575</v>
      </c>
      <c r="Y27" s="35">
        <f t="shared" si="3"/>
        <v>0.24301539215909093</v>
      </c>
      <c r="Z27" s="35">
        <f t="shared" si="3"/>
        <v>0.33074932691564712</v>
      </c>
      <c r="AA27" s="35">
        <f t="shared" si="3"/>
        <v>0.49531927072082649</v>
      </c>
      <c r="AB27" s="35">
        <f t="shared" si="3"/>
        <v>0.30181982067386709</v>
      </c>
      <c r="AC27" s="35">
        <f t="shared" si="3"/>
        <v>0.34032684721365414</v>
      </c>
      <c r="AD27" s="35">
        <f t="shared" si="3"/>
        <v>0.36620890715607651</v>
      </c>
      <c r="AE27" s="35">
        <f t="shared" si="3"/>
        <v>0.39227766574131195</v>
      </c>
      <c r="AF27" s="35">
        <f t="shared" si="3"/>
        <v>0.41891979570224142</v>
      </c>
      <c r="AG27" s="35">
        <f t="shared" si="3"/>
        <v>0.4506994631914456</v>
      </c>
      <c r="AH27" s="35">
        <f t="shared" si="3"/>
        <v>0.47373578007402839</v>
      </c>
      <c r="AI27" s="35">
        <f t="shared" si="3"/>
        <v>0.4772326920625129</v>
      </c>
      <c r="AJ27" s="35">
        <f t="shared" si="3"/>
        <v>0.51814733826855852</v>
      </c>
      <c r="AK27" s="35">
        <f t="shared" si="3"/>
        <v>0.56821151490849264</v>
      </c>
      <c r="AL27" s="35">
        <f t="shared" si="3"/>
        <v>0.60478741538145175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0.2393235214556482</v>
      </c>
      <c r="X28" s="35">
        <f t="shared" si="4"/>
        <v>0.24428081694855533</v>
      </c>
      <c r="Y28" s="35">
        <f t="shared" si="4"/>
        <v>0.25837087489666577</v>
      </c>
      <c r="Z28" s="35">
        <f t="shared" si="4"/>
        <v>0.26297228728127447</v>
      </c>
      <c r="AA28" s="35">
        <f t="shared" si="4"/>
        <v>0.2571661697691735</v>
      </c>
      <c r="AB28" s="35">
        <f t="shared" si="4"/>
        <v>0.26140486048711276</v>
      </c>
      <c r="AC28" s="35">
        <f t="shared" si="4"/>
        <v>0.26522505118376555</v>
      </c>
      <c r="AD28" s="35">
        <f t="shared" si="4"/>
        <v>0.26873643473570658</v>
      </c>
      <c r="AE28" s="35">
        <f t="shared" si="4"/>
        <v>0.2719215106514995</v>
      </c>
      <c r="AF28" s="35">
        <f t="shared" si="4"/>
        <v>0.27480898133068521</v>
      </c>
      <c r="AG28" s="35">
        <f t="shared" si="4"/>
        <v>0.27742256561604584</v>
      </c>
      <c r="AH28" s="35">
        <f t="shared" si="4"/>
        <v>0.28760681547277939</v>
      </c>
      <c r="AI28" s="35">
        <f t="shared" si="4"/>
        <v>0.31183104947468959</v>
      </c>
      <c r="AJ28" s="35">
        <f t="shared" si="4"/>
        <v>0.32488238529130853</v>
      </c>
      <c r="AK28" s="35">
        <f t="shared" si="4"/>
        <v>0.34446518567335244</v>
      </c>
      <c r="AL28" s="35">
        <f t="shared" si="4"/>
        <v>0.35908453161413562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0.16932141117834745</v>
      </c>
      <c r="M32" s="35">
        <f t="shared" si="5"/>
        <v>0.15862259271239026</v>
      </c>
      <c r="N32" s="35">
        <f t="shared" si="5"/>
        <v>0.16751758429042904</v>
      </c>
      <c r="O32" s="35">
        <f t="shared" si="5"/>
        <v>0.19241790446644666</v>
      </c>
      <c r="P32" s="35">
        <f t="shared" si="5"/>
        <v>0.18026775551155114</v>
      </c>
      <c r="Q32" s="35">
        <f t="shared" si="5"/>
        <v>0.25846546360836081</v>
      </c>
      <c r="R32" s="35">
        <f t="shared" si="5"/>
        <v>0.20882796468646864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0.18576379119123687</v>
      </c>
      <c r="W32" s="35">
        <f t="shared" si="5"/>
        <v>5.9654203742583296E-2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7.1660075947056145E-2</v>
      </c>
      <c r="AI32" s="35">
        <f t="shared" si="5"/>
        <v>0.12905712158831584</v>
      </c>
      <c r="AJ32" s="35">
        <f t="shared" si="5"/>
        <v>0.15980940173436786</v>
      </c>
      <c r="AK32" s="35">
        <f t="shared" si="5"/>
        <v>0.22661093528069376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0.61173256847129698</v>
      </c>
      <c r="H33" s="35">
        <f t="shared" si="6"/>
        <v>0.58620236332894982</v>
      </c>
      <c r="I33" s="35">
        <f t="shared" si="6"/>
        <v>0.63794406349802746</v>
      </c>
      <c r="J33" s="35">
        <f t="shared" si="6"/>
        <v>0.66378761953434917</v>
      </c>
      <c r="K33" s="35">
        <f t="shared" si="6"/>
        <v>0.66894259771115816</v>
      </c>
      <c r="L33" s="35">
        <f t="shared" si="6"/>
        <v>0.63907841901135432</v>
      </c>
      <c r="M33" s="35">
        <f t="shared" si="6"/>
        <v>0.59420853513233829</v>
      </c>
      <c r="N33" s="35">
        <f t="shared" si="6"/>
        <v>0.58888875534076224</v>
      </c>
      <c r="O33" s="35">
        <f t="shared" si="6"/>
        <v>0.58497504160226377</v>
      </c>
      <c r="P33" s="35">
        <f t="shared" si="6"/>
        <v>0.58633356367258105</v>
      </c>
      <c r="Q33" s="35">
        <f t="shared" si="6"/>
        <v>0.57525153359957126</v>
      </c>
      <c r="R33" s="35">
        <f t="shared" si="6"/>
        <v>0.56867958969179522</v>
      </c>
      <c r="S33" s="35">
        <f t="shared" si="6"/>
        <v>0.51338114687552416</v>
      </c>
      <c r="T33" s="35">
        <f t="shared" si="6"/>
        <v>0.51428113458072933</v>
      </c>
      <c r="U33" s="35">
        <f t="shared" si="6"/>
        <v>0.50493780843351355</v>
      </c>
      <c r="V33" s="35">
        <f t="shared" si="6"/>
        <v>0.45453911806077196</v>
      </c>
      <c r="W33" s="35">
        <f t="shared" si="6"/>
        <v>0.43015333939815142</v>
      </c>
      <c r="X33" s="35">
        <f t="shared" si="6"/>
        <v>0.41281764748591249</v>
      </c>
      <c r="Y33" s="35">
        <f t="shared" si="6"/>
        <v>0.35796971565532015</v>
      </c>
      <c r="Z33" s="35">
        <f t="shared" si="6"/>
        <v>0.4015707523085873</v>
      </c>
      <c r="AA33" s="35">
        <f t="shared" si="6"/>
        <v>0.45857054770194677</v>
      </c>
      <c r="AB33" s="35">
        <f t="shared" si="6"/>
        <v>0.32364265309005569</v>
      </c>
      <c r="AC33" s="35">
        <f t="shared" si="6"/>
        <v>0.27111581134698964</v>
      </c>
      <c r="AD33" s="35">
        <f t="shared" si="6"/>
        <v>0.30840240115852258</v>
      </c>
      <c r="AE33" s="35">
        <f t="shared" si="6"/>
        <v>0.34603234636814489</v>
      </c>
      <c r="AF33" s="35">
        <f t="shared" si="6"/>
        <v>0.3847206497718213</v>
      </c>
      <c r="AG33" s="35">
        <f t="shared" si="6"/>
        <v>0.43477158860580728</v>
      </c>
      <c r="AH33" s="35">
        <f t="shared" si="6"/>
        <v>0.46952950549648831</v>
      </c>
      <c r="AI33" s="35">
        <f t="shared" si="6"/>
        <v>0.47373577996717919</v>
      </c>
      <c r="AJ33" s="35">
        <f t="shared" si="6"/>
        <v>0.45830695693575962</v>
      </c>
      <c r="AK33" s="35">
        <f t="shared" si="6"/>
        <v>0.47373577996717919</v>
      </c>
      <c r="AL33" s="35">
        <f t="shared" si="6"/>
        <v>0.47578510639956217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0.65152808016443986</v>
      </c>
      <c r="W34" s="35">
        <f t="shared" si="7"/>
        <v>0.58997232093023255</v>
      </c>
      <c r="X34" s="35">
        <f t="shared" si="7"/>
        <v>0.55317807965162313</v>
      </c>
      <c r="Y34" s="35">
        <f t="shared" si="7"/>
        <v>0.54416288778409083</v>
      </c>
      <c r="Z34" s="35">
        <f t="shared" si="7"/>
        <v>0.57374885228589823</v>
      </c>
      <c r="AA34" s="35">
        <f t="shared" si="7"/>
        <v>0.6546434295609298</v>
      </c>
      <c r="AB34" s="35">
        <f t="shared" si="7"/>
        <v>0.50403749236910067</v>
      </c>
      <c r="AC34" s="35">
        <f t="shared" si="7"/>
        <v>0.50027392093358014</v>
      </c>
      <c r="AD34" s="35">
        <f t="shared" si="7"/>
        <v>0.50027389142504619</v>
      </c>
      <c r="AE34" s="35">
        <f t="shared" si="7"/>
        <v>0.50027387507711296</v>
      </c>
      <c r="AF34" s="35">
        <f t="shared" si="7"/>
        <v>0.50027387517993005</v>
      </c>
      <c r="AG34" s="35">
        <f t="shared" si="7"/>
        <v>0.50027387517993005</v>
      </c>
      <c r="AH34" s="35">
        <f t="shared" si="7"/>
        <v>0.50000119473575988</v>
      </c>
      <c r="AI34" s="35">
        <f t="shared" si="7"/>
        <v>0.52721202426485703</v>
      </c>
      <c r="AJ34" s="35">
        <f t="shared" si="7"/>
        <v>0.56812667005963391</v>
      </c>
      <c r="AK34" s="35">
        <f t="shared" si="7"/>
        <v>0.61785461515525397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0.47929196234364713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0.48859566960595208</v>
      </c>
      <c r="Z35" s="35">
        <f t="shared" si="8"/>
        <v>0.49354407051449467</v>
      </c>
      <c r="AA35" s="35">
        <f t="shared" si="8"/>
        <v>0.48687144154877138</v>
      </c>
      <c r="AB35" s="35">
        <f t="shared" si="8"/>
        <v>0.49144887041853869</v>
      </c>
      <c r="AC35" s="35">
        <f t="shared" si="8"/>
        <v>0.49558602142051855</v>
      </c>
      <c r="AD35" s="35">
        <f t="shared" si="8"/>
        <v>0.49937817820927721</v>
      </c>
      <c r="AE35" s="35">
        <f t="shared" si="8"/>
        <v>0.50282079896587384</v>
      </c>
      <c r="AF35" s="35">
        <f t="shared" si="8"/>
        <v>0.50594535412115194</v>
      </c>
      <c r="AG35" s="35">
        <f t="shared" si="8"/>
        <v>0.50877790754536767</v>
      </c>
      <c r="AH35" s="35">
        <f t="shared" si="8"/>
        <v>0.51145519923591209</v>
      </c>
      <c r="AI35" s="35">
        <f t="shared" si="8"/>
        <v>0.51159212091690542</v>
      </c>
      <c r="AJ35" s="35">
        <f t="shared" si="8"/>
        <v>0.51350816504297991</v>
      </c>
      <c r="AK35" s="35">
        <f t="shared" si="8"/>
        <v>0.5321431849092646</v>
      </c>
      <c r="AL35" s="35">
        <f t="shared" si="8"/>
        <v>0.55743668233046795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23.848990301369863</v>
      </c>
      <c r="I39" s="1">
        <f>Planel_ConsumoMed_Combustível!M40/365</f>
        <v>26.889070180821918</v>
      </c>
      <c r="J39" s="1">
        <f>Planel_ConsumoMed_Combustível!N40/365</f>
        <v>26.789772676712328</v>
      </c>
      <c r="K39" s="1">
        <f>Planel_ConsumoMed_Combustível!O40/365</f>
        <v>27.406673123287671</v>
      </c>
      <c r="L39" s="1">
        <f>Planel_ConsumoMed_Combustível!P40/365</f>
        <v>27.478085068493154</v>
      </c>
      <c r="M39" s="1">
        <f>Planel_ConsumoMed_Combustível!Q40/365</f>
        <v>21.606022649315069</v>
      </c>
      <c r="N39" s="1">
        <f>Planel_ConsumoMed_Combustível!R40/365</f>
        <v>21.336478295890412</v>
      </c>
      <c r="O39" s="1">
        <f>Planel_ConsumoMed_Combustível!S40/365</f>
        <v>21.413321830136987</v>
      </c>
      <c r="P39" s="1">
        <f>Planel_ConsumoMed_Combustível!T40/365</f>
        <v>20.612443498630135</v>
      </c>
      <c r="Q39" s="1">
        <f>Planel_ConsumoMed_Combustível!U40/365</f>
        <v>20.778868378082191</v>
      </c>
      <c r="R39" s="1">
        <f>Planel_ConsumoMed_Combustível!V40/365</f>
        <v>20.098007605479452</v>
      </c>
      <c r="S39" s="1">
        <f>Planel_ConsumoMed_Combustível!W40/365</f>
        <v>19.299003178082192</v>
      </c>
      <c r="T39" s="1">
        <f>Planel_ConsumoMed_Combustível!X40/365</f>
        <v>21.005969369863013</v>
      </c>
      <c r="U39" s="1">
        <f>Planel_ConsumoMed_Combustível!Y40/365</f>
        <v>22.129411898630138</v>
      </c>
      <c r="V39" s="1">
        <f>Planel_ConsumoMed_Combustível!Z40/365</f>
        <v>21.572271443835614</v>
      </c>
      <c r="W39" s="1">
        <f>Planel_ConsumoMed_Combustível!AA40/365</f>
        <v>20.486472906849315</v>
      </c>
      <c r="X39" s="1">
        <f>Planel_ConsumoMed_Combustível!AB40/365</f>
        <v>20.052990068493152</v>
      </c>
      <c r="Y39" s="1">
        <f>Planel_ConsumoMed_Combustível!AC40/365</f>
        <v>19.663217690410956</v>
      </c>
      <c r="Z39" s="1">
        <f>Planel_ConsumoMed_Combustível!AD40/365</f>
        <v>24.438409715068492</v>
      </c>
      <c r="AA39" s="1">
        <f>Planel_ConsumoMed_Combustível!AE40/365</f>
        <v>33.908286958904114</v>
      </c>
      <c r="AB39" s="1">
        <f>Planel_ConsumoMed_Combustível!AF40/365</f>
        <v>22.0095314</v>
      </c>
      <c r="AC39" s="1">
        <f>Planel_ConsumoMed_Combustível!AG40/365</f>
        <v>21.734276410958902</v>
      </c>
      <c r="AD39" s="1">
        <f>Planel_ConsumoMed_Combustível!AH40/365</f>
        <v>23.456094953424657</v>
      </c>
      <c r="AE39" s="1">
        <f>Planel_ConsumoMed_Combustível!AI40/365</f>
        <v>25.188443547945205</v>
      </c>
      <c r="AF39" s="1">
        <f>Planel_ConsumoMed_Combustível!AJ40/365</f>
        <v>26.954557449315065</v>
      </c>
      <c r="AG39" s="1">
        <f>Planel_ConsumoMed_Combustível!AK40/365</f>
        <v>28.417884246575341</v>
      </c>
      <c r="AH39" s="1">
        <f>Planel_ConsumoMed_Combustível!AL40/365</f>
        <v>30.244189753424656</v>
      </c>
      <c r="AI39" s="1">
        <f>Planel_ConsumoMed_Combustível!AM40/365</f>
        <v>31.057917780821917</v>
      </c>
      <c r="AJ39" s="1">
        <f>Planel_ConsumoMed_Combustível!AN40/365</f>
        <v>32.607099780821919</v>
      </c>
      <c r="AK39" s="1">
        <f>Planel_ConsumoMed_Combustível!AO40/365</f>
        <v>36.094022082191778</v>
      </c>
      <c r="AL39" s="1">
        <f>Planel_ConsumoMed_Combustível!AP40/365</f>
        <v>39.844219808219179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24.187802578082195</v>
      </c>
      <c r="H40" s="1">
        <f>Planel_ConsumoCrit_Combustível!L40/365</f>
        <v>26.700843863013702</v>
      </c>
      <c r="I40" s="1">
        <f>Planel_ConsumoCrit_Combustível!M40/365</f>
        <v>30.188719013698627</v>
      </c>
      <c r="J40" s="1">
        <f>Planel_ConsumoCrit_Combustível!N40/365</f>
        <v>31.899888027397257</v>
      </c>
      <c r="K40" s="1">
        <f>Planel_ConsumoCrit_Combustível!O40/365</f>
        <v>34.124482575342462</v>
      </c>
      <c r="L40" s="1">
        <f>Planel_ConsumoCrit_Combustível!P40/365</f>
        <v>35.729635150684928</v>
      </c>
      <c r="M40" s="1">
        <f>Planel_ConsumoCrit_Combustível!Q40/365</f>
        <v>33.362679041095895</v>
      </c>
      <c r="N40" s="1">
        <f>Planel_ConsumoCrit_Combustível!R40/365</f>
        <v>34.582913287671232</v>
      </c>
      <c r="O40" s="1">
        <f>Planel_ConsumoCrit_Combustível!S40/365</f>
        <v>36.047934219178082</v>
      </c>
      <c r="P40" s="1">
        <f>Planel_ConsumoCrit_Combustível!T40/365</f>
        <v>35.577502082191778</v>
      </c>
      <c r="Q40" s="1">
        <f>Planel_ConsumoCrit_Combustível!U40/365</f>
        <v>37.359777424657537</v>
      </c>
      <c r="R40" s="1">
        <f>Planel_ConsumoCrit_Combustível!V40/365</f>
        <v>35.535371863013701</v>
      </c>
      <c r="S40" s="1">
        <f>Planel_ConsumoCrit_Combustível!W40/365</f>
        <v>35.559780958904113</v>
      </c>
      <c r="T40" s="1">
        <f>Planel_ConsumoCrit_Combustível!X40/365</f>
        <v>38.044141589041097</v>
      </c>
      <c r="U40" s="1">
        <f>Planel_ConsumoCrit_Combustível!Y40/365</f>
        <v>39.998375315068493</v>
      </c>
      <c r="V40" s="1">
        <f>Planel_ConsumoCrit_Combustível!Z40/365</f>
        <v>39.501258027397263</v>
      </c>
      <c r="W40" s="1">
        <f>Planel_ConsumoCrit_Combustível!AA40/365</f>
        <v>37.611265561643833</v>
      </c>
      <c r="X40" s="1">
        <f>Planel_ConsumoCrit_Combustível!AB40/365</f>
        <v>37.269497095890408</v>
      </c>
      <c r="Y40" s="1">
        <f>Planel_ConsumoCrit_Combustível!AC40/365</f>
        <v>37.358560547945203</v>
      </c>
      <c r="Z40" s="1">
        <f>Planel_ConsumoCrit_Combustível!AD40/365</f>
        <v>42.17769698630137</v>
      </c>
      <c r="AA40" s="1">
        <f>Planel_ConsumoCrit_Combustível!AE40/365</f>
        <v>52.865972438356167</v>
      </c>
      <c r="AB40" s="1">
        <f>Planel_ConsumoCrit_Combustível!AF40/365</f>
        <v>39.288314246575347</v>
      </c>
      <c r="AC40" s="1">
        <f>Planel_ConsumoCrit_Combustível!AG40/365</f>
        <v>39.008993972602745</v>
      </c>
      <c r="AD40" s="1">
        <f>Planel_ConsumoCrit_Combustível!AH40/365</f>
        <v>40.727770575342461</v>
      </c>
      <c r="AE40" s="1">
        <f>Planel_ConsumoCrit_Combustível!AI40/365</f>
        <v>42.45705298630137</v>
      </c>
      <c r="AF40" s="1">
        <f>Planel_ConsumoCrit_Combustível!AJ40/365</f>
        <v>44.220036739726027</v>
      </c>
      <c r="AG40" s="1">
        <f>Planel_ConsumoCrit_Combustível!AK40/365</f>
        <v>45.679425260273973</v>
      </c>
      <c r="AH40" s="1">
        <f>Planel_ConsumoCrit_Combustível!AL40/365</f>
        <v>47.864673397260276</v>
      </c>
      <c r="AI40" s="1">
        <f>Planel_ConsumoCrit_Combustível!AM40/365</f>
        <v>49.970780821917806</v>
      </c>
      <c r="AJ40" s="1">
        <f>Planel_ConsumoCrit_Combustível!AN40/365</f>
        <v>51.681260821917803</v>
      </c>
      <c r="AK40" s="1">
        <f>Planel_ConsumoCrit_Combustível!AO40/365</f>
        <v>55.622818493150689</v>
      </c>
      <c r="AL40" s="1">
        <f>Planel_ConsumoCrit_Combustível!AP40/365</f>
        <v>60.752171890410963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114394.091</v>
      </c>
      <c r="BD4" s="1">
        <f>HLOOKUP(BD$2,PLANEL_Pot_anual!$C$3:$AL$23,2,TRUE)</f>
        <v>114394.091</v>
      </c>
      <c r="BE4" s="1">
        <f>HLOOKUP(BE$2,PLANEL_Pot_anual!$C$3:$AL$23,2,TRUE)</f>
        <v>114394.091</v>
      </c>
      <c r="BF4" s="1">
        <f>HLOOKUP(BF$2,PLANEL_Pot_anual!$C$3:$AL$23,2,TRUE)</f>
        <v>114394.091</v>
      </c>
      <c r="BG4" s="1">
        <f>HLOOKUP(BG$2,PLANEL_Pot_anual!$C$3:$AL$23,2,TRUE)</f>
        <v>116164.88830000001</v>
      </c>
      <c r="BH4" s="1">
        <f>HLOOKUP(BH$2,PLANEL_Pot_anual!$C$3:$AL$23,2,TRUE)</f>
        <v>116164.88830000001</v>
      </c>
      <c r="BI4" s="1">
        <f>HLOOKUP(BI$2,PLANEL_Pot_anual!$C$3:$AL$23,2,TRUE)</f>
        <v>116164.88830000001</v>
      </c>
      <c r="BJ4" s="1">
        <f>HLOOKUP(BJ$2,PLANEL_Pot_anual!$C$3:$AL$23,2,TRUE)</f>
        <v>116164.88830000001</v>
      </c>
      <c r="BK4" s="1">
        <f>HLOOKUP(BK$2,PLANEL_Pot_anual!$C$3:$AL$23,2,TRUE)</f>
        <v>120894.02159999999</v>
      </c>
      <c r="BL4" s="1">
        <f>HLOOKUP(BL$2,PLANEL_Pot_anual!$C$3:$AL$23,2,TRUE)</f>
        <v>120894.02159999999</v>
      </c>
      <c r="BM4" s="1">
        <f>HLOOKUP(BM$2,PLANEL_Pot_anual!$C$3:$AL$23,2,TRUE)</f>
        <v>120894.02159999999</v>
      </c>
      <c r="BN4" s="1">
        <f>HLOOKUP(BN$2,PLANEL_Pot_anual!$C$3:$AL$23,2,TRUE)</f>
        <v>120894.02159999999</v>
      </c>
      <c r="BO4" s="1">
        <f>HLOOKUP(BO$2,PLANEL_Pot_anual!$C$3:$AL$23,2,TRUE)</f>
        <v>127412.6801</v>
      </c>
      <c r="BP4" s="1">
        <f>HLOOKUP(BP$2,PLANEL_Pot_anual!$C$3:$AL$23,2,TRUE)</f>
        <v>127412.6801</v>
      </c>
      <c r="BQ4" s="1">
        <f>HLOOKUP(BQ$2,PLANEL_Pot_anual!$C$3:$AL$23,2,TRUE)</f>
        <v>127412.6801</v>
      </c>
      <c r="BR4" s="1">
        <f>HLOOKUP(BR$2,PLANEL_Pot_anual!$C$3:$AL$23,2,TRUE)</f>
        <v>127412.6801</v>
      </c>
      <c r="BS4" s="1">
        <f>HLOOKUP(BS$2,PLANEL_Pot_anual!$C$3:$AL$23,2,TRUE)</f>
        <v>129772.9979</v>
      </c>
      <c r="BT4" s="1">
        <f>HLOOKUP(BT$2,PLANEL_Pot_anual!$C$3:$AL$23,2,TRUE)</f>
        <v>129772.9979</v>
      </c>
      <c r="BU4" s="1">
        <f>HLOOKUP(BU$2,PLANEL_Pot_anual!$C$3:$AL$23,2,TRUE)</f>
        <v>129772.9979</v>
      </c>
      <c r="BV4" s="1">
        <f>HLOOKUP(BV$2,PLANEL_Pot_anual!$C$3:$AL$23,2,TRUE)</f>
        <v>129772.9979</v>
      </c>
      <c r="BW4" s="1">
        <f>HLOOKUP(BW$2,PLANEL_Pot_anual!$C$3:$AL$23,2,TRUE)</f>
        <v>131481.19639999999</v>
      </c>
      <c r="BX4" s="1">
        <f>HLOOKUP(BX$2,PLANEL_Pot_anual!$C$3:$AL$23,2,TRUE)</f>
        <v>131481.19639999999</v>
      </c>
      <c r="BY4" s="1">
        <f>HLOOKUP(BY$2,PLANEL_Pot_anual!$C$3:$AL$23,2,TRUE)</f>
        <v>131481.19639999999</v>
      </c>
      <c r="BZ4" s="1">
        <f>HLOOKUP(BZ$2,PLANEL_Pot_anual!$C$3:$AL$23,2,TRUE)</f>
        <v>131481.19639999999</v>
      </c>
      <c r="CA4" s="1">
        <f>HLOOKUP(CA$2,PLANEL_Pot_anual!$C$3:$AL$23,2,TRUE)</f>
        <v>132977.6422</v>
      </c>
      <c r="CB4" s="1">
        <f>HLOOKUP(CB$2,PLANEL_Pot_anual!$C$3:$AL$23,2,TRUE)</f>
        <v>132977.6422</v>
      </c>
      <c r="CC4" s="1">
        <f>HLOOKUP(CC$2,PLANEL_Pot_anual!$C$3:$AL$23,2,TRUE)</f>
        <v>132977.6422</v>
      </c>
      <c r="CD4" s="1">
        <f>HLOOKUP(CD$2,PLANEL_Pot_anual!$C$3:$AL$23,2,TRUE)</f>
        <v>132977.6422</v>
      </c>
      <c r="CE4" s="1">
        <f>HLOOKUP(CE$2,PLANEL_Pot_anual!$C$3:$AL$23,2,TRUE)</f>
        <v>134582.47010000001</v>
      </c>
      <c r="CF4" s="1">
        <f>HLOOKUP(CF$2,PLANEL_Pot_anual!$C$3:$AL$23,2,TRUE)</f>
        <v>134582.47010000001</v>
      </c>
      <c r="CG4" s="1">
        <f>HLOOKUP(CG$2,PLANEL_Pot_anual!$C$3:$AL$23,2,TRUE)</f>
        <v>134582.47010000001</v>
      </c>
      <c r="CH4" s="1">
        <f>HLOOKUP(CH$2,PLANEL_Pot_anual!$C$3:$AL$23,2,TRUE)</f>
        <v>134582.47010000001</v>
      </c>
      <c r="CI4" s="1">
        <f>HLOOKUP(CI$2,PLANEL_Pot_anual!$C$3:$AL$23,2,TRUE)</f>
        <v>136125.94409999999</v>
      </c>
      <c r="CJ4" s="1">
        <f>HLOOKUP(CJ$2,PLANEL_Pot_anual!$C$3:$AL$23,2,TRUE)</f>
        <v>136125.94409999999</v>
      </c>
      <c r="CK4" s="1">
        <f>HLOOKUP(CK$2,PLANEL_Pot_anual!$C$3:$AL$23,2,TRUE)</f>
        <v>136125.94409999999</v>
      </c>
      <c r="CL4" s="1">
        <f>HLOOKUP(CL$2,PLANEL_Pot_anual!$C$3:$AL$23,2,TRUE)</f>
        <v>136125.94409999999</v>
      </c>
      <c r="CM4" s="1">
        <f>HLOOKUP(CM$2,PLANEL_Pot_anual!$C$3:$AL$23,2,TRUE)</f>
        <v>137935.88310000001</v>
      </c>
      <c r="CN4" s="1">
        <f>HLOOKUP(CN$2,PLANEL_Pot_anual!$C$3:$AL$23,2,TRUE)</f>
        <v>137935.88310000001</v>
      </c>
      <c r="CO4" s="1">
        <f>HLOOKUP(CO$2,PLANEL_Pot_anual!$C$3:$AL$23,2,TRUE)</f>
        <v>137935.88310000001</v>
      </c>
      <c r="CP4" s="1">
        <f>HLOOKUP(CP$2,PLANEL_Pot_anual!$C$3:$AL$23,2,TRUE)</f>
        <v>137935.88310000001</v>
      </c>
      <c r="CQ4" s="1">
        <f>HLOOKUP(CQ$2,PLANEL_Pot_anual!$C$3:$AL$23,2,TRUE)</f>
        <v>139407.5037</v>
      </c>
      <c r="CR4" s="1">
        <f>HLOOKUP(CR$2,PLANEL_Pot_anual!$C$3:$AL$23,2,TRUE)</f>
        <v>139407.5037</v>
      </c>
      <c r="CS4" s="1">
        <f>HLOOKUP(CS$2,PLANEL_Pot_anual!$C$3:$AL$23,2,TRUE)</f>
        <v>139407.5037</v>
      </c>
      <c r="CT4" s="1">
        <f>HLOOKUP(CT$2,PLANEL_Pot_anual!$C$3:$AL$23,2,TRUE)</f>
        <v>139407.5037</v>
      </c>
      <c r="CU4" s="1">
        <f>HLOOKUP(CU$2,PLANEL_Pot_anual!$C$3:$AL$23,2,TRUE)</f>
        <v>140755.2205</v>
      </c>
      <c r="CV4" s="1">
        <f>HLOOKUP(CV$2,PLANEL_Pot_anual!$C$3:$AL$23,2,TRUE)</f>
        <v>140755.2205</v>
      </c>
      <c r="CW4" s="1">
        <f>HLOOKUP(CW$2,PLANEL_Pot_anual!$C$3:$AL$23,2,TRUE)</f>
        <v>140755.2205</v>
      </c>
      <c r="CX4" s="1">
        <f>HLOOKUP(CX$2,PLANEL_Pot_anual!$C$3:$AL$23,2,TRUE)</f>
        <v>140755.2205</v>
      </c>
      <c r="CY4" s="1">
        <f>HLOOKUP(CY$2,PLANEL_Pot_anual!$C$3:$AL$23,2,TRUE)</f>
        <v>140755.2205</v>
      </c>
      <c r="CZ4" s="1">
        <f>HLOOKUP(CZ$2,PLANEL_Pot_anual!$C$3:$AL$23,2,TRUE)</f>
        <v>140755.2205</v>
      </c>
      <c r="DA4" s="1">
        <f>HLOOKUP(DA$2,PLANEL_Pot_anual!$C$3:$AL$23,2,TRUE)</f>
        <v>140755.2205</v>
      </c>
      <c r="DB4" s="1">
        <f>HLOOKUP(DB$2,PLANEL_Pot_anual!$C$3:$AL$23,2,TRUE)</f>
        <v>140755.2205</v>
      </c>
      <c r="DC4" s="1">
        <f>HLOOKUP(DC$2,PLANEL_Pot_anual!$C$3:$AL$23,2,TRUE)</f>
        <v>140755.2205</v>
      </c>
      <c r="DD4" s="1">
        <f>HLOOKUP(DD$2,PLANEL_Pot_anual!$C$3:$AL$23,2,TRUE)</f>
        <v>140755.2205</v>
      </c>
      <c r="DE4" s="1">
        <f>HLOOKUP(DE$2,PLANEL_Pot_anual!$C$3:$AL$23,2,TRUE)</f>
        <v>140755.2205</v>
      </c>
      <c r="DF4" s="1">
        <f>HLOOKUP(DF$2,PLANEL_Pot_anual!$C$3:$AL$23,2,TRUE)</f>
        <v>140755.2205</v>
      </c>
      <c r="DG4" s="1">
        <f>HLOOKUP(DG$2,PLANEL_Pot_anual!$C$3:$AL$23,2,TRUE)</f>
        <v>140755.2205</v>
      </c>
      <c r="DH4" s="1">
        <f>HLOOKUP(DH$2,PLANEL_Pot_anual!$C$3:$AL$23,2,TRUE)</f>
        <v>140755.2205</v>
      </c>
      <c r="DI4" s="1">
        <f>HLOOKUP(DI$2,PLANEL_Pot_anual!$C$3:$AL$23,2,TRUE)</f>
        <v>140755.2205</v>
      </c>
      <c r="DJ4" s="1">
        <f>HLOOKUP(DJ$2,PLANEL_Pot_anual!$C$3:$AL$23,2,TRUE)</f>
        <v>140755.2205</v>
      </c>
      <c r="DK4" s="1">
        <f>HLOOKUP(DK$2,PLANEL_Pot_anual!$C$3:$AL$23,2,TRUE)</f>
        <v>140755.2205</v>
      </c>
      <c r="DL4" s="1">
        <f>HLOOKUP(DL$2,PLANEL_Pot_anual!$C$3:$AL$23,2,TRUE)</f>
        <v>140755.2205</v>
      </c>
      <c r="DM4" s="1">
        <f>HLOOKUP(DM$2,PLANEL_Pot_anual!$C$3:$AL$23,2,TRUE)</f>
        <v>140755.2205</v>
      </c>
      <c r="DN4" s="1">
        <f>HLOOKUP(DN$2,PLANEL_Pot_anual!$C$3:$AL$23,2,TRUE)</f>
        <v>140755.2205</v>
      </c>
      <c r="DO4" s="1">
        <f>HLOOKUP(DO$2,PLANEL_Pot_anual!$C$3:$AL$23,2,TRUE)</f>
        <v>140755.2205</v>
      </c>
      <c r="DP4" s="1">
        <f>HLOOKUP(DP$2,PLANEL_Pot_anual!$C$3:$AL$23,2,TRUE)</f>
        <v>140755.2205</v>
      </c>
      <c r="DQ4" s="1">
        <f>HLOOKUP(DQ$2,PLANEL_Pot_anual!$C$3:$AL$23,2,TRUE)</f>
        <v>140755.2205</v>
      </c>
      <c r="DR4" s="1">
        <f>HLOOKUP(DR$2,PLANEL_Pot_anual!$C$3:$AL$23,2,TRUE)</f>
        <v>140755.2205</v>
      </c>
      <c r="DS4" s="1">
        <f>HLOOKUP(DS$2,PLANEL_Pot_anual!$C$3:$AL$23,2,TRUE)</f>
        <v>140755.2205</v>
      </c>
      <c r="DT4" s="1">
        <f>HLOOKUP(DT$2,PLANEL_Pot_anual!$C$3:$AL$23,2,TRUE)</f>
        <v>140755.2205</v>
      </c>
      <c r="DU4" s="1">
        <f>HLOOKUP(DU$2,PLANEL_Pot_anual!$C$3:$AL$23,2,TRUE)</f>
        <v>140755.2205</v>
      </c>
      <c r="DV4" s="1">
        <f>HLOOKUP(DV$2,PLANEL_Pot_anual!$C$3:$AL$23,2,TRUE)</f>
        <v>140755.2205</v>
      </c>
      <c r="DW4" s="1">
        <f>HLOOKUP(DW$2,PLANEL_Pot_anual!$C$3:$AL$23,2,TRUE)</f>
        <v>141326.39430000001</v>
      </c>
      <c r="DX4" s="1">
        <f>HLOOKUP(DX$2,PLANEL_Pot_anual!$C$3:$AL$23,2,TRUE)</f>
        <v>141326.39430000001</v>
      </c>
      <c r="DY4" s="1">
        <f>HLOOKUP(DY$2,PLANEL_Pot_anual!$C$3:$AL$23,2,TRUE)</f>
        <v>141326.39430000001</v>
      </c>
      <c r="DZ4" s="1">
        <f>HLOOKUP(DZ$2,PLANEL_Pot_anual!$C$3:$AL$23,2,TRUE)</f>
        <v>141326.39430000001</v>
      </c>
      <c r="EA4" s="1">
        <f>HLOOKUP(EA$2,PLANEL_Pot_anual!$C$3:$AL$23,2,TRUE)</f>
        <v>141761.43609999999</v>
      </c>
      <c r="EB4" s="1">
        <f>HLOOKUP(EB$2,PLANEL_Pot_anual!$C$3:$AL$23,2,TRUE)</f>
        <v>141761.43609999999</v>
      </c>
      <c r="EC4" s="1">
        <f>HLOOKUP(EC$2,PLANEL_Pot_anual!$C$3:$AL$23,2,TRUE)</f>
        <v>141761.43609999999</v>
      </c>
      <c r="ED4" s="1">
        <f>HLOOKUP(ED$2,PLANEL_Pot_anual!$C$3:$AL$23,2,TRUE)</f>
        <v>141761.43609999999</v>
      </c>
      <c r="EE4" s="1">
        <f>HLOOKUP(EE$2,PLANEL_Pot_anual!$C$3:$AL$23,2,TRUE)</f>
        <v>141916.4222</v>
      </c>
      <c r="EF4" s="1">
        <f>HLOOKUP(EF$2,PLANEL_Pot_anual!$C$3:$AL$23,2,TRUE)</f>
        <v>141916.4222</v>
      </c>
      <c r="EG4" s="1">
        <f>HLOOKUP(EG$2,PLANEL_Pot_anual!$C$3:$AL$23,2,TRUE)</f>
        <v>141916.4222</v>
      </c>
      <c r="EH4" s="1">
        <f>HLOOKUP(EH$2,PLANEL_Pot_anual!$C$3:$AL$23,2,TRUE)</f>
        <v>141916.4222</v>
      </c>
      <c r="EI4" s="1">
        <f>HLOOKUP(EI$2,PLANEL_Pot_anual!$C$3:$AL$23,2,TRUE)</f>
        <v>144438.64720000001</v>
      </c>
      <c r="EJ4" s="1">
        <f>HLOOKUP(EJ$2,PLANEL_Pot_anual!$C$3:$AL$23,2,TRUE)</f>
        <v>144438.64720000001</v>
      </c>
      <c r="EK4" s="1">
        <f>HLOOKUP(EK$2,PLANEL_Pot_anual!$C$3:$AL$23,2,TRUE)</f>
        <v>144438.64720000001</v>
      </c>
      <c r="EL4" s="1">
        <f>HLOOKUP(EL$2,PLANEL_Pot_anual!$C$3:$AL$23,2,TRUE)</f>
        <v>144438.64720000001</v>
      </c>
      <c r="EM4" s="1">
        <f>HLOOKUP(EM$2,PLANEL_Pot_anual!$C$3:$AL$23,2,TRUE)</f>
        <v>148298.08910000001</v>
      </c>
      <c r="EN4" s="1">
        <f>HLOOKUP(EN$2,PLANEL_Pot_anual!$C$3:$AL$23,2,TRUE)</f>
        <v>148298.08910000001</v>
      </c>
      <c r="EO4" s="1">
        <f>HLOOKUP(EO$2,PLANEL_Pot_anual!$C$3:$AL$23,2,TRUE)</f>
        <v>148298.08910000001</v>
      </c>
      <c r="EP4" s="1">
        <f>HLOOKUP(EP$2,PLANEL_Pot_anual!$C$3:$AL$23,2,TRUE)</f>
        <v>148298.08910000001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14281.046278</v>
      </c>
      <c r="AJ7" s="18">
        <f>HLOOKUP(AJ$2,PLANEL_Pot_anual!$C$3:$AL$23,5,TRUE)</f>
        <v>14281.046278</v>
      </c>
      <c r="AK7" s="18">
        <f>HLOOKUP(AK$2,PLANEL_Pot_anual!$C$3:$AL$23,5,TRUE)</f>
        <v>14281.046278</v>
      </c>
      <c r="AL7" s="18">
        <f>HLOOKUP(AL$2,PLANEL_Pot_anual!$C$3:$AL$23,5,TRUE)</f>
        <v>14281.046278</v>
      </c>
      <c r="AM7" s="18">
        <f>HLOOKUP(AM$2,PLANEL_Pot_anual!$C$3:$AL$23,5,TRUE)</f>
        <v>15430.621723</v>
      </c>
      <c r="AN7" s="18">
        <f>HLOOKUP(AN$2,PLANEL_Pot_anual!$C$3:$AL$23,5,TRUE)</f>
        <v>15430.621723</v>
      </c>
      <c r="AO7" s="18">
        <f>HLOOKUP(AO$2,PLANEL_Pot_anual!$C$3:$AL$23,5,TRUE)</f>
        <v>15430.621723</v>
      </c>
      <c r="AP7" s="18">
        <f>HLOOKUP(AP$2,PLANEL_Pot_anual!$C$3:$AL$23,5,TRUE)</f>
        <v>15430.621723</v>
      </c>
      <c r="AQ7" s="18">
        <f>HLOOKUP(AQ$2,PLANEL_Pot_anual!$C$3:$AL$23,5,TRUE)</f>
        <v>15604.710561</v>
      </c>
      <c r="AR7" s="18">
        <f>HLOOKUP(AR$2,PLANEL_Pot_anual!$C$3:$AL$23,5,TRUE)</f>
        <v>15604.710561</v>
      </c>
      <c r="AS7" s="18">
        <f>HLOOKUP(AS$2,PLANEL_Pot_anual!$C$3:$AL$23,5,TRUE)</f>
        <v>15604.710561</v>
      </c>
      <c r="AT7" s="18">
        <f>HLOOKUP(AT$2,PLANEL_Pot_anual!$C$3:$AL$23,5,TRUE)</f>
        <v>15604.710561</v>
      </c>
      <c r="AU7" s="18">
        <f>HLOOKUP(AU$2,PLANEL_Pot_anual!$C$3:$AL$23,5,TRUE)</f>
        <v>16065.274742</v>
      </c>
      <c r="AV7" s="18">
        <f>HLOOKUP(AV$2,PLANEL_Pot_anual!$C$3:$AL$23,5,TRUE)</f>
        <v>16065.274742</v>
      </c>
      <c r="AW7" s="18">
        <f>HLOOKUP(AW$2,PLANEL_Pot_anual!$C$3:$AL$23,5,TRUE)</f>
        <v>16065.274742</v>
      </c>
      <c r="AX7" s="18">
        <f>HLOOKUP(AX$2,PLANEL_Pot_anual!$C$3:$AL$23,5,TRUE)</f>
        <v>16065.274742</v>
      </c>
      <c r="AY7" s="18">
        <f>HLOOKUP(AY$2,PLANEL_Pot_anual!$C$3:$AL$23,5,TRUE)</f>
        <v>16428.203126</v>
      </c>
      <c r="AZ7" s="18">
        <f>HLOOKUP(AZ$2,PLANEL_Pot_anual!$C$3:$AL$23,5,TRUE)</f>
        <v>16428.203126</v>
      </c>
      <c r="BA7" s="18">
        <f>HLOOKUP(BA$2,PLANEL_Pot_anual!$C$3:$AL$23,5,TRUE)</f>
        <v>16428.203126</v>
      </c>
      <c r="BB7" s="18">
        <f>HLOOKUP(BB$2,PLANEL_Pot_anual!$C$3:$AL$23,5,TRUE)</f>
        <v>16428.203126</v>
      </c>
      <c r="BC7" s="18">
        <f>HLOOKUP(BC$2,PLANEL_Pot_anual!$C$3:$AL$23,5,TRUE)</f>
        <v>16428.003126</v>
      </c>
      <c r="BD7" s="18">
        <f>HLOOKUP(BD$2,PLANEL_Pot_anual!$C$3:$AL$23,5,TRUE)</f>
        <v>16428.003126</v>
      </c>
      <c r="BE7" s="18">
        <f>HLOOKUP(BE$2,PLANEL_Pot_anual!$C$3:$AL$23,5,TRUE)</f>
        <v>16428.003126</v>
      </c>
      <c r="BF7" s="18">
        <f>HLOOKUP(BF$2,PLANEL_Pot_anual!$C$3:$AL$23,5,TRUE)</f>
        <v>16428.003126</v>
      </c>
      <c r="BG7" s="18">
        <f>HLOOKUP(BG$2,PLANEL_Pot_anual!$C$3:$AL$23,5,TRUE)</f>
        <v>16428.003126</v>
      </c>
      <c r="BH7" s="18">
        <f>HLOOKUP(BH$2,PLANEL_Pot_anual!$C$3:$AL$23,5,TRUE)</f>
        <v>16428.003126</v>
      </c>
      <c r="BI7" s="18">
        <f>HLOOKUP(BI$2,PLANEL_Pot_anual!$C$3:$AL$23,5,TRUE)</f>
        <v>16428.003126</v>
      </c>
      <c r="BJ7" s="18">
        <f>HLOOKUP(BJ$2,PLANEL_Pot_anual!$C$3:$AL$23,5,TRUE)</f>
        <v>16428.003126</v>
      </c>
      <c r="BK7" s="18">
        <f>HLOOKUP(BK$2,PLANEL_Pot_anual!$C$3:$AL$23,5,TRUE)</f>
        <v>16428.003126</v>
      </c>
      <c r="BL7" s="18">
        <f>HLOOKUP(BL$2,PLANEL_Pot_anual!$C$3:$AL$23,5,TRUE)</f>
        <v>16428.003126</v>
      </c>
      <c r="BM7" s="18">
        <f>HLOOKUP(BM$2,PLANEL_Pot_anual!$C$3:$AL$23,5,TRUE)</f>
        <v>16428.003126</v>
      </c>
      <c r="BN7" s="18">
        <f>HLOOKUP(BN$2,PLANEL_Pot_anual!$C$3:$AL$23,5,TRUE)</f>
        <v>16428.003126</v>
      </c>
      <c r="BO7" s="18">
        <f>HLOOKUP(BO$2,PLANEL_Pot_anual!$C$3:$AL$23,5,TRUE)</f>
        <v>16228.403126000001</v>
      </c>
      <c r="BP7" s="18">
        <f>HLOOKUP(BP$2,PLANEL_Pot_anual!$C$3:$AL$23,5,TRUE)</f>
        <v>16228.403126000001</v>
      </c>
      <c r="BQ7" s="18">
        <f>HLOOKUP(BQ$2,PLANEL_Pot_anual!$C$3:$AL$23,5,TRUE)</f>
        <v>16228.403126000001</v>
      </c>
      <c r="BR7" s="18">
        <f>HLOOKUP(BR$2,PLANEL_Pot_anual!$C$3:$AL$23,5,TRUE)</f>
        <v>16228.403126000001</v>
      </c>
      <c r="BS7" s="18">
        <f>HLOOKUP(BS$2,PLANEL_Pot_anual!$C$3:$AL$23,5,TRUE)</f>
        <v>17153.403126000001</v>
      </c>
      <c r="BT7" s="18">
        <f>HLOOKUP(BT$2,PLANEL_Pot_anual!$C$3:$AL$23,5,TRUE)</f>
        <v>17153.403126000001</v>
      </c>
      <c r="BU7" s="18">
        <f>HLOOKUP(BU$2,PLANEL_Pot_anual!$C$3:$AL$23,5,TRUE)</f>
        <v>17153.403126000001</v>
      </c>
      <c r="BV7" s="18">
        <f>HLOOKUP(BV$2,PLANEL_Pot_anual!$C$3:$AL$23,5,TRUE)</f>
        <v>17153.403126000001</v>
      </c>
      <c r="BW7" s="18">
        <f>HLOOKUP(BW$2,PLANEL_Pot_anual!$C$3:$AL$23,5,TRUE)</f>
        <v>18078.403126000001</v>
      </c>
      <c r="BX7" s="18">
        <f>HLOOKUP(BX$2,PLANEL_Pot_anual!$C$3:$AL$23,5,TRUE)</f>
        <v>18078.403126000001</v>
      </c>
      <c r="BY7" s="18">
        <f>HLOOKUP(BY$2,PLANEL_Pot_anual!$C$3:$AL$23,5,TRUE)</f>
        <v>18078.403126000001</v>
      </c>
      <c r="BZ7" s="18">
        <f>HLOOKUP(BZ$2,PLANEL_Pot_anual!$C$3:$AL$23,5,TRUE)</f>
        <v>18078.403126000001</v>
      </c>
      <c r="CA7" s="18">
        <f>HLOOKUP(CA$2,PLANEL_Pot_anual!$C$3:$AL$23,5,TRUE)</f>
        <v>19003.603126000002</v>
      </c>
      <c r="CB7" s="18">
        <f>HLOOKUP(CB$2,PLANEL_Pot_anual!$C$3:$AL$23,5,TRUE)</f>
        <v>19003.603126000002</v>
      </c>
      <c r="CC7" s="18">
        <f>HLOOKUP(CC$2,PLANEL_Pot_anual!$C$3:$AL$23,5,TRUE)</f>
        <v>19003.603126000002</v>
      </c>
      <c r="CD7" s="18">
        <f>HLOOKUP(CD$2,PLANEL_Pot_anual!$C$3:$AL$23,5,TRUE)</f>
        <v>19003.603126000002</v>
      </c>
      <c r="CE7" s="18">
        <f>HLOOKUP(CE$2,PLANEL_Pot_anual!$C$3:$AL$23,5,TRUE)</f>
        <v>19928.603126000002</v>
      </c>
      <c r="CF7" s="18">
        <f>HLOOKUP(CF$2,PLANEL_Pot_anual!$C$3:$AL$23,5,TRUE)</f>
        <v>19928.603126000002</v>
      </c>
      <c r="CG7" s="18">
        <f>HLOOKUP(CG$2,PLANEL_Pot_anual!$C$3:$AL$23,5,TRUE)</f>
        <v>19928.603126000002</v>
      </c>
      <c r="CH7" s="18">
        <f>HLOOKUP(CH$2,PLANEL_Pot_anual!$C$3:$AL$23,5,TRUE)</f>
        <v>19928.603126000002</v>
      </c>
      <c r="CI7" s="18">
        <f>HLOOKUP(CI$2,PLANEL_Pot_anual!$C$3:$AL$23,5,TRUE)</f>
        <v>20853.603126000002</v>
      </c>
      <c r="CJ7" s="18">
        <f>HLOOKUP(CJ$2,PLANEL_Pot_anual!$C$3:$AL$23,5,TRUE)</f>
        <v>20853.603126000002</v>
      </c>
      <c r="CK7" s="18">
        <f>HLOOKUP(CK$2,PLANEL_Pot_anual!$C$3:$AL$23,5,TRUE)</f>
        <v>20853.603126000002</v>
      </c>
      <c r="CL7" s="18">
        <f>HLOOKUP(CL$2,PLANEL_Pot_anual!$C$3:$AL$23,5,TRUE)</f>
        <v>20853.603126000002</v>
      </c>
      <c r="CM7" s="18">
        <f>HLOOKUP(CM$2,PLANEL_Pot_anual!$C$3:$AL$23,5,TRUE)</f>
        <v>21778.803125999999</v>
      </c>
      <c r="CN7" s="18">
        <f>HLOOKUP(CN$2,PLANEL_Pot_anual!$C$3:$AL$23,5,TRUE)</f>
        <v>21778.803125999999</v>
      </c>
      <c r="CO7" s="18">
        <f>HLOOKUP(CO$2,PLANEL_Pot_anual!$C$3:$AL$23,5,TRUE)</f>
        <v>21778.803125999999</v>
      </c>
      <c r="CP7" s="18">
        <f>HLOOKUP(CP$2,PLANEL_Pot_anual!$C$3:$AL$23,5,TRUE)</f>
        <v>21778.803125999999</v>
      </c>
      <c r="CQ7" s="18">
        <f>HLOOKUP(CQ$2,PLANEL_Pot_anual!$C$3:$AL$23,5,TRUE)</f>
        <v>22703.803125999999</v>
      </c>
      <c r="CR7" s="18">
        <f>HLOOKUP(CR$2,PLANEL_Pot_anual!$C$3:$AL$23,5,TRUE)</f>
        <v>22703.803125999999</v>
      </c>
      <c r="CS7" s="18">
        <f>HLOOKUP(CS$2,PLANEL_Pot_anual!$C$3:$AL$23,5,TRUE)</f>
        <v>22703.803125999999</v>
      </c>
      <c r="CT7" s="18">
        <f>HLOOKUP(CT$2,PLANEL_Pot_anual!$C$3:$AL$23,5,TRUE)</f>
        <v>22703.803125999999</v>
      </c>
      <c r="CU7" s="18">
        <f>HLOOKUP(CU$2,PLANEL_Pot_anual!$C$3:$AL$23,5,TRUE)</f>
        <v>23628.803125999999</v>
      </c>
      <c r="CV7" s="18">
        <f>HLOOKUP(CV$2,PLANEL_Pot_anual!$C$3:$AL$23,5,TRUE)</f>
        <v>23628.803125999999</v>
      </c>
      <c r="CW7" s="18">
        <f>HLOOKUP(CW$2,PLANEL_Pot_anual!$C$3:$AL$23,5,TRUE)</f>
        <v>23628.803125999999</v>
      </c>
      <c r="CX7" s="18">
        <f>HLOOKUP(CX$2,PLANEL_Pot_anual!$C$3:$AL$23,5,TRUE)</f>
        <v>23628.803125999999</v>
      </c>
      <c r="CY7" s="18">
        <f>HLOOKUP(CY$2,PLANEL_Pot_anual!$C$3:$AL$23,5,TRUE)</f>
        <v>23828.803125999999</v>
      </c>
      <c r="CZ7" s="18">
        <f>HLOOKUP(CZ$2,PLANEL_Pot_anual!$C$3:$AL$23,5,TRUE)</f>
        <v>23828.803125999999</v>
      </c>
      <c r="DA7" s="18">
        <f>HLOOKUP(DA$2,PLANEL_Pot_anual!$C$3:$AL$23,5,TRUE)</f>
        <v>23828.803125999999</v>
      </c>
      <c r="DB7" s="18">
        <f>HLOOKUP(DB$2,PLANEL_Pot_anual!$C$3:$AL$23,5,TRUE)</f>
        <v>23828.803125999999</v>
      </c>
      <c r="DC7" s="18">
        <f>HLOOKUP(DC$2,PLANEL_Pot_anual!$C$3:$AL$23,5,TRUE)</f>
        <v>24029.103126000002</v>
      </c>
      <c r="DD7" s="18">
        <f>HLOOKUP(DD$2,PLANEL_Pot_anual!$C$3:$AL$23,5,TRUE)</f>
        <v>24029.103126000002</v>
      </c>
      <c r="DE7" s="18">
        <f>HLOOKUP(DE$2,PLANEL_Pot_anual!$C$3:$AL$23,5,TRUE)</f>
        <v>24029.103126000002</v>
      </c>
      <c r="DF7" s="18">
        <f>HLOOKUP(DF$2,PLANEL_Pot_anual!$C$3:$AL$23,5,TRUE)</f>
        <v>24029.103126000002</v>
      </c>
      <c r="DG7" s="18">
        <f>HLOOKUP(DG$2,PLANEL_Pot_anual!$C$3:$AL$23,5,TRUE)</f>
        <v>24229.103126000002</v>
      </c>
      <c r="DH7" s="18">
        <f>HLOOKUP(DH$2,PLANEL_Pot_anual!$C$3:$AL$23,5,TRUE)</f>
        <v>24229.103126000002</v>
      </c>
      <c r="DI7" s="18">
        <f>HLOOKUP(DI$2,PLANEL_Pot_anual!$C$3:$AL$23,5,TRUE)</f>
        <v>24229.103126000002</v>
      </c>
      <c r="DJ7" s="18">
        <f>HLOOKUP(DJ$2,PLANEL_Pot_anual!$C$3:$AL$23,5,TRUE)</f>
        <v>24229.103126000002</v>
      </c>
      <c r="DK7" s="18">
        <f>HLOOKUP(DK$2,PLANEL_Pot_anual!$C$3:$AL$23,5,TRUE)</f>
        <v>24429.103126000002</v>
      </c>
      <c r="DL7" s="18">
        <f>HLOOKUP(DL$2,PLANEL_Pot_anual!$C$3:$AL$23,5,TRUE)</f>
        <v>24429.103126000002</v>
      </c>
      <c r="DM7" s="18">
        <f>HLOOKUP(DM$2,PLANEL_Pot_anual!$C$3:$AL$23,5,TRUE)</f>
        <v>24429.103126000002</v>
      </c>
      <c r="DN7" s="18">
        <f>HLOOKUP(DN$2,PLANEL_Pot_anual!$C$3:$AL$23,5,TRUE)</f>
        <v>24429.103126000002</v>
      </c>
      <c r="DO7" s="18">
        <f>HLOOKUP(DO$2,PLANEL_Pot_anual!$C$3:$AL$23,5,TRUE)</f>
        <v>24629.103126000002</v>
      </c>
      <c r="DP7" s="18">
        <f>HLOOKUP(DP$2,PLANEL_Pot_anual!$C$3:$AL$23,5,TRUE)</f>
        <v>24629.103126000002</v>
      </c>
      <c r="DQ7" s="18">
        <f>HLOOKUP(DQ$2,PLANEL_Pot_anual!$C$3:$AL$23,5,TRUE)</f>
        <v>24629.103126000002</v>
      </c>
      <c r="DR7" s="18">
        <f>HLOOKUP(DR$2,PLANEL_Pot_anual!$C$3:$AL$23,5,TRUE)</f>
        <v>24629.103126000002</v>
      </c>
      <c r="DS7" s="18">
        <f>HLOOKUP(DS$2,PLANEL_Pot_anual!$C$3:$AL$23,5,TRUE)</f>
        <v>24465.903126000001</v>
      </c>
      <c r="DT7" s="18">
        <f>HLOOKUP(DT$2,PLANEL_Pot_anual!$C$3:$AL$23,5,TRUE)</f>
        <v>24465.903126000001</v>
      </c>
      <c r="DU7" s="18">
        <f>HLOOKUP(DU$2,PLANEL_Pot_anual!$C$3:$AL$23,5,TRUE)</f>
        <v>24465.903126000001</v>
      </c>
      <c r="DV7" s="18">
        <f>HLOOKUP(DV$2,PLANEL_Pot_anual!$C$3:$AL$23,5,TRUE)</f>
        <v>24465.903126000001</v>
      </c>
      <c r="DW7" s="18">
        <f>HLOOKUP(DW$2,PLANEL_Pot_anual!$C$3:$AL$23,5,TRUE)</f>
        <v>24465.903126000001</v>
      </c>
      <c r="DX7" s="18">
        <f>HLOOKUP(DX$2,PLANEL_Pot_anual!$C$3:$AL$23,5,TRUE)</f>
        <v>24465.903126000001</v>
      </c>
      <c r="DY7" s="18">
        <f>HLOOKUP(DY$2,PLANEL_Pot_anual!$C$3:$AL$23,5,TRUE)</f>
        <v>24465.903126000001</v>
      </c>
      <c r="DZ7" s="18">
        <f>HLOOKUP(DZ$2,PLANEL_Pot_anual!$C$3:$AL$23,5,TRUE)</f>
        <v>24465.903126000001</v>
      </c>
      <c r="EA7" s="18">
        <f>HLOOKUP(EA$2,PLANEL_Pot_anual!$C$3:$AL$23,5,TRUE)</f>
        <v>24465.903126000001</v>
      </c>
      <c r="EB7" s="18">
        <f>HLOOKUP(EB$2,PLANEL_Pot_anual!$C$3:$AL$23,5,TRUE)</f>
        <v>24465.903126000001</v>
      </c>
      <c r="EC7" s="18">
        <f>HLOOKUP(EC$2,PLANEL_Pot_anual!$C$3:$AL$23,5,TRUE)</f>
        <v>24465.903126000001</v>
      </c>
      <c r="ED7" s="18">
        <f>HLOOKUP(ED$2,PLANEL_Pot_anual!$C$3:$AL$23,5,TRUE)</f>
        <v>24465.903126000001</v>
      </c>
      <c r="EE7" s="18">
        <f>HLOOKUP(EE$2,PLANEL_Pot_anual!$C$3:$AL$23,5,TRUE)</f>
        <v>24465.903126000001</v>
      </c>
      <c r="EF7" s="18">
        <f>HLOOKUP(EF$2,PLANEL_Pot_anual!$C$3:$AL$23,5,TRUE)</f>
        <v>24465.903126000001</v>
      </c>
      <c r="EG7" s="18">
        <f>HLOOKUP(EG$2,PLANEL_Pot_anual!$C$3:$AL$23,5,TRUE)</f>
        <v>24465.903126000001</v>
      </c>
      <c r="EH7" s="18">
        <f>HLOOKUP(EH$2,PLANEL_Pot_anual!$C$3:$AL$23,5,TRUE)</f>
        <v>24465.903126000001</v>
      </c>
      <c r="EI7" s="18">
        <f>HLOOKUP(EI$2,PLANEL_Pot_anual!$C$3:$AL$23,5,TRUE)</f>
        <v>24465.903126000001</v>
      </c>
      <c r="EJ7" s="18">
        <f>HLOOKUP(EJ$2,PLANEL_Pot_anual!$C$3:$AL$23,5,TRUE)</f>
        <v>24465.903126000001</v>
      </c>
      <c r="EK7" s="18">
        <f>HLOOKUP(EK$2,PLANEL_Pot_anual!$C$3:$AL$23,5,TRUE)</f>
        <v>24465.903126000001</v>
      </c>
      <c r="EL7" s="18">
        <f>HLOOKUP(EL$2,PLANEL_Pot_anual!$C$3:$AL$23,5,TRUE)</f>
        <v>24465.903126000001</v>
      </c>
      <c r="EM7" s="18">
        <f>HLOOKUP(EM$2,PLANEL_Pot_anual!$C$3:$AL$23,5,TRUE)</f>
        <v>24465.903126000001</v>
      </c>
      <c r="EN7" s="18">
        <f>HLOOKUP(EN$2,PLANEL_Pot_anual!$C$3:$AL$23,5,TRUE)</f>
        <v>24465.903126000001</v>
      </c>
      <c r="EO7" s="18">
        <f>HLOOKUP(EO$2,PLANEL_Pot_anual!$C$3:$AL$23,5,TRUE)</f>
        <v>24465.903126000001</v>
      </c>
      <c r="EP7" s="18">
        <f>HLOOKUP(EP$2,PLANEL_Pot_anual!$C$3:$AL$23,5,TRUE)</f>
        <v>24465.903126000001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2515.4665359999999</v>
      </c>
      <c r="AZ9" s="20">
        <f>HLOOKUP(AZ$2,PLANEL_Pot_anual!$C$3:$AL$24,7,TRUE)</f>
        <v>2515.4665359999999</v>
      </c>
      <c r="BA9" s="20">
        <f>HLOOKUP(BA$2,PLANEL_Pot_anual!$C$3:$AL$24,7,TRUE)</f>
        <v>2515.4665359999999</v>
      </c>
      <c r="BB9" s="20">
        <f>HLOOKUP(BB$2,PLANEL_Pot_anual!$C$3:$AL$24,7,TRUE)</f>
        <v>2515.4665359999999</v>
      </c>
      <c r="BC9" s="20">
        <f>HLOOKUP(BC$2,PLANEL_Pot_anual!$C$3:$AL$24,7,TRUE)</f>
        <v>3951.2904269999999</v>
      </c>
      <c r="BD9" s="20">
        <f>HLOOKUP(BD$2,PLANEL_Pot_anual!$C$3:$AL$24,7,TRUE)</f>
        <v>3951.2904269999999</v>
      </c>
      <c r="BE9" s="20">
        <f>HLOOKUP(BE$2,PLANEL_Pot_anual!$C$3:$AL$24,7,TRUE)</f>
        <v>3951.2904269999999</v>
      </c>
      <c r="BF9" s="20">
        <f>HLOOKUP(BF$2,PLANEL_Pot_anual!$C$3:$AL$24,7,TRUE)</f>
        <v>3951.2904269999999</v>
      </c>
      <c r="BG9" s="20">
        <f>HLOOKUP(BG$2,PLANEL_Pot_anual!$C$3:$AL$24,7,TRUE)</f>
        <v>2806</v>
      </c>
      <c r="BH9" s="20">
        <f>HLOOKUP(BH$2,PLANEL_Pot_anual!$C$3:$AL$24,7,TRUE)</f>
        <v>2806</v>
      </c>
      <c r="BI9" s="20">
        <f>HLOOKUP(BI$2,PLANEL_Pot_anual!$C$3:$AL$24,7,TRUE)</f>
        <v>2806</v>
      </c>
      <c r="BJ9" s="20">
        <f>HLOOKUP(BJ$2,PLANEL_Pot_anual!$C$3:$AL$24,7,TRUE)</f>
        <v>2806</v>
      </c>
      <c r="BK9" s="20">
        <f>HLOOKUP(BK$2,PLANEL_Pot_anual!$C$3:$AL$24,7,TRUE)</f>
        <v>2806</v>
      </c>
      <c r="BL9" s="20">
        <f>HLOOKUP(BL$2,PLANEL_Pot_anual!$C$3:$AL$24,7,TRUE)</f>
        <v>2806</v>
      </c>
      <c r="BM9" s="20">
        <f>HLOOKUP(BM$2,PLANEL_Pot_anual!$C$3:$AL$24,7,TRUE)</f>
        <v>2806</v>
      </c>
      <c r="BN9" s="20">
        <f>HLOOKUP(BN$2,PLANEL_Pot_anual!$C$3:$AL$24,7,TRUE)</f>
        <v>2806</v>
      </c>
      <c r="BO9" s="20">
        <f>HLOOKUP(BO$2,PLANEL_Pot_anual!$C$3:$AL$24,7,TRUE)</f>
        <v>2340</v>
      </c>
      <c r="BP9" s="20">
        <f>HLOOKUP(BP$2,PLANEL_Pot_anual!$C$3:$AL$24,7,TRUE)</f>
        <v>2340</v>
      </c>
      <c r="BQ9" s="20">
        <f>HLOOKUP(BQ$2,PLANEL_Pot_anual!$C$3:$AL$24,7,TRUE)</f>
        <v>2340</v>
      </c>
      <c r="BR9" s="20">
        <f>HLOOKUP(BR$2,PLANEL_Pot_anual!$C$3:$AL$24,7,TRUE)</f>
        <v>2340</v>
      </c>
      <c r="BS9" s="20">
        <f>HLOOKUP(BS$2,PLANEL_Pot_anual!$C$3:$AL$24,7,TRUE)</f>
        <v>2340</v>
      </c>
      <c r="BT9" s="20">
        <f>HLOOKUP(BT$2,PLANEL_Pot_anual!$C$3:$AL$24,7,TRUE)</f>
        <v>2340</v>
      </c>
      <c r="BU9" s="20">
        <f>HLOOKUP(BU$2,PLANEL_Pot_anual!$C$3:$AL$24,7,TRUE)</f>
        <v>2340</v>
      </c>
      <c r="BV9" s="20">
        <f>HLOOKUP(BV$2,PLANEL_Pot_anual!$C$3:$AL$24,7,TRUE)</f>
        <v>2340</v>
      </c>
      <c r="BW9" s="20">
        <f>HLOOKUP(BW$2,PLANEL_Pot_anual!$C$3:$AL$24,7,TRUE)</f>
        <v>2340</v>
      </c>
      <c r="BX9" s="20">
        <f>HLOOKUP(BX$2,PLANEL_Pot_anual!$C$3:$AL$24,7,TRUE)</f>
        <v>2340</v>
      </c>
      <c r="BY9" s="20">
        <f>HLOOKUP(BY$2,PLANEL_Pot_anual!$C$3:$AL$24,7,TRUE)</f>
        <v>2340</v>
      </c>
      <c r="BZ9" s="20">
        <f>HLOOKUP(BZ$2,PLANEL_Pot_anual!$C$3:$AL$24,7,TRUE)</f>
        <v>2340</v>
      </c>
      <c r="CA9" s="20">
        <f>HLOOKUP(CA$2,PLANEL_Pot_anual!$C$3:$AL$24,7,TRUE)</f>
        <v>2340</v>
      </c>
      <c r="CB9" s="20">
        <f>HLOOKUP(CB$2,PLANEL_Pot_anual!$C$3:$AL$24,7,TRUE)</f>
        <v>2340</v>
      </c>
      <c r="CC9" s="20">
        <f>HLOOKUP(CC$2,PLANEL_Pot_anual!$C$3:$AL$24,7,TRUE)</f>
        <v>2340</v>
      </c>
      <c r="CD9" s="20">
        <f>HLOOKUP(CD$2,PLANEL_Pot_anual!$C$3:$AL$24,7,TRUE)</f>
        <v>2340</v>
      </c>
      <c r="CE9" s="20">
        <f>HLOOKUP(CE$2,PLANEL_Pot_anual!$C$3:$AL$24,7,TRUE)</f>
        <v>2340</v>
      </c>
      <c r="CF9" s="20">
        <f>HLOOKUP(CF$2,PLANEL_Pot_anual!$C$3:$AL$24,7,TRUE)</f>
        <v>2340</v>
      </c>
      <c r="CG9" s="20">
        <f>HLOOKUP(CG$2,PLANEL_Pot_anual!$C$3:$AL$24,7,TRUE)</f>
        <v>2340</v>
      </c>
      <c r="CH9" s="20">
        <f>HLOOKUP(CH$2,PLANEL_Pot_anual!$C$3:$AL$24,7,TRUE)</f>
        <v>2340</v>
      </c>
      <c r="CI9" s="20">
        <f>HLOOKUP(CI$2,PLANEL_Pot_anual!$C$3:$AL$24,7,TRUE)</f>
        <v>2340</v>
      </c>
      <c r="CJ9" s="20">
        <f>HLOOKUP(CJ$2,PLANEL_Pot_anual!$C$3:$AL$24,7,TRUE)</f>
        <v>2340</v>
      </c>
      <c r="CK9" s="20">
        <f>HLOOKUP(CK$2,PLANEL_Pot_anual!$C$3:$AL$24,7,TRUE)</f>
        <v>2340</v>
      </c>
      <c r="CL9" s="20">
        <f>HLOOKUP(CL$2,PLANEL_Pot_anual!$C$3:$AL$24,7,TRUE)</f>
        <v>2340</v>
      </c>
      <c r="CM9" s="20">
        <f>HLOOKUP(CM$2,PLANEL_Pot_anual!$C$3:$AL$24,7,TRUE)</f>
        <v>2340</v>
      </c>
      <c r="CN9" s="20">
        <f>HLOOKUP(CN$2,PLANEL_Pot_anual!$C$3:$AL$24,7,TRUE)</f>
        <v>2340</v>
      </c>
      <c r="CO9" s="20">
        <f>HLOOKUP(CO$2,PLANEL_Pot_anual!$C$3:$AL$24,7,TRUE)</f>
        <v>2340</v>
      </c>
      <c r="CP9" s="20">
        <f>HLOOKUP(CP$2,PLANEL_Pot_anual!$C$3:$AL$24,7,TRUE)</f>
        <v>2340</v>
      </c>
      <c r="CQ9" s="20">
        <f>HLOOKUP(CQ$2,PLANEL_Pot_anual!$C$3:$AL$24,7,TRUE)</f>
        <v>2340</v>
      </c>
      <c r="CR9" s="20">
        <f>HLOOKUP(CR$2,PLANEL_Pot_anual!$C$3:$AL$24,7,TRUE)</f>
        <v>2340</v>
      </c>
      <c r="CS9" s="20">
        <f>HLOOKUP(CS$2,PLANEL_Pot_anual!$C$3:$AL$24,7,TRUE)</f>
        <v>2340</v>
      </c>
      <c r="CT9" s="20">
        <f>HLOOKUP(CT$2,PLANEL_Pot_anual!$C$3:$AL$24,7,TRUE)</f>
        <v>2340</v>
      </c>
      <c r="CU9" s="20">
        <f>HLOOKUP(CU$2,PLANEL_Pot_anual!$C$3:$AL$24,7,TRUE)</f>
        <v>2340</v>
      </c>
      <c r="CV9" s="20">
        <f>HLOOKUP(CV$2,PLANEL_Pot_anual!$C$3:$AL$24,7,TRUE)</f>
        <v>2340</v>
      </c>
      <c r="CW9" s="20">
        <f>HLOOKUP(CW$2,PLANEL_Pot_anual!$C$3:$AL$24,7,TRUE)</f>
        <v>2340</v>
      </c>
      <c r="CX9" s="20">
        <f>HLOOKUP(CX$2,PLANEL_Pot_anual!$C$3:$AL$24,7,TRUE)</f>
        <v>2340</v>
      </c>
      <c r="CY9" s="20">
        <f>HLOOKUP(CY$2,PLANEL_Pot_anual!$C$3:$AL$24,7,TRUE)</f>
        <v>2340</v>
      </c>
      <c r="CZ9" s="20">
        <f>HLOOKUP(CZ$2,PLANEL_Pot_anual!$C$3:$AL$24,7,TRUE)</f>
        <v>2340</v>
      </c>
      <c r="DA9" s="20">
        <f>HLOOKUP(DA$2,PLANEL_Pot_anual!$C$3:$AL$24,7,TRUE)</f>
        <v>2340</v>
      </c>
      <c r="DB9" s="20">
        <f>HLOOKUP(DB$2,PLANEL_Pot_anual!$C$3:$AL$24,7,TRUE)</f>
        <v>2340</v>
      </c>
      <c r="DC9" s="20">
        <f>HLOOKUP(DC$2,PLANEL_Pot_anual!$C$3:$AL$24,7,TRUE)</f>
        <v>2340</v>
      </c>
      <c r="DD9" s="20">
        <f>HLOOKUP(DD$2,PLANEL_Pot_anual!$C$3:$AL$24,7,TRUE)</f>
        <v>2340</v>
      </c>
      <c r="DE9" s="20">
        <f>HLOOKUP(DE$2,PLANEL_Pot_anual!$C$3:$AL$24,7,TRUE)</f>
        <v>2340</v>
      </c>
      <c r="DF9" s="20">
        <f>HLOOKUP(DF$2,PLANEL_Pot_anual!$C$3:$AL$24,7,TRUE)</f>
        <v>2340</v>
      </c>
      <c r="DG9" s="20">
        <f>HLOOKUP(DG$2,PLANEL_Pot_anual!$C$3:$AL$24,7,TRUE)</f>
        <v>2340</v>
      </c>
      <c r="DH9" s="20">
        <f>HLOOKUP(DH$2,PLANEL_Pot_anual!$C$3:$AL$24,7,TRUE)</f>
        <v>2340</v>
      </c>
      <c r="DI9" s="20">
        <f>HLOOKUP(DI$2,PLANEL_Pot_anual!$C$3:$AL$24,7,TRUE)</f>
        <v>2340</v>
      </c>
      <c r="DJ9" s="20">
        <f>HLOOKUP(DJ$2,PLANEL_Pot_anual!$C$3:$AL$24,7,TRUE)</f>
        <v>2340</v>
      </c>
      <c r="DK9" s="20">
        <f>HLOOKUP(DK$2,PLANEL_Pot_anual!$C$3:$AL$24,7,TRUE)</f>
        <v>2340</v>
      </c>
      <c r="DL9" s="20">
        <f>HLOOKUP(DL$2,PLANEL_Pot_anual!$C$3:$AL$24,7,TRUE)</f>
        <v>2340</v>
      </c>
      <c r="DM9" s="20">
        <f>HLOOKUP(DM$2,PLANEL_Pot_anual!$C$3:$AL$24,7,TRUE)</f>
        <v>2340</v>
      </c>
      <c r="DN9" s="20">
        <f>HLOOKUP(DN$2,PLANEL_Pot_anual!$C$3:$AL$24,7,TRUE)</f>
        <v>2340</v>
      </c>
      <c r="DO9" s="20">
        <f>HLOOKUP(DO$2,PLANEL_Pot_anual!$C$3:$AL$24,7,TRUE)</f>
        <v>2340</v>
      </c>
      <c r="DP9" s="20">
        <f>HLOOKUP(DP$2,PLANEL_Pot_anual!$C$3:$AL$24,7,TRUE)</f>
        <v>2340</v>
      </c>
      <c r="DQ9" s="20">
        <f>HLOOKUP(DQ$2,PLANEL_Pot_anual!$C$3:$AL$24,7,TRUE)</f>
        <v>2340</v>
      </c>
      <c r="DR9" s="20">
        <f>HLOOKUP(DR$2,PLANEL_Pot_anual!$C$3:$AL$24,7,TRUE)</f>
        <v>2340</v>
      </c>
      <c r="DS9" s="20">
        <f>HLOOKUP(DS$2,PLANEL_Pot_anual!$C$3:$AL$24,7,TRUE)</f>
        <v>2000</v>
      </c>
      <c r="DT9" s="20">
        <f>HLOOKUP(DT$2,PLANEL_Pot_anual!$C$3:$AL$24,7,TRUE)</f>
        <v>2000</v>
      </c>
      <c r="DU9" s="20">
        <f>HLOOKUP(DU$2,PLANEL_Pot_anual!$C$3:$AL$24,7,TRUE)</f>
        <v>2000</v>
      </c>
      <c r="DV9" s="20">
        <f>HLOOKUP(DV$2,PLANEL_Pot_anual!$C$3:$AL$24,7,TRUE)</f>
        <v>2000</v>
      </c>
      <c r="DW9" s="20">
        <f>HLOOKUP(DW$2,PLANEL_Pot_anual!$C$3:$AL$24,7,TRUE)</f>
        <v>2000</v>
      </c>
      <c r="DX9" s="20">
        <f>HLOOKUP(DX$2,PLANEL_Pot_anual!$C$3:$AL$24,7,TRUE)</f>
        <v>2000</v>
      </c>
      <c r="DY9" s="20">
        <f>HLOOKUP(DY$2,PLANEL_Pot_anual!$C$3:$AL$24,7,TRUE)</f>
        <v>2000</v>
      </c>
      <c r="DZ9" s="20">
        <f>HLOOKUP(DZ$2,PLANEL_Pot_anual!$C$3:$AL$24,7,TRUE)</f>
        <v>2000</v>
      </c>
      <c r="EA9" s="20">
        <f>HLOOKUP(EA$2,PLANEL_Pot_anual!$C$3:$AL$24,7,TRUE)</f>
        <v>2000</v>
      </c>
      <c r="EB9" s="20">
        <f>HLOOKUP(EB$2,PLANEL_Pot_anual!$C$3:$AL$24,7,TRUE)</f>
        <v>2000</v>
      </c>
      <c r="EC9" s="20">
        <f>HLOOKUP(EC$2,PLANEL_Pot_anual!$C$3:$AL$24,7,TRUE)</f>
        <v>2000</v>
      </c>
      <c r="ED9" s="20">
        <f>HLOOKUP(ED$2,PLANEL_Pot_anual!$C$3:$AL$24,7,TRUE)</f>
        <v>2000</v>
      </c>
      <c r="EE9" s="20">
        <f>HLOOKUP(EE$2,PLANEL_Pot_anual!$C$3:$AL$24,7,TRUE)</f>
        <v>2000</v>
      </c>
      <c r="EF9" s="20">
        <f>HLOOKUP(EF$2,PLANEL_Pot_anual!$C$3:$AL$24,7,TRUE)</f>
        <v>2000</v>
      </c>
      <c r="EG9" s="20">
        <f>HLOOKUP(EG$2,PLANEL_Pot_anual!$C$3:$AL$24,7,TRUE)</f>
        <v>2000</v>
      </c>
      <c r="EH9" s="20">
        <f>HLOOKUP(EH$2,PLANEL_Pot_anual!$C$3:$AL$24,7,TRUE)</f>
        <v>2000</v>
      </c>
      <c r="EI9" s="20">
        <f>HLOOKUP(EI$2,PLANEL_Pot_anual!$C$3:$AL$24,7,TRUE)</f>
        <v>2000</v>
      </c>
      <c r="EJ9" s="20">
        <f>HLOOKUP(EJ$2,PLANEL_Pot_anual!$C$3:$AL$24,7,TRUE)</f>
        <v>2000</v>
      </c>
      <c r="EK9" s="20">
        <f>HLOOKUP(EK$2,PLANEL_Pot_anual!$C$3:$AL$24,7,TRUE)</f>
        <v>2000</v>
      </c>
      <c r="EL9" s="20">
        <f>HLOOKUP(EL$2,PLANEL_Pot_anual!$C$3:$AL$24,7,TRUE)</f>
        <v>2000</v>
      </c>
      <c r="EM9" s="20">
        <f>HLOOKUP(EM$2,PLANEL_Pot_anual!$C$3:$AL$24,7,TRUE)</f>
        <v>2000</v>
      </c>
      <c r="EN9" s="20">
        <f>HLOOKUP(EN$2,PLANEL_Pot_anual!$C$3:$AL$24,7,TRUE)</f>
        <v>2000</v>
      </c>
      <c r="EO9" s="20">
        <f>HLOOKUP(EO$2,PLANEL_Pot_anual!$C$3:$AL$24,7,TRUE)</f>
        <v>2000</v>
      </c>
      <c r="EP9" s="20">
        <f>HLOOKUP(EP$2,PLANEL_Pot_anual!$C$3:$AL$24,7,TRUE)</f>
        <v>2000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16136.476022000001</v>
      </c>
      <c r="BD14" s="24">
        <f>HLOOKUP(BD$2,PLANEL_Pot_anual!$C$3:$AL$24,12,TRUE)</f>
        <v>16136.476022000001</v>
      </c>
      <c r="BE14" s="24">
        <f>HLOOKUP(BE$2,PLANEL_Pot_anual!$C$3:$AL$24,12,TRUE)</f>
        <v>16136.476022000001</v>
      </c>
      <c r="BF14" s="24">
        <f>HLOOKUP(BF$2,PLANEL_Pot_anual!$C$3:$AL$24,12,TRUE)</f>
        <v>16136.476022000001</v>
      </c>
      <c r="BG14" s="24">
        <f>HLOOKUP(BG$2,PLANEL_Pot_anual!$C$3:$AL$24,12,TRUE)</f>
        <v>23376.470399999998</v>
      </c>
      <c r="BH14" s="24">
        <f>HLOOKUP(BH$2,PLANEL_Pot_anual!$C$3:$AL$24,12,TRUE)</f>
        <v>23376.470399999998</v>
      </c>
      <c r="BI14" s="24">
        <f>HLOOKUP(BI$2,PLANEL_Pot_anual!$C$3:$AL$24,12,TRUE)</f>
        <v>23376.470399999998</v>
      </c>
      <c r="BJ14" s="24">
        <f>HLOOKUP(BJ$2,PLANEL_Pot_anual!$C$3:$AL$24,12,TRUE)</f>
        <v>23376.470399999998</v>
      </c>
      <c r="BK14" s="24">
        <f>HLOOKUP(BK$2,PLANEL_Pot_anual!$C$3:$AL$24,12,TRUE)</f>
        <v>23376.470399999998</v>
      </c>
      <c r="BL14" s="24">
        <f>HLOOKUP(BL$2,PLANEL_Pot_anual!$C$3:$AL$24,12,TRUE)</f>
        <v>23376.470399999998</v>
      </c>
      <c r="BM14" s="24">
        <f>HLOOKUP(BM$2,PLANEL_Pot_anual!$C$3:$AL$24,12,TRUE)</f>
        <v>23376.470399999998</v>
      </c>
      <c r="BN14" s="24">
        <f>HLOOKUP(BN$2,PLANEL_Pot_anual!$C$3:$AL$24,12,TRUE)</f>
        <v>23376.470399999998</v>
      </c>
      <c r="BO14" s="24">
        <f>HLOOKUP(BO$2,PLANEL_Pot_anual!$C$3:$AL$24,12,TRUE)</f>
        <v>23676.564399999999</v>
      </c>
      <c r="BP14" s="24">
        <f>HLOOKUP(BP$2,PLANEL_Pot_anual!$C$3:$AL$24,12,TRUE)</f>
        <v>23676.564399999999</v>
      </c>
      <c r="BQ14" s="24">
        <f>HLOOKUP(BQ$2,PLANEL_Pot_anual!$C$3:$AL$24,12,TRUE)</f>
        <v>23676.564399999999</v>
      </c>
      <c r="BR14" s="24">
        <f>HLOOKUP(BR$2,PLANEL_Pot_anual!$C$3:$AL$24,12,TRUE)</f>
        <v>23676.564399999999</v>
      </c>
      <c r="BS14" s="24">
        <f>HLOOKUP(BS$2,PLANEL_Pot_anual!$C$3:$AL$24,12,TRUE)</f>
        <v>23676.564399999999</v>
      </c>
      <c r="BT14" s="24">
        <f>HLOOKUP(BT$2,PLANEL_Pot_anual!$C$3:$AL$24,12,TRUE)</f>
        <v>23676.564399999999</v>
      </c>
      <c r="BU14" s="24">
        <f>HLOOKUP(BU$2,PLANEL_Pot_anual!$C$3:$AL$24,12,TRUE)</f>
        <v>23676.564399999999</v>
      </c>
      <c r="BV14" s="24">
        <f>HLOOKUP(BV$2,PLANEL_Pot_anual!$C$3:$AL$24,12,TRUE)</f>
        <v>23676.564399999999</v>
      </c>
      <c r="BW14" s="24">
        <f>HLOOKUP(BW$2,PLANEL_Pot_anual!$C$3:$AL$24,12,TRUE)</f>
        <v>23676.564399999999</v>
      </c>
      <c r="BX14" s="24">
        <f>HLOOKUP(BX$2,PLANEL_Pot_anual!$C$3:$AL$24,12,TRUE)</f>
        <v>23676.564399999999</v>
      </c>
      <c r="BY14" s="24">
        <f>HLOOKUP(BY$2,PLANEL_Pot_anual!$C$3:$AL$24,12,TRUE)</f>
        <v>23676.564399999999</v>
      </c>
      <c r="BZ14" s="24">
        <f>HLOOKUP(BZ$2,PLANEL_Pot_anual!$C$3:$AL$24,12,TRUE)</f>
        <v>23676.564399999999</v>
      </c>
      <c r="CA14" s="24">
        <f>HLOOKUP(CA$2,PLANEL_Pot_anual!$C$3:$AL$24,12,TRUE)</f>
        <v>23676.564399999999</v>
      </c>
      <c r="CB14" s="24">
        <f>HLOOKUP(CB$2,PLANEL_Pot_anual!$C$3:$AL$24,12,TRUE)</f>
        <v>23676.564399999999</v>
      </c>
      <c r="CC14" s="24">
        <f>HLOOKUP(CC$2,PLANEL_Pot_anual!$C$3:$AL$24,12,TRUE)</f>
        <v>23676.564399999999</v>
      </c>
      <c r="CD14" s="24">
        <f>HLOOKUP(CD$2,PLANEL_Pot_anual!$C$3:$AL$24,12,TRUE)</f>
        <v>23676.564399999999</v>
      </c>
      <c r="CE14" s="24">
        <f>HLOOKUP(CE$2,PLANEL_Pot_anual!$C$3:$AL$24,12,TRUE)</f>
        <v>23676.564399999999</v>
      </c>
      <c r="CF14" s="24">
        <f>HLOOKUP(CF$2,PLANEL_Pot_anual!$C$3:$AL$24,12,TRUE)</f>
        <v>23676.564399999999</v>
      </c>
      <c r="CG14" s="24">
        <f>HLOOKUP(CG$2,PLANEL_Pot_anual!$C$3:$AL$24,12,TRUE)</f>
        <v>23676.564399999999</v>
      </c>
      <c r="CH14" s="24">
        <f>HLOOKUP(CH$2,PLANEL_Pot_anual!$C$3:$AL$24,12,TRUE)</f>
        <v>23676.564399999999</v>
      </c>
      <c r="CI14" s="24">
        <f>HLOOKUP(CI$2,PLANEL_Pot_anual!$C$3:$AL$24,12,TRUE)</f>
        <v>23684.726020000002</v>
      </c>
      <c r="CJ14" s="24">
        <f>HLOOKUP(CJ$2,PLANEL_Pot_anual!$C$3:$AL$24,12,TRUE)</f>
        <v>23684.726020000002</v>
      </c>
      <c r="CK14" s="24">
        <f>HLOOKUP(CK$2,PLANEL_Pot_anual!$C$3:$AL$24,12,TRUE)</f>
        <v>23684.726020000002</v>
      </c>
      <c r="CL14" s="24">
        <f>HLOOKUP(CL$2,PLANEL_Pot_anual!$C$3:$AL$24,12,TRUE)</f>
        <v>23684.726020000002</v>
      </c>
      <c r="CM14" s="24">
        <f>HLOOKUP(CM$2,PLANEL_Pot_anual!$C$3:$AL$24,12,TRUE)</f>
        <v>23684.726020000002</v>
      </c>
      <c r="CN14" s="24">
        <f>HLOOKUP(CN$2,PLANEL_Pot_anual!$C$3:$AL$24,12,TRUE)</f>
        <v>23684.726020000002</v>
      </c>
      <c r="CO14" s="24">
        <f>HLOOKUP(CO$2,PLANEL_Pot_anual!$C$3:$AL$24,12,TRUE)</f>
        <v>23684.726020000002</v>
      </c>
      <c r="CP14" s="24">
        <f>HLOOKUP(CP$2,PLANEL_Pot_anual!$C$3:$AL$24,12,TRUE)</f>
        <v>23684.726020000002</v>
      </c>
      <c r="CQ14" s="24">
        <f>HLOOKUP(CQ$2,PLANEL_Pot_anual!$C$3:$AL$24,12,TRUE)</f>
        <v>23684.726020000002</v>
      </c>
      <c r="CR14" s="24">
        <f>HLOOKUP(CR$2,PLANEL_Pot_anual!$C$3:$AL$24,12,TRUE)</f>
        <v>23684.726020000002</v>
      </c>
      <c r="CS14" s="24">
        <f>HLOOKUP(CS$2,PLANEL_Pot_anual!$C$3:$AL$24,12,TRUE)</f>
        <v>23684.726020000002</v>
      </c>
      <c r="CT14" s="24">
        <f>HLOOKUP(CT$2,PLANEL_Pot_anual!$C$3:$AL$24,12,TRUE)</f>
        <v>23684.726020000002</v>
      </c>
      <c r="CU14" s="24">
        <f>HLOOKUP(CU$2,PLANEL_Pot_anual!$C$3:$AL$24,12,TRUE)</f>
        <v>23684.726020000002</v>
      </c>
      <c r="CV14" s="24">
        <f>HLOOKUP(CV$2,PLANEL_Pot_anual!$C$3:$AL$24,12,TRUE)</f>
        <v>23684.726020000002</v>
      </c>
      <c r="CW14" s="24">
        <f>HLOOKUP(CW$2,PLANEL_Pot_anual!$C$3:$AL$24,12,TRUE)</f>
        <v>23684.726020000002</v>
      </c>
      <c r="CX14" s="24">
        <f>HLOOKUP(CX$2,PLANEL_Pot_anual!$C$3:$AL$24,12,TRUE)</f>
        <v>23684.726020000002</v>
      </c>
      <c r="CY14" s="24">
        <f>HLOOKUP(CY$2,PLANEL_Pot_anual!$C$3:$AL$24,12,TRUE)</f>
        <v>23684.726020000002</v>
      </c>
      <c r="CZ14" s="24">
        <f>HLOOKUP(CZ$2,PLANEL_Pot_anual!$C$3:$AL$24,12,TRUE)</f>
        <v>23684.726020000002</v>
      </c>
      <c r="DA14" s="24">
        <f>HLOOKUP(DA$2,PLANEL_Pot_anual!$C$3:$AL$24,12,TRUE)</f>
        <v>23684.726020000002</v>
      </c>
      <c r="DB14" s="24">
        <f>HLOOKUP(DB$2,PLANEL_Pot_anual!$C$3:$AL$24,12,TRUE)</f>
        <v>23684.726020000002</v>
      </c>
      <c r="DC14" s="24">
        <f>HLOOKUP(DC$2,PLANEL_Pot_anual!$C$3:$AL$24,12,TRUE)</f>
        <v>23684.726020000002</v>
      </c>
      <c r="DD14" s="24">
        <f>HLOOKUP(DD$2,PLANEL_Pot_anual!$C$3:$AL$24,12,TRUE)</f>
        <v>23684.726020000002</v>
      </c>
      <c r="DE14" s="24">
        <f>HLOOKUP(DE$2,PLANEL_Pot_anual!$C$3:$AL$24,12,TRUE)</f>
        <v>23684.726020000002</v>
      </c>
      <c r="DF14" s="24">
        <f>HLOOKUP(DF$2,PLANEL_Pot_anual!$C$3:$AL$24,12,TRUE)</f>
        <v>23684.726020000002</v>
      </c>
      <c r="DG14" s="24">
        <f>HLOOKUP(DG$2,PLANEL_Pot_anual!$C$3:$AL$24,12,TRUE)</f>
        <v>23684.726020000002</v>
      </c>
      <c r="DH14" s="24">
        <f>HLOOKUP(DH$2,PLANEL_Pot_anual!$C$3:$AL$24,12,TRUE)</f>
        <v>23684.726020000002</v>
      </c>
      <c r="DI14" s="24">
        <f>HLOOKUP(DI$2,PLANEL_Pot_anual!$C$3:$AL$24,12,TRUE)</f>
        <v>23684.726020000002</v>
      </c>
      <c r="DJ14" s="24">
        <f>HLOOKUP(DJ$2,PLANEL_Pot_anual!$C$3:$AL$24,12,TRUE)</f>
        <v>23684.726020000002</v>
      </c>
      <c r="DK14" s="24">
        <f>HLOOKUP(DK$2,PLANEL_Pot_anual!$C$3:$AL$24,12,TRUE)</f>
        <v>23684.726020000002</v>
      </c>
      <c r="DL14" s="24">
        <f>HLOOKUP(DL$2,PLANEL_Pot_anual!$C$3:$AL$24,12,TRUE)</f>
        <v>23684.726020000002</v>
      </c>
      <c r="DM14" s="24">
        <f>HLOOKUP(DM$2,PLANEL_Pot_anual!$C$3:$AL$24,12,TRUE)</f>
        <v>23684.726020000002</v>
      </c>
      <c r="DN14" s="24">
        <f>HLOOKUP(DN$2,PLANEL_Pot_anual!$C$3:$AL$24,12,TRUE)</f>
        <v>23684.726020000002</v>
      </c>
      <c r="DO14" s="24">
        <f>HLOOKUP(DO$2,PLANEL_Pot_anual!$C$3:$AL$24,12,TRUE)</f>
        <v>23684.726020000002</v>
      </c>
      <c r="DP14" s="24">
        <f>HLOOKUP(DP$2,PLANEL_Pot_anual!$C$3:$AL$24,12,TRUE)</f>
        <v>23684.726020000002</v>
      </c>
      <c r="DQ14" s="24">
        <f>HLOOKUP(DQ$2,PLANEL_Pot_anual!$C$3:$AL$24,12,TRUE)</f>
        <v>23684.726020000002</v>
      </c>
      <c r="DR14" s="24">
        <f>HLOOKUP(DR$2,PLANEL_Pot_anual!$C$3:$AL$24,12,TRUE)</f>
        <v>23684.726020000002</v>
      </c>
      <c r="DS14" s="24">
        <f>HLOOKUP(DS$2,PLANEL_Pot_anual!$C$3:$AL$24,12,TRUE)</f>
        <v>23684.726020000002</v>
      </c>
      <c r="DT14" s="24">
        <f>HLOOKUP(DT$2,PLANEL_Pot_anual!$C$3:$AL$24,12,TRUE)</f>
        <v>23684.726020000002</v>
      </c>
      <c r="DU14" s="24">
        <f>HLOOKUP(DU$2,PLANEL_Pot_anual!$C$3:$AL$24,12,TRUE)</f>
        <v>23684.726020000002</v>
      </c>
      <c r="DV14" s="24">
        <f>HLOOKUP(DV$2,PLANEL_Pot_anual!$C$3:$AL$24,12,TRUE)</f>
        <v>23684.726020000002</v>
      </c>
      <c r="DW14" s="24">
        <f>HLOOKUP(DW$2,PLANEL_Pot_anual!$C$3:$AL$24,12,TRUE)</f>
        <v>24070.726020000002</v>
      </c>
      <c r="DX14" s="24">
        <f>HLOOKUP(DX$2,PLANEL_Pot_anual!$C$3:$AL$24,12,TRUE)</f>
        <v>24070.726020000002</v>
      </c>
      <c r="DY14" s="24">
        <f>HLOOKUP(DY$2,PLANEL_Pot_anual!$C$3:$AL$24,12,TRUE)</f>
        <v>24070.726020000002</v>
      </c>
      <c r="DZ14" s="24">
        <f>HLOOKUP(DZ$2,PLANEL_Pot_anual!$C$3:$AL$24,12,TRUE)</f>
        <v>24070.726020000002</v>
      </c>
      <c r="EA14" s="24">
        <f>HLOOKUP(EA$2,PLANEL_Pot_anual!$C$3:$AL$24,12,TRUE)</f>
        <v>24070.726020000002</v>
      </c>
      <c r="EB14" s="24">
        <f>HLOOKUP(EB$2,PLANEL_Pot_anual!$C$3:$AL$24,12,TRUE)</f>
        <v>24070.726020000002</v>
      </c>
      <c r="EC14" s="24">
        <f>HLOOKUP(EC$2,PLANEL_Pot_anual!$C$3:$AL$24,12,TRUE)</f>
        <v>24070.726020000002</v>
      </c>
      <c r="ED14" s="24">
        <f>HLOOKUP(ED$2,PLANEL_Pot_anual!$C$3:$AL$24,12,TRUE)</f>
        <v>24070.726020000002</v>
      </c>
      <c r="EE14" s="24">
        <f>HLOOKUP(EE$2,PLANEL_Pot_anual!$C$3:$AL$24,12,TRUE)</f>
        <v>24070.726020000002</v>
      </c>
      <c r="EF14" s="24">
        <f>HLOOKUP(EF$2,PLANEL_Pot_anual!$C$3:$AL$24,12,TRUE)</f>
        <v>24070.726020000002</v>
      </c>
      <c r="EG14" s="24">
        <f>HLOOKUP(EG$2,PLANEL_Pot_anual!$C$3:$AL$24,12,TRUE)</f>
        <v>24070.726020000002</v>
      </c>
      <c r="EH14" s="24">
        <f>HLOOKUP(EH$2,PLANEL_Pot_anual!$C$3:$AL$24,12,TRUE)</f>
        <v>24070.726020000002</v>
      </c>
      <c r="EI14" s="24">
        <f>HLOOKUP(EI$2,PLANEL_Pot_anual!$C$3:$AL$24,12,TRUE)</f>
        <v>24070.726020000002</v>
      </c>
      <c r="EJ14" s="24">
        <f>HLOOKUP(EJ$2,PLANEL_Pot_anual!$C$3:$AL$24,12,TRUE)</f>
        <v>24070.726020000002</v>
      </c>
      <c r="EK14" s="24">
        <f>HLOOKUP(EK$2,PLANEL_Pot_anual!$C$3:$AL$24,12,TRUE)</f>
        <v>24070.726020000002</v>
      </c>
      <c r="EL14" s="24">
        <f>HLOOKUP(EL$2,PLANEL_Pot_anual!$C$3:$AL$24,12,TRUE)</f>
        <v>24070.726020000002</v>
      </c>
      <c r="EM14" s="24">
        <f>HLOOKUP(EM$2,PLANEL_Pot_anual!$C$3:$AL$24,12,TRUE)</f>
        <v>24070.726020000002</v>
      </c>
      <c r="EN14" s="24">
        <f>HLOOKUP(EN$2,PLANEL_Pot_anual!$C$3:$AL$24,12,TRUE)</f>
        <v>24070.726020000002</v>
      </c>
      <c r="EO14" s="24">
        <f>HLOOKUP(EO$2,PLANEL_Pot_anual!$C$3:$AL$24,12,TRUE)</f>
        <v>24070.726020000002</v>
      </c>
      <c r="EP14" s="24">
        <f>HLOOKUP(EP$2,PLANEL_Pot_anual!$C$3:$AL$24,12,TRUE)</f>
        <v>24070.726020000002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39924.335019999999</v>
      </c>
      <c r="AZ17" s="30">
        <f>HLOOKUP(AZ$2,PLANEL_Pot_anual!$C$3:$AL$24,15,TRUE)</f>
        <v>39924.335019999999</v>
      </c>
      <c r="BA17" s="30">
        <f>HLOOKUP(BA$2,PLANEL_Pot_anual!$C$3:$AL$24,15,TRUE)</f>
        <v>39924.335019999999</v>
      </c>
      <c r="BB17" s="30">
        <f>HLOOKUP(BB$2,PLANEL_Pot_anual!$C$3:$AL$24,15,TRUE)</f>
        <v>39924.335019999999</v>
      </c>
      <c r="BC17" s="30">
        <f>HLOOKUP(BC$2,PLANEL_Pot_anual!$C$3:$AL$24,15,TRUE)</f>
        <v>39907.78602</v>
      </c>
      <c r="BD17" s="30">
        <f>HLOOKUP(BD$2,PLANEL_Pot_anual!$C$3:$AL$24,15,TRUE)</f>
        <v>39907.78602</v>
      </c>
      <c r="BE17" s="30">
        <f>HLOOKUP(BE$2,PLANEL_Pot_anual!$C$3:$AL$24,15,TRUE)</f>
        <v>39907.78602</v>
      </c>
      <c r="BF17" s="30">
        <f>HLOOKUP(BF$2,PLANEL_Pot_anual!$C$3:$AL$24,15,TRUE)</f>
        <v>39907.78602</v>
      </c>
      <c r="BG17" s="30">
        <f>HLOOKUP(BG$2,PLANEL_Pot_anual!$C$3:$AL$24,15,TRUE)</f>
        <v>39809.586020000002</v>
      </c>
      <c r="BH17" s="30">
        <f>HLOOKUP(BH$2,PLANEL_Pot_anual!$C$3:$AL$24,15,TRUE)</f>
        <v>39809.586020000002</v>
      </c>
      <c r="BI17" s="30">
        <f>HLOOKUP(BI$2,PLANEL_Pot_anual!$C$3:$AL$24,15,TRUE)</f>
        <v>39809.586020000002</v>
      </c>
      <c r="BJ17" s="30">
        <f>HLOOKUP(BJ$2,PLANEL_Pot_anual!$C$3:$AL$24,15,TRUE)</f>
        <v>39809.586020000002</v>
      </c>
      <c r="BK17" s="30">
        <f>HLOOKUP(BK$2,PLANEL_Pot_anual!$C$3:$AL$24,15,TRUE)</f>
        <v>41823.231499000001</v>
      </c>
      <c r="BL17" s="30">
        <f>HLOOKUP(BL$2,PLANEL_Pot_anual!$C$3:$AL$24,15,TRUE)</f>
        <v>41823.231499000001</v>
      </c>
      <c r="BM17" s="30">
        <f>HLOOKUP(BM$2,PLANEL_Pot_anual!$C$3:$AL$24,15,TRUE)</f>
        <v>41823.231499000001</v>
      </c>
      <c r="BN17" s="30">
        <f>HLOOKUP(BN$2,PLANEL_Pot_anual!$C$3:$AL$24,15,TRUE)</f>
        <v>41823.231499000001</v>
      </c>
      <c r="BO17" s="30">
        <f>HLOOKUP(BO$2,PLANEL_Pot_anual!$C$3:$AL$24,15,TRUE)</f>
        <v>44600.211663000002</v>
      </c>
      <c r="BP17" s="30">
        <f>HLOOKUP(BP$2,PLANEL_Pot_anual!$C$3:$AL$24,15,TRUE)</f>
        <v>44600.211663000002</v>
      </c>
      <c r="BQ17" s="30">
        <f>HLOOKUP(BQ$2,PLANEL_Pot_anual!$C$3:$AL$24,15,TRUE)</f>
        <v>44600.211663000002</v>
      </c>
      <c r="BR17" s="30">
        <f>HLOOKUP(BR$2,PLANEL_Pot_anual!$C$3:$AL$24,15,TRUE)</f>
        <v>44600.211663000002</v>
      </c>
      <c r="BS17" s="30">
        <f>HLOOKUP(BS$2,PLANEL_Pot_anual!$C$3:$AL$24,15,TRUE)</f>
        <v>47605.122628000005</v>
      </c>
      <c r="BT17" s="30">
        <f>HLOOKUP(BT$2,PLANEL_Pot_anual!$C$3:$AL$24,15,TRUE)</f>
        <v>47605.122628000005</v>
      </c>
      <c r="BU17" s="30">
        <f>HLOOKUP(BU$2,PLANEL_Pot_anual!$C$3:$AL$24,15,TRUE)</f>
        <v>47605.122628000005</v>
      </c>
      <c r="BV17" s="30">
        <f>HLOOKUP(BV$2,PLANEL_Pot_anual!$C$3:$AL$24,15,TRUE)</f>
        <v>47605.122628000005</v>
      </c>
      <c r="BW17" s="30">
        <f>HLOOKUP(BW$2,PLANEL_Pot_anual!$C$3:$AL$24,15,TRUE)</f>
        <v>52112.098620000004</v>
      </c>
      <c r="BX17" s="30">
        <f>HLOOKUP(BX$2,PLANEL_Pot_anual!$C$3:$AL$24,15,TRUE)</f>
        <v>52112.098620000004</v>
      </c>
      <c r="BY17" s="30">
        <f>HLOOKUP(BY$2,PLANEL_Pot_anual!$C$3:$AL$24,15,TRUE)</f>
        <v>52112.098620000004</v>
      </c>
      <c r="BZ17" s="30">
        <f>HLOOKUP(BZ$2,PLANEL_Pot_anual!$C$3:$AL$24,15,TRUE)</f>
        <v>52112.098620000004</v>
      </c>
      <c r="CA17" s="30">
        <f>HLOOKUP(CA$2,PLANEL_Pot_anual!$C$3:$AL$24,15,TRUE)</f>
        <v>58158.20693</v>
      </c>
      <c r="CB17" s="30">
        <f>HLOOKUP(CB$2,PLANEL_Pot_anual!$C$3:$AL$24,15,TRUE)</f>
        <v>58158.20693</v>
      </c>
      <c r="CC17" s="30">
        <f>HLOOKUP(CC$2,PLANEL_Pot_anual!$C$3:$AL$24,15,TRUE)</f>
        <v>58158.20693</v>
      </c>
      <c r="CD17" s="30">
        <f>HLOOKUP(CD$2,PLANEL_Pot_anual!$C$3:$AL$24,15,TRUE)</f>
        <v>58158.20693</v>
      </c>
      <c r="CE17" s="30">
        <f>HLOOKUP(CE$2,PLANEL_Pot_anual!$C$3:$AL$24,15,TRUE)</f>
        <v>65284.835250000004</v>
      </c>
      <c r="CF17" s="30">
        <f>HLOOKUP(CF$2,PLANEL_Pot_anual!$C$3:$AL$24,15,TRUE)</f>
        <v>65284.835250000004</v>
      </c>
      <c r="CG17" s="30">
        <f>HLOOKUP(CG$2,PLANEL_Pot_anual!$C$3:$AL$24,15,TRUE)</f>
        <v>65284.835250000004</v>
      </c>
      <c r="CH17" s="30">
        <f>HLOOKUP(CH$2,PLANEL_Pot_anual!$C$3:$AL$24,15,TRUE)</f>
        <v>65284.835250000004</v>
      </c>
      <c r="CI17" s="30">
        <f>HLOOKUP(CI$2,PLANEL_Pot_anual!$C$3:$AL$24,15,TRUE)</f>
        <v>72161.781499999997</v>
      </c>
      <c r="CJ17" s="30">
        <f>HLOOKUP(CJ$2,PLANEL_Pot_anual!$C$3:$AL$24,15,TRUE)</f>
        <v>72161.781499999997</v>
      </c>
      <c r="CK17" s="30">
        <f>HLOOKUP(CK$2,PLANEL_Pot_anual!$C$3:$AL$24,15,TRUE)</f>
        <v>72161.781499999997</v>
      </c>
      <c r="CL17" s="30">
        <f>HLOOKUP(CL$2,PLANEL_Pot_anual!$C$3:$AL$24,15,TRUE)</f>
        <v>72161.781499999997</v>
      </c>
      <c r="CM17" s="30">
        <f>HLOOKUP(CM$2,PLANEL_Pot_anual!$C$3:$AL$24,15,TRUE)</f>
        <v>78313.144199999995</v>
      </c>
      <c r="CN17" s="30">
        <f>HLOOKUP(CN$2,PLANEL_Pot_anual!$C$3:$AL$24,15,TRUE)</f>
        <v>78313.144199999995</v>
      </c>
      <c r="CO17" s="30">
        <f>HLOOKUP(CO$2,PLANEL_Pot_anual!$C$3:$AL$24,15,TRUE)</f>
        <v>78313.144199999995</v>
      </c>
      <c r="CP17" s="30">
        <f>HLOOKUP(CP$2,PLANEL_Pot_anual!$C$3:$AL$24,15,TRUE)</f>
        <v>78313.144199999995</v>
      </c>
      <c r="CQ17" s="30">
        <f>HLOOKUP(CQ$2,PLANEL_Pot_anual!$C$3:$AL$24,15,TRUE)</f>
        <v>82450.445129999993</v>
      </c>
      <c r="CR17" s="30">
        <f>HLOOKUP(CR$2,PLANEL_Pot_anual!$C$3:$AL$24,15,TRUE)</f>
        <v>82450.445129999993</v>
      </c>
      <c r="CS17" s="30">
        <f>HLOOKUP(CS$2,PLANEL_Pot_anual!$C$3:$AL$24,15,TRUE)</f>
        <v>82450.445129999993</v>
      </c>
      <c r="CT17" s="30">
        <f>HLOOKUP(CT$2,PLANEL_Pot_anual!$C$3:$AL$24,15,TRUE)</f>
        <v>82450.445129999993</v>
      </c>
      <c r="CU17" s="30">
        <f>HLOOKUP(CU$2,PLANEL_Pot_anual!$C$3:$AL$24,15,TRUE)</f>
        <v>83345.653409999999</v>
      </c>
      <c r="CV17" s="30">
        <f>HLOOKUP(CV$2,PLANEL_Pot_anual!$C$3:$AL$24,15,TRUE)</f>
        <v>83345.653409999999</v>
      </c>
      <c r="CW17" s="30">
        <f>HLOOKUP(CW$2,PLANEL_Pot_anual!$C$3:$AL$24,15,TRUE)</f>
        <v>83345.653409999999</v>
      </c>
      <c r="CX17" s="30">
        <f>HLOOKUP(CX$2,PLANEL_Pot_anual!$C$3:$AL$24,15,TRUE)</f>
        <v>83345.653409999999</v>
      </c>
      <c r="CY17" s="30">
        <f>HLOOKUP(CY$2,PLANEL_Pot_anual!$C$3:$AL$24,15,TRUE)</f>
        <v>97291.028080000004</v>
      </c>
      <c r="CZ17" s="30">
        <f>HLOOKUP(CZ$2,PLANEL_Pot_anual!$C$3:$AL$24,15,TRUE)</f>
        <v>97291.028080000004</v>
      </c>
      <c r="DA17" s="30">
        <f>HLOOKUP(DA$2,PLANEL_Pot_anual!$C$3:$AL$24,15,TRUE)</f>
        <v>97291.028080000004</v>
      </c>
      <c r="DB17" s="30">
        <f>HLOOKUP(DB$2,PLANEL_Pot_anual!$C$3:$AL$24,15,TRUE)</f>
        <v>97291.028080000004</v>
      </c>
      <c r="DC17" s="30">
        <f>HLOOKUP(DC$2,PLANEL_Pot_anual!$C$3:$AL$24,15,TRUE)</f>
        <v>101707.01665999999</v>
      </c>
      <c r="DD17" s="30">
        <f>HLOOKUP(DD$2,PLANEL_Pot_anual!$C$3:$AL$24,15,TRUE)</f>
        <v>101707.01665999999</v>
      </c>
      <c r="DE17" s="30">
        <f>HLOOKUP(DE$2,PLANEL_Pot_anual!$C$3:$AL$24,15,TRUE)</f>
        <v>101707.01665999999</v>
      </c>
      <c r="DF17" s="30">
        <f>HLOOKUP(DF$2,PLANEL_Pot_anual!$C$3:$AL$24,15,TRUE)</f>
        <v>101707.01665999999</v>
      </c>
      <c r="DG17" s="30">
        <f>HLOOKUP(DG$2,PLANEL_Pot_anual!$C$3:$AL$24,15,TRUE)</f>
        <v>105098.49747</v>
      </c>
      <c r="DH17" s="30">
        <f>HLOOKUP(DH$2,PLANEL_Pot_anual!$C$3:$AL$24,15,TRUE)</f>
        <v>105098.49747</v>
      </c>
      <c r="DI17" s="30">
        <f>HLOOKUP(DI$2,PLANEL_Pot_anual!$C$3:$AL$24,15,TRUE)</f>
        <v>105098.49747</v>
      </c>
      <c r="DJ17" s="30">
        <f>HLOOKUP(DJ$2,PLANEL_Pot_anual!$C$3:$AL$24,15,TRUE)</f>
        <v>105098.49747</v>
      </c>
      <c r="DK17" s="30">
        <f>HLOOKUP(DK$2,PLANEL_Pot_anual!$C$3:$AL$24,15,TRUE)</f>
        <v>108517.66645</v>
      </c>
      <c r="DL17" s="30">
        <f>HLOOKUP(DL$2,PLANEL_Pot_anual!$C$3:$AL$24,15,TRUE)</f>
        <v>108517.66645</v>
      </c>
      <c r="DM17" s="30">
        <f>HLOOKUP(DM$2,PLANEL_Pot_anual!$C$3:$AL$24,15,TRUE)</f>
        <v>108517.66645</v>
      </c>
      <c r="DN17" s="30">
        <f>HLOOKUP(DN$2,PLANEL_Pot_anual!$C$3:$AL$24,15,TRUE)</f>
        <v>108517.66645</v>
      </c>
      <c r="DO17" s="30">
        <f>HLOOKUP(DO$2,PLANEL_Pot_anual!$C$3:$AL$24,15,TRUE)</f>
        <v>112010.07394999999</v>
      </c>
      <c r="DP17" s="30">
        <f>HLOOKUP(DP$2,PLANEL_Pot_anual!$C$3:$AL$24,15,TRUE)</f>
        <v>112010.07394999999</v>
      </c>
      <c r="DQ17" s="30">
        <f>HLOOKUP(DQ$2,PLANEL_Pot_anual!$C$3:$AL$24,15,TRUE)</f>
        <v>112010.07394999999</v>
      </c>
      <c r="DR17" s="30">
        <f>HLOOKUP(DR$2,PLANEL_Pot_anual!$C$3:$AL$24,15,TRUE)</f>
        <v>112010.07394999999</v>
      </c>
      <c r="DS17" s="30">
        <f>HLOOKUP(DS$2,PLANEL_Pot_anual!$C$3:$AL$24,15,TRUE)</f>
        <v>116404.61168</v>
      </c>
      <c r="DT17" s="30">
        <f>HLOOKUP(DT$2,PLANEL_Pot_anual!$C$3:$AL$24,15,TRUE)</f>
        <v>116404.61168</v>
      </c>
      <c r="DU17" s="30">
        <f>HLOOKUP(DU$2,PLANEL_Pot_anual!$C$3:$AL$24,15,TRUE)</f>
        <v>116404.61168</v>
      </c>
      <c r="DV17" s="30">
        <f>HLOOKUP(DV$2,PLANEL_Pot_anual!$C$3:$AL$24,15,TRUE)</f>
        <v>116404.61168</v>
      </c>
      <c r="DW17" s="30">
        <f>HLOOKUP(DW$2,PLANEL_Pot_anual!$C$3:$AL$24,15,TRUE)</f>
        <v>120446.61642999999</v>
      </c>
      <c r="DX17" s="30">
        <f>HLOOKUP(DX$2,PLANEL_Pot_anual!$C$3:$AL$24,15,TRUE)</f>
        <v>120446.61642999999</v>
      </c>
      <c r="DY17" s="30">
        <f>HLOOKUP(DY$2,PLANEL_Pot_anual!$C$3:$AL$24,15,TRUE)</f>
        <v>120446.61642999999</v>
      </c>
      <c r="DZ17" s="30">
        <f>HLOOKUP(DZ$2,PLANEL_Pot_anual!$C$3:$AL$24,15,TRUE)</f>
        <v>120446.61642999999</v>
      </c>
      <c r="EA17" s="30">
        <f>HLOOKUP(EA$2,PLANEL_Pot_anual!$C$3:$AL$24,15,TRUE)</f>
        <v>124613.20986999999</v>
      </c>
      <c r="EB17" s="30">
        <f>HLOOKUP(EB$2,PLANEL_Pot_anual!$C$3:$AL$24,15,TRUE)</f>
        <v>124613.20986999999</v>
      </c>
      <c r="EC17" s="30">
        <f>HLOOKUP(EC$2,PLANEL_Pot_anual!$C$3:$AL$24,15,TRUE)</f>
        <v>124613.20986999999</v>
      </c>
      <c r="ED17" s="30">
        <f>HLOOKUP(ED$2,PLANEL_Pot_anual!$C$3:$AL$24,15,TRUE)</f>
        <v>124613.20986999999</v>
      </c>
      <c r="EE17" s="30">
        <f>HLOOKUP(EE$2,PLANEL_Pot_anual!$C$3:$AL$24,15,TRUE)</f>
        <v>130641.85053</v>
      </c>
      <c r="EF17" s="30">
        <f>HLOOKUP(EF$2,PLANEL_Pot_anual!$C$3:$AL$24,15,TRUE)</f>
        <v>130641.85053</v>
      </c>
      <c r="EG17" s="30">
        <f>HLOOKUP(EG$2,PLANEL_Pot_anual!$C$3:$AL$24,15,TRUE)</f>
        <v>130641.85053</v>
      </c>
      <c r="EH17" s="30">
        <f>HLOOKUP(EH$2,PLANEL_Pot_anual!$C$3:$AL$24,15,TRUE)</f>
        <v>130641.85053</v>
      </c>
      <c r="EI17" s="30">
        <f>HLOOKUP(EI$2,PLANEL_Pot_anual!$C$3:$AL$24,15,TRUE)</f>
        <v>134865.39778999999</v>
      </c>
      <c r="EJ17" s="30">
        <f>HLOOKUP(EJ$2,PLANEL_Pot_anual!$C$3:$AL$24,15,TRUE)</f>
        <v>134865.39778999999</v>
      </c>
      <c r="EK17" s="30">
        <f>HLOOKUP(EK$2,PLANEL_Pot_anual!$C$3:$AL$24,15,TRUE)</f>
        <v>134865.39778999999</v>
      </c>
      <c r="EL17" s="30">
        <f>HLOOKUP(EL$2,PLANEL_Pot_anual!$C$3:$AL$24,15,TRUE)</f>
        <v>134865.39778999999</v>
      </c>
      <c r="EM17" s="30">
        <f>HLOOKUP(EM$2,PLANEL_Pot_anual!$C$3:$AL$24,15,TRUE)</f>
        <v>135995.28388</v>
      </c>
      <c r="EN17" s="30">
        <f>HLOOKUP(EN$2,PLANEL_Pot_anual!$C$3:$AL$24,15,TRUE)</f>
        <v>135995.28388</v>
      </c>
      <c r="EO17" s="30">
        <f>HLOOKUP(EO$2,PLANEL_Pot_anual!$C$3:$AL$24,15,TRUE)</f>
        <v>135995.28388</v>
      </c>
      <c r="EP17" s="30">
        <f>HLOOKUP(EP$2,PLANEL_Pot_anual!$C$3:$AL$24,15,TRUE)</f>
        <v>135995.28388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29102.917560000002</v>
      </c>
      <c r="DX20" s="26">
        <f>HLOOKUP(DX$2,PLANEL_Pot_anual!$C$3:$AL$24,18,TRUE)</f>
        <v>29102.917560000002</v>
      </c>
      <c r="DY20" s="26">
        <f>HLOOKUP(DY$2,PLANEL_Pot_anual!$C$3:$AL$24,18,TRUE)</f>
        <v>29102.917560000002</v>
      </c>
      <c r="DZ20" s="26">
        <f>HLOOKUP(DZ$2,PLANEL_Pot_anual!$C$3:$AL$24,18,TRUE)</f>
        <v>29102.917560000002</v>
      </c>
      <c r="EA20" s="26">
        <f>HLOOKUP(EA$2,PLANEL_Pot_anual!$C$3:$AL$24,18,TRUE)</f>
        <v>33330.738409999998</v>
      </c>
      <c r="EB20" s="26">
        <f>HLOOKUP(EB$2,PLANEL_Pot_anual!$C$3:$AL$24,18,TRUE)</f>
        <v>33330.738409999998</v>
      </c>
      <c r="EC20" s="26">
        <f>HLOOKUP(EC$2,PLANEL_Pot_anual!$C$3:$AL$24,18,TRUE)</f>
        <v>33330.738409999998</v>
      </c>
      <c r="ED20" s="26">
        <f>HLOOKUP(ED$2,PLANEL_Pot_anual!$C$3:$AL$24,18,TRUE)</f>
        <v>33330.738409999998</v>
      </c>
      <c r="EE20" s="26">
        <f>HLOOKUP(EE$2,PLANEL_Pot_anual!$C$3:$AL$24,18,TRUE)</f>
        <v>38023.888650000001</v>
      </c>
      <c r="EF20" s="26">
        <f>HLOOKUP(EF$2,PLANEL_Pot_anual!$C$3:$AL$24,18,TRUE)</f>
        <v>38023.888650000001</v>
      </c>
      <c r="EG20" s="26">
        <f>HLOOKUP(EG$2,PLANEL_Pot_anual!$C$3:$AL$24,18,TRUE)</f>
        <v>38023.888650000001</v>
      </c>
      <c r="EH20" s="26">
        <f>HLOOKUP(EH$2,PLANEL_Pot_anual!$C$3:$AL$24,18,TRUE)</f>
        <v>38023.888650000001</v>
      </c>
      <c r="EI20" s="26">
        <f>HLOOKUP(EI$2,PLANEL_Pot_anual!$C$3:$AL$24,18,TRUE)</f>
        <v>38023.888650000001</v>
      </c>
      <c r="EJ20" s="26">
        <f>HLOOKUP(EJ$2,PLANEL_Pot_anual!$C$3:$AL$24,18,TRUE)</f>
        <v>38023.888650000001</v>
      </c>
      <c r="EK20" s="26">
        <f>HLOOKUP(EK$2,PLANEL_Pot_anual!$C$3:$AL$24,18,TRUE)</f>
        <v>38023.888650000001</v>
      </c>
      <c r="EL20" s="26">
        <f>HLOOKUP(EL$2,PLANEL_Pot_anual!$C$3:$AL$24,18,TRUE)</f>
        <v>38023.888650000001</v>
      </c>
      <c r="EM20" s="26">
        <f>HLOOKUP(EM$2,PLANEL_Pot_anual!$C$3:$AL$24,18,TRUE)</f>
        <v>38023.888650000001</v>
      </c>
      <c r="EN20" s="26">
        <f>HLOOKUP(EN$2,PLANEL_Pot_anual!$C$3:$AL$24,18,TRUE)</f>
        <v>38023.888650000001</v>
      </c>
      <c r="EO20" s="26">
        <f>HLOOKUP(EO$2,PLANEL_Pot_anual!$C$3:$AL$24,18,TRUE)</f>
        <v>38023.888650000001</v>
      </c>
      <c r="EP20" s="26">
        <f>HLOOKUP(EP$2,PLANEL_Pot_anual!$C$3:$AL$24,18,TRUE)</f>
        <v>38023.888650000001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4498.7560290000001</v>
      </c>
      <c r="AR23" s="32">
        <f>HLOOKUP(AR$2,PLANEL_Pot_anual!$C$3:$AL$24,21,TRUE)</f>
        <v>4498.7560290000001</v>
      </c>
      <c r="AS23" s="32">
        <f>HLOOKUP(AS$2,PLANEL_Pot_anual!$C$3:$AL$24,21,TRUE)</f>
        <v>4498.7560290000001</v>
      </c>
      <c r="AT23" s="32">
        <f>HLOOKUP(AT$2,PLANEL_Pot_anual!$C$3:$AL$24,21,TRUE)</f>
        <v>4498.7560290000001</v>
      </c>
      <c r="AU23" s="32">
        <f>HLOOKUP(AU$2,PLANEL_Pot_anual!$C$3:$AL$24,21,TRUE)</f>
        <v>6013.0566550000003</v>
      </c>
      <c r="AV23" s="32">
        <f>HLOOKUP(AV$2,PLANEL_Pot_anual!$C$3:$AL$24,21,TRUE)</f>
        <v>6013.0566550000003</v>
      </c>
      <c r="AW23" s="32">
        <f>HLOOKUP(AW$2,PLANEL_Pot_anual!$C$3:$AL$24,21,TRUE)</f>
        <v>6013.0566550000003</v>
      </c>
      <c r="AX23" s="32">
        <f>HLOOKUP(AX$2,PLANEL_Pot_anual!$C$3:$AL$24,21,TRUE)</f>
        <v>6013.0566550000003</v>
      </c>
      <c r="AY23" s="32">
        <f>HLOOKUP(AY$2,PLANEL_Pot_anual!$C$3:$AL$24,21,TRUE)</f>
        <v>10043.35909</v>
      </c>
      <c r="AZ23" s="32">
        <f>HLOOKUP(AZ$2,PLANEL_Pot_anual!$C$3:$AL$24,21,TRUE)</f>
        <v>10043.35909</v>
      </c>
      <c r="BA23" s="32">
        <f>HLOOKUP(BA$2,PLANEL_Pot_anual!$C$3:$AL$24,21,TRUE)</f>
        <v>10043.35909</v>
      </c>
      <c r="BB23" s="32">
        <f>HLOOKUP(BB$2,PLANEL_Pot_anual!$C$3:$AL$24,21,TRUE)</f>
        <v>10043.35909</v>
      </c>
      <c r="BC23" s="32">
        <f>HLOOKUP(BC$2,PLANEL_Pot_anual!$C$3:$AL$24,21,TRUE)</f>
        <v>10775.30306</v>
      </c>
      <c r="BD23" s="32">
        <f>HLOOKUP(BD$2,PLANEL_Pot_anual!$C$3:$AL$24,21,TRUE)</f>
        <v>10775.30306</v>
      </c>
      <c r="BE23" s="32">
        <f>HLOOKUP(BE$2,PLANEL_Pot_anual!$C$3:$AL$24,21,TRUE)</f>
        <v>10775.30306</v>
      </c>
      <c r="BF23" s="32">
        <f>HLOOKUP(BF$2,PLANEL_Pot_anual!$C$3:$AL$24,21,TRUE)</f>
        <v>10775.30306</v>
      </c>
      <c r="BG23" s="32">
        <f>HLOOKUP(BG$2,PLANEL_Pot_anual!$C$3:$AL$24,21,TRUE)</f>
        <v>12495.810460000001</v>
      </c>
      <c r="BH23" s="32">
        <f>HLOOKUP(BH$2,PLANEL_Pot_anual!$C$3:$AL$24,21,TRUE)</f>
        <v>12495.810460000001</v>
      </c>
      <c r="BI23" s="32">
        <f>HLOOKUP(BI$2,PLANEL_Pot_anual!$C$3:$AL$24,21,TRUE)</f>
        <v>12495.810460000001</v>
      </c>
      <c r="BJ23" s="32">
        <f>HLOOKUP(BJ$2,PLANEL_Pot_anual!$C$3:$AL$24,21,TRUE)</f>
        <v>12495.810460000001</v>
      </c>
      <c r="BK23" s="32">
        <f>HLOOKUP(BK$2,PLANEL_Pot_anual!$C$3:$AL$24,21,TRUE)</f>
        <v>12495.810460000001</v>
      </c>
      <c r="BL23" s="32">
        <f>HLOOKUP(BL$2,PLANEL_Pot_anual!$C$3:$AL$24,21,TRUE)</f>
        <v>12495.810460000001</v>
      </c>
      <c r="BM23" s="32">
        <f>HLOOKUP(BM$2,PLANEL_Pot_anual!$C$3:$AL$24,21,TRUE)</f>
        <v>12495.810460000001</v>
      </c>
      <c r="BN23" s="32">
        <f>HLOOKUP(BN$2,PLANEL_Pot_anual!$C$3:$AL$24,21,TRUE)</f>
        <v>12495.810460000001</v>
      </c>
      <c r="BO23" s="32">
        <f>HLOOKUP(BO$2,PLANEL_Pot_anual!$C$3:$AL$24,21,TRUE)</f>
        <v>12733.159342500001</v>
      </c>
      <c r="BP23" s="32">
        <f>HLOOKUP(BP$2,PLANEL_Pot_anual!$C$3:$AL$24,21,TRUE)</f>
        <v>12733.159342500001</v>
      </c>
      <c r="BQ23" s="32">
        <f>HLOOKUP(BQ$2,PLANEL_Pot_anual!$C$3:$AL$24,21,TRUE)</f>
        <v>12733.159342500001</v>
      </c>
      <c r="BR23" s="32">
        <f>HLOOKUP(BR$2,PLANEL_Pot_anual!$C$3:$AL$24,21,TRUE)</f>
        <v>12733.159342500001</v>
      </c>
      <c r="BS23" s="32">
        <f>HLOOKUP(BS$2,PLANEL_Pot_anual!$C$3:$AL$24,21,TRUE)</f>
        <v>14643.599271999999</v>
      </c>
      <c r="BT23" s="32">
        <f>HLOOKUP(BT$2,PLANEL_Pot_anual!$C$3:$AL$24,21,TRUE)</f>
        <v>14643.599271999999</v>
      </c>
      <c r="BU23" s="32">
        <f>HLOOKUP(BU$2,PLANEL_Pot_anual!$C$3:$AL$24,21,TRUE)</f>
        <v>14643.599271999999</v>
      </c>
      <c r="BV23" s="32">
        <f>HLOOKUP(BV$2,PLANEL_Pot_anual!$C$3:$AL$24,21,TRUE)</f>
        <v>14643.599271999999</v>
      </c>
      <c r="BW23" s="32">
        <f>HLOOKUP(BW$2,PLANEL_Pot_anual!$C$3:$AL$24,21,TRUE)</f>
        <v>16568.365915000002</v>
      </c>
      <c r="BX23" s="32">
        <f>HLOOKUP(BX$2,PLANEL_Pot_anual!$C$3:$AL$24,21,TRUE)</f>
        <v>16568.365915000002</v>
      </c>
      <c r="BY23" s="32">
        <f>HLOOKUP(BY$2,PLANEL_Pot_anual!$C$3:$AL$24,21,TRUE)</f>
        <v>16568.365915000002</v>
      </c>
      <c r="BZ23" s="32">
        <f>HLOOKUP(BZ$2,PLANEL_Pot_anual!$C$3:$AL$24,21,TRUE)</f>
        <v>16568.365915000002</v>
      </c>
      <c r="CA23" s="32">
        <f>HLOOKUP(CA$2,PLANEL_Pot_anual!$C$3:$AL$24,21,TRUE)</f>
        <v>18044.21485</v>
      </c>
      <c r="CB23" s="32">
        <f>HLOOKUP(CB$2,PLANEL_Pot_anual!$C$3:$AL$24,21,TRUE)</f>
        <v>18044.21485</v>
      </c>
      <c r="CC23" s="32">
        <f>HLOOKUP(CC$2,PLANEL_Pot_anual!$C$3:$AL$24,21,TRUE)</f>
        <v>18044.21485</v>
      </c>
      <c r="CD23" s="32">
        <f>HLOOKUP(CD$2,PLANEL_Pot_anual!$C$3:$AL$24,21,TRUE)</f>
        <v>18044.21485</v>
      </c>
      <c r="CE23" s="32">
        <f>HLOOKUP(CE$2,PLANEL_Pot_anual!$C$3:$AL$24,21,TRUE)</f>
        <v>19212.585663000002</v>
      </c>
      <c r="CF23" s="32">
        <f>HLOOKUP(CF$2,PLANEL_Pot_anual!$C$3:$AL$24,21,TRUE)</f>
        <v>19212.585663000002</v>
      </c>
      <c r="CG23" s="32">
        <f>HLOOKUP(CG$2,PLANEL_Pot_anual!$C$3:$AL$24,21,TRUE)</f>
        <v>19212.585663000002</v>
      </c>
      <c r="CH23" s="32">
        <f>HLOOKUP(CH$2,PLANEL_Pot_anual!$C$3:$AL$24,21,TRUE)</f>
        <v>19212.585663000002</v>
      </c>
      <c r="CI23" s="32">
        <f>HLOOKUP(CI$2,PLANEL_Pot_anual!$C$3:$AL$24,21,TRUE)</f>
        <v>20916.590563999998</v>
      </c>
      <c r="CJ23" s="32">
        <f>HLOOKUP(CJ$2,PLANEL_Pot_anual!$C$3:$AL$24,21,TRUE)</f>
        <v>20916.590563999998</v>
      </c>
      <c r="CK23" s="32">
        <f>HLOOKUP(CK$2,PLANEL_Pot_anual!$C$3:$AL$24,21,TRUE)</f>
        <v>20916.590563999998</v>
      </c>
      <c r="CL23" s="32">
        <f>HLOOKUP(CL$2,PLANEL_Pot_anual!$C$3:$AL$24,21,TRUE)</f>
        <v>20916.590563999998</v>
      </c>
      <c r="CM23" s="32">
        <f>HLOOKUP(CM$2,PLANEL_Pot_anual!$C$3:$AL$24,21,TRUE)</f>
        <v>22450.961922000002</v>
      </c>
      <c r="CN23" s="32">
        <f>HLOOKUP(CN$2,PLANEL_Pot_anual!$C$3:$AL$24,21,TRUE)</f>
        <v>22450.961922000002</v>
      </c>
      <c r="CO23" s="32">
        <f>HLOOKUP(CO$2,PLANEL_Pot_anual!$C$3:$AL$24,21,TRUE)</f>
        <v>22450.961922000002</v>
      </c>
      <c r="CP23" s="32">
        <f>HLOOKUP(CP$2,PLANEL_Pot_anual!$C$3:$AL$24,21,TRUE)</f>
        <v>22450.961922000002</v>
      </c>
      <c r="CQ23" s="32">
        <f>HLOOKUP(CQ$2,PLANEL_Pot_anual!$C$3:$AL$24,21,TRUE)</f>
        <v>25184.414270000001</v>
      </c>
      <c r="CR23" s="32">
        <f>HLOOKUP(CR$2,PLANEL_Pot_anual!$C$3:$AL$24,21,TRUE)</f>
        <v>25184.414270000001</v>
      </c>
      <c r="CS23" s="32">
        <f>HLOOKUP(CS$2,PLANEL_Pot_anual!$C$3:$AL$24,21,TRUE)</f>
        <v>25184.414270000001</v>
      </c>
      <c r="CT23" s="32">
        <f>HLOOKUP(CT$2,PLANEL_Pot_anual!$C$3:$AL$24,21,TRUE)</f>
        <v>25184.414270000001</v>
      </c>
      <c r="CU23" s="32">
        <f>HLOOKUP(CU$2,PLANEL_Pot_anual!$C$3:$AL$24,21,TRUE)</f>
        <v>28567.38046</v>
      </c>
      <c r="CV23" s="32">
        <f>HLOOKUP(CV$2,PLANEL_Pot_anual!$C$3:$AL$24,21,TRUE)</f>
        <v>28567.38046</v>
      </c>
      <c r="CW23" s="32">
        <f>HLOOKUP(CW$2,PLANEL_Pot_anual!$C$3:$AL$24,21,TRUE)</f>
        <v>28567.38046</v>
      </c>
      <c r="CX23" s="32">
        <f>HLOOKUP(CX$2,PLANEL_Pot_anual!$C$3:$AL$24,21,TRUE)</f>
        <v>28567.38046</v>
      </c>
      <c r="CY23" s="32">
        <f>HLOOKUP(CY$2,PLANEL_Pot_anual!$C$3:$AL$24,21,TRUE)</f>
        <v>29493.19759</v>
      </c>
      <c r="CZ23" s="32">
        <f>HLOOKUP(CZ$2,PLANEL_Pot_anual!$C$3:$AL$24,21,TRUE)</f>
        <v>29493.19759</v>
      </c>
      <c r="DA23" s="32">
        <f>HLOOKUP(DA$2,PLANEL_Pot_anual!$C$3:$AL$24,21,TRUE)</f>
        <v>29493.19759</v>
      </c>
      <c r="DB23" s="32">
        <f>HLOOKUP(DB$2,PLANEL_Pot_anual!$C$3:$AL$24,21,TRUE)</f>
        <v>29493.19759</v>
      </c>
      <c r="DC23" s="32">
        <f>HLOOKUP(DC$2,PLANEL_Pot_anual!$C$3:$AL$24,21,TRUE)</f>
        <v>32038.951209999999</v>
      </c>
      <c r="DD23" s="32">
        <f>HLOOKUP(DD$2,PLANEL_Pot_anual!$C$3:$AL$24,21,TRUE)</f>
        <v>32038.951209999999</v>
      </c>
      <c r="DE23" s="32">
        <f>HLOOKUP(DE$2,PLANEL_Pot_anual!$C$3:$AL$24,21,TRUE)</f>
        <v>32038.951209999999</v>
      </c>
      <c r="DF23" s="32">
        <f>HLOOKUP(DF$2,PLANEL_Pot_anual!$C$3:$AL$24,21,TRUE)</f>
        <v>32038.951209999999</v>
      </c>
      <c r="DG23" s="32">
        <f>HLOOKUP(DG$2,PLANEL_Pot_anual!$C$3:$AL$24,21,TRUE)</f>
        <v>34828.326860000001</v>
      </c>
      <c r="DH23" s="32">
        <f>HLOOKUP(DH$2,PLANEL_Pot_anual!$C$3:$AL$24,21,TRUE)</f>
        <v>34828.326860000001</v>
      </c>
      <c r="DI23" s="32">
        <f>HLOOKUP(DI$2,PLANEL_Pot_anual!$C$3:$AL$24,21,TRUE)</f>
        <v>34828.326860000001</v>
      </c>
      <c r="DJ23" s="32">
        <f>HLOOKUP(DJ$2,PLANEL_Pot_anual!$C$3:$AL$24,21,TRUE)</f>
        <v>34828.326860000001</v>
      </c>
      <c r="DK23" s="32">
        <f>HLOOKUP(DK$2,PLANEL_Pot_anual!$C$3:$AL$24,21,TRUE)</f>
        <v>37667.519119999997</v>
      </c>
      <c r="DL23" s="32">
        <f>HLOOKUP(DL$2,PLANEL_Pot_anual!$C$3:$AL$24,21,TRUE)</f>
        <v>37667.519119999997</v>
      </c>
      <c r="DM23" s="32">
        <f>HLOOKUP(DM$2,PLANEL_Pot_anual!$C$3:$AL$24,21,TRUE)</f>
        <v>37667.519119999997</v>
      </c>
      <c r="DN23" s="32">
        <f>HLOOKUP(DN$2,PLANEL_Pot_anual!$C$3:$AL$24,21,TRUE)</f>
        <v>37667.519119999997</v>
      </c>
      <c r="DO23" s="32">
        <f>HLOOKUP(DO$2,PLANEL_Pot_anual!$C$3:$AL$24,21,TRUE)</f>
        <v>40604.063340000001</v>
      </c>
      <c r="DP23" s="32">
        <f>HLOOKUP(DP$2,PLANEL_Pot_anual!$C$3:$AL$24,21,TRUE)</f>
        <v>40604.063340000001</v>
      </c>
      <c r="DQ23" s="32">
        <f>HLOOKUP(DQ$2,PLANEL_Pot_anual!$C$3:$AL$24,21,TRUE)</f>
        <v>40604.063340000001</v>
      </c>
      <c r="DR23" s="32">
        <f>HLOOKUP(DR$2,PLANEL_Pot_anual!$C$3:$AL$24,21,TRUE)</f>
        <v>40604.063340000001</v>
      </c>
      <c r="DS23" s="32">
        <f>HLOOKUP(DS$2,PLANEL_Pot_anual!$C$3:$AL$24,21,TRUE)</f>
        <v>44011.954110000006</v>
      </c>
      <c r="DT23" s="32">
        <f>HLOOKUP(DT$2,PLANEL_Pot_anual!$C$3:$AL$24,21,TRUE)</f>
        <v>44011.954110000006</v>
      </c>
      <c r="DU23" s="32">
        <f>HLOOKUP(DU$2,PLANEL_Pot_anual!$C$3:$AL$24,21,TRUE)</f>
        <v>44011.954110000006</v>
      </c>
      <c r="DV23" s="32">
        <f>HLOOKUP(DV$2,PLANEL_Pot_anual!$C$3:$AL$24,21,TRUE)</f>
        <v>44011.954110000006</v>
      </c>
      <c r="DW23" s="32">
        <f>HLOOKUP(DW$2,PLANEL_Pot_anual!$C$3:$AL$24,21,TRUE)</f>
        <v>47576.329490000004</v>
      </c>
      <c r="DX23" s="32">
        <f>HLOOKUP(DX$2,PLANEL_Pot_anual!$C$3:$AL$24,21,TRUE)</f>
        <v>47576.329490000004</v>
      </c>
      <c r="DY23" s="32">
        <f>HLOOKUP(DY$2,PLANEL_Pot_anual!$C$3:$AL$24,21,TRUE)</f>
        <v>47576.329490000004</v>
      </c>
      <c r="DZ23" s="32">
        <f>HLOOKUP(DZ$2,PLANEL_Pot_anual!$C$3:$AL$24,21,TRUE)</f>
        <v>47576.329490000004</v>
      </c>
      <c r="EA23" s="32">
        <f>HLOOKUP(EA$2,PLANEL_Pot_anual!$C$3:$AL$24,21,TRUE)</f>
        <v>51066.580320000001</v>
      </c>
      <c r="EB23" s="32">
        <f>HLOOKUP(EB$2,PLANEL_Pot_anual!$C$3:$AL$24,21,TRUE)</f>
        <v>51066.580320000001</v>
      </c>
      <c r="EC23" s="32">
        <f>HLOOKUP(EC$2,PLANEL_Pot_anual!$C$3:$AL$24,21,TRUE)</f>
        <v>51066.580320000001</v>
      </c>
      <c r="ED23" s="32">
        <f>HLOOKUP(ED$2,PLANEL_Pot_anual!$C$3:$AL$24,21,TRUE)</f>
        <v>51066.580320000001</v>
      </c>
      <c r="EE23" s="32">
        <f>HLOOKUP(EE$2,PLANEL_Pot_anual!$C$3:$AL$24,21,TRUE)</f>
        <v>54833.558870000001</v>
      </c>
      <c r="EF23" s="32">
        <f>HLOOKUP(EF$2,PLANEL_Pot_anual!$C$3:$AL$24,21,TRUE)</f>
        <v>54833.558870000001</v>
      </c>
      <c r="EG23" s="32">
        <f>HLOOKUP(EG$2,PLANEL_Pot_anual!$C$3:$AL$24,21,TRUE)</f>
        <v>54833.558870000001</v>
      </c>
      <c r="EH23" s="32">
        <f>HLOOKUP(EH$2,PLANEL_Pot_anual!$C$3:$AL$24,21,TRUE)</f>
        <v>54833.558870000001</v>
      </c>
      <c r="EI23" s="32">
        <f>HLOOKUP(EI$2,PLANEL_Pot_anual!$C$3:$AL$24,21,TRUE)</f>
        <v>58145.568910000002</v>
      </c>
      <c r="EJ23" s="32">
        <f>HLOOKUP(EJ$2,PLANEL_Pot_anual!$C$3:$AL$24,21,TRUE)</f>
        <v>58145.568910000002</v>
      </c>
      <c r="EK23" s="32">
        <f>HLOOKUP(EK$2,PLANEL_Pot_anual!$C$3:$AL$24,21,TRUE)</f>
        <v>58145.568910000002</v>
      </c>
      <c r="EL23" s="32">
        <f>HLOOKUP(EL$2,PLANEL_Pot_anual!$C$3:$AL$24,21,TRUE)</f>
        <v>58145.568910000002</v>
      </c>
      <c r="EM23" s="32">
        <f>HLOOKUP(EM$2,PLANEL_Pot_anual!$C$3:$AL$24,21,TRUE)</f>
        <v>60788.726340000001</v>
      </c>
      <c r="EN23" s="32">
        <f>HLOOKUP(EN$2,PLANEL_Pot_anual!$C$3:$AL$24,21,TRUE)</f>
        <v>60788.726340000001</v>
      </c>
      <c r="EO23" s="32">
        <f>HLOOKUP(EO$2,PLANEL_Pot_anual!$C$3:$AL$24,21,TRUE)</f>
        <v>60788.726340000001</v>
      </c>
      <c r="EP23" s="32">
        <f>HLOOKUP(EP$2,PLANEL_Pot_anual!$C$3:$AL$24,21,TRUE)</f>
        <v>60788.726340000001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187640.34385400001</v>
      </c>
      <c r="AJ24" s="28">
        <f t="shared" si="1"/>
        <v>187640.34385400001</v>
      </c>
      <c r="AK24" s="28">
        <f t="shared" si="1"/>
        <v>187640.34385400001</v>
      </c>
      <c r="AL24" s="28">
        <f t="shared" si="1"/>
        <v>187640.34385400001</v>
      </c>
      <c r="AM24" s="28">
        <f t="shared" si="1"/>
        <v>193578.49712599997</v>
      </c>
      <c r="AN24" s="28">
        <f t="shared" si="1"/>
        <v>193578.49712599997</v>
      </c>
      <c r="AO24" s="28">
        <f t="shared" si="1"/>
        <v>193578.49712599997</v>
      </c>
      <c r="AP24" s="28">
        <f t="shared" si="1"/>
        <v>193578.49712599997</v>
      </c>
      <c r="AQ24" s="28">
        <f t="shared" si="1"/>
        <v>204977.72462199995</v>
      </c>
      <c r="AR24" s="28">
        <f t="shared" si="1"/>
        <v>204977.72462199995</v>
      </c>
      <c r="AS24" s="28">
        <f t="shared" si="1"/>
        <v>204977.72462199995</v>
      </c>
      <c r="AT24" s="28">
        <f t="shared" si="1"/>
        <v>204977.72462199995</v>
      </c>
      <c r="AU24" s="28">
        <f t="shared" si="1"/>
        <v>211257.57160899998</v>
      </c>
      <c r="AV24" s="28">
        <f t="shared" si="1"/>
        <v>211257.57160899998</v>
      </c>
      <c r="AW24" s="28">
        <f t="shared" si="1"/>
        <v>211257.57160899998</v>
      </c>
      <c r="AX24" s="28">
        <f t="shared" si="1"/>
        <v>211257.57160899998</v>
      </c>
      <c r="AY24" s="28">
        <f t="shared" si="1"/>
        <v>218750.28179399998</v>
      </c>
      <c r="AZ24" s="28">
        <f t="shared" si="1"/>
        <v>218750.28179399998</v>
      </c>
      <c r="BA24" s="28">
        <f t="shared" si="1"/>
        <v>218750.28179399998</v>
      </c>
      <c r="BB24" s="28">
        <f t="shared" si="1"/>
        <v>218750.28179399998</v>
      </c>
      <c r="BC24" s="28">
        <f t="shared" si="1"/>
        <v>223862.020655</v>
      </c>
      <c r="BD24" s="28">
        <f t="shared" si="1"/>
        <v>223862.020655</v>
      </c>
      <c r="BE24" s="28">
        <f t="shared" si="1"/>
        <v>223862.020655</v>
      </c>
      <c r="BF24" s="28">
        <f t="shared" si="1"/>
        <v>223862.020655</v>
      </c>
      <c r="BG24" s="28">
        <f t="shared" si="1"/>
        <v>235457.247306</v>
      </c>
      <c r="BH24" s="28">
        <f t="shared" si="1"/>
        <v>235457.247306</v>
      </c>
      <c r="BI24" s="28">
        <f t="shared" si="1"/>
        <v>235457.247306</v>
      </c>
      <c r="BJ24" s="28">
        <f t="shared" si="1"/>
        <v>235457.247306</v>
      </c>
      <c r="BK24" s="28">
        <f t="shared" si="1"/>
        <v>242200.02608499999</v>
      </c>
      <c r="BL24" s="28">
        <f t="shared" si="1"/>
        <v>242200.02608499999</v>
      </c>
      <c r="BM24" s="28">
        <f t="shared" si="1"/>
        <v>242200.02608499999</v>
      </c>
      <c r="BN24" s="28">
        <f t="shared" si="1"/>
        <v>242200.02608499999</v>
      </c>
      <c r="BO24" s="28">
        <f t="shared" ref="BO24:CT24" si="2">SUM(BO4:BO23)</f>
        <v>249621.90763149998</v>
      </c>
      <c r="BP24" s="28">
        <f t="shared" si="2"/>
        <v>249621.90763149998</v>
      </c>
      <c r="BQ24" s="28">
        <f t="shared" si="2"/>
        <v>249621.90763149998</v>
      </c>
      <c r="BR24" s="28">
        <f t="shared" si="2"/>
        <v>249621.90763149998</v>
      </c>
      <c r="BS24" s="28">
        <f t="shared" si="2"/>
        <v>257821.57632599998</v>
      </c>
      <c r="BT24" s="28">
        <f t="shared" si="2"/>
        <v>257821.57632599998</v>
      </c>
      <c r="BU24" s="28">
        <f t="shared" si="2"/>
        <v>257821.57632599998</v>
      </c>
      <c r="BV24" s="28">
        <f t="shared" si="2"/>
        <v>257821.57632599998</v>
      </c>
      <c r="BW24" s="28">
        <f t="shared" si="2"/>
        <v>266886.51746100001</v>
      </c>
      <c r="BX24" s="28">
        <f t="shared" si="2"/>
        <v>266886.51746100001</v>
      </c>
      <c r="BY24" s="28">
        <f t="shared" si="2"/>
        <v>266886.51746100001</v>
      </c>
      <c r="BZ24" s="28">
        <f t="shared" si="2"/>
        <v>266886.51746100001</v>
      </c>
      <c r="CA24" s="28">
        <f t="shared" si="2"/>
        <v>276830.12050600001</v>
      </c>
      <c r="CB24" s="28">
        <f t="shared" si="2"/>
        <v>276830.12050600001</v>
      </c>
      <c r="CC24" s="28">
        <f t="shared" si="2"/>
        <v>276830.12050600001</v>
      </c>
      <c r="CD24" s="28">
        <f t="shared" si="2"/>
        <v>276830.12050600001</v>
      </c>
      <c r="CE24" s="28">
        <f t="shared" si="2"/>
        <v>287646.32653900003</v>
      </c>
      <c r="CF24" s="28">
        <f t="shared" si="2"/>
        <v>287646.32653900003</v>
      </c>
      <c r="CG24" s="28">
        <f t="shared" si="2"/>
        <v>287646.32653900003</v>
      </c>
      <c r="CH24" s="28">
        <f t="shared" si="2"/>
        <v>287646.32653900003</v>
      </c>
      <c r="CI24" s="28">
        <f t="shared" si="2"/>
        <v>298685.91330999997</v>
      </c>
      <c r="CJ24" s="28">
        <f t="shared" si="2"/>
        <v>298685.91330999997</v>
      </c>
      <c r="CK24" s="28">
        <f t="shared" si="2"/>
        <v>298685.91330999997</v>
      </c>
      <c r="CL24" s="28">
        <f t="shared" si="2"/>
        <v>298685.91330999997</v>
      </c>
      <c r="CM24" s="28">
        <f t="shared" si="2"/>
        <v>309106.78636799997</v>
      </c>
      <c r="CN24" s="28">
        <f t="shared" si="2"/>
        <v>309106.78636799997</v>
      </c>
      <c r="CO24" s="28">
        <f t="shared" si="2"/>
        <v>309106.78636799997</v>
      </c>
      <c r="CP24" s="28">
        <f t="shared" si="2"/>
        <v>309106.78636799997</v>
      </c>
      <c r="CQ24" s="28">
        <f t="shared" si="2"/>
        <v>317434.490246</v>
      </c>
      <c r="CR24" s="28">
        <f t="shared" si="2"/>
        <v>317434.490246</v>
      </c>
      <c r="CS24" s="28">
        <f t="shared" si="2"/>
        <v>317434.490246</v>
      </c>
      <c r="CT24" s="28">
        <f t="shared" si="2"/>
        <v>317434.490246</v>
      </c>
      <c r="CU24" s="28">
        <f t="shared" ref="CU24:DZ24" si="3">SUM(CU4:CU23)</f>
        <v>323030.90951599996</v>
      </c>
      <c r="CV24" s="28">
        <f t="shared" si="3"/>
        <v>323030.90951599996</v>
      </c>
      <c r="CW24" s="28">
        <f t="shared" si="3"/>
        <v>323030.90951599996</v>
      </c>
      <c r="CX24" s="28">
        <f t="shared" si="3"/>
        <v>323030.90951599996</v>
      </c>
      <c r="CY24" s="28">
        <f t="shared" si="3"/>
        <v>342564.22199399996</v>
      </c>
      <c r="CZ24" s="28">
        <f t="shared" si="3"/>
        <v>342564.22199399996</v>
      </c>
      <c r="DA24" s="28">
        <f t="shared" si="3"/>
        <v>342564.22199399996</v>
      </c>
      <c r="DB24" s="28">
        <f t="shared" si="3"/>
        <v>342564.22199399996</v>
      </c>
      <c r="DC24" s="28">
        <f t="shared" si="3"/>
        <v>353862.36432099994</v>
      </c>
      <c r="DD24" s="28">
        <f t="shared" si="3"/>
        <v>353862.36432099994</v>
      </c>
      <c r="DE24" s="28">
        <f t="shared" si="3"/>
        <v>353862.36432099994</v>
      </c>
      <c r="DF24" s="28">
        <f t="shared" si="3"/>
        <v>353862.36432099994</v>
      </c>
      <c r="DG24" s="28">
        <f t="shared" si="3"/>
        <v>364399.75159600005</v>
      </c>
      <c r="DH24" s="28">
        <f t="shared" si="3"/>
        <v>364399.75159600005</v>
      </c>
      <c r="DI24" s="28">
        <f t="shared" si="3"/>
        <v>364399.75159600005</v>
      </c>
      <c r="DJ24" s="28">
        <f t="shared" si="3"/>
        <v>364399.75159600005</v>
      </c>
      <c r="DK24" s="28">
        <f t="shared" si="3"/>
        <v>375001.33594600001</v>
      </c>
      <c r="DL24" s="28">
        <f t="shared" si="3"/>
        <v>375001.33594600001</v>
      </c>
      <c r="DM24" s="28">
        <f t="shared" si="3"/>
        <v>375001.33594600001</v>
      </c>
      <c r="DN24" s="28">
        <f t="shared" si="3"/>
        <v>375001.33594600001</v>
      </c>
      <c r="DO24" s="28">
        <f t="shared" si="3"/>
        <v>385839.91817599995</v>
      </c>
      <c r="DP24" s="28">
        <f t="shared" si="3"/>
        <v>385839.91817599995</v>
      </c>
      <c r="DQ24" s="28">
        <f t="shared" si="3"/>
        <v>385839.91817599995</v>
      </c>
      <c r="DR24" s="28">
        <f t="shared" si="3"/>
        <v>385839.91817599995</v>
      </c>
      <c r="DS24" s="28">
        <f t="shared" si="3"/>
        <v>397409.96825599996</v>
      </c>
      <c r="DT24" s="28">
        <f t="shared" si="3"/>
        <v>397409.96825599996</v>
      </c>
      <c r="DU24" s="28">
        <f t="shared" si="3"/>
        <v>397409.96825599996</v>
      </c>
      <c r="DV24" s="28">
        <f t="shared" si="3"/>
        <v>397409.96825599996</v>
      </c>
      <c r="DW24" s="28">
        <f t="shared" si="3"/>
        <v>409055.71292600001</v>
      </c>
      <c r="DX24" s="28">
        <f t="shared" si="3"/>
        <v>409055.71292600001</v>
      </c>
      <c r="DY24" s="28">
        <f t="shared" si="3"/>
        <v>409055.71292600001</v>
      </c>
      <c r="DZ24" s="28">
        <f t="shared" si="3"/>
        <v>409055.71292600001</v>
      </c>
      <c r="EA24" s="28">
        <f t="shared" ref="EA24:EP24" si="4">SUM(EA4:EA23)</f>
        <v>421375.41984599998</v>
      </c>
      <c r="EB24" s="28">
        <f t="shared" si="4"/>
        <v>421375.41984599998</v>
      </c>
      <c r="EC24" s="28">
        <f t="shared" si="4"/>
        <v>421375.41984599998</v>
      </c>
      <c r="ED24" s="28">
        <f t="shared" si="4"/>
        <v>421375.41984599998</v>
      </c>
      <c r="EE24" s="28">
        <f t="shared" si="4"/>
        <v>436019.17539599998</v>
      </c>
      <c r="EF24" s="28">
        <f t="shared" si="4"/>
        <v>436019.17539599998</v>
      </c>
      <c r="EG24" s="28">
        <f t="shared" si="4"/>
        <v>436019.17539599998</v>
      </c>
      <c r="EH24" s="28">
        <f t="shared" si="4"/>
        <v>436019.17539599998</v>
      </c>
      <c r="EI24" s="28">
        <f t="shared" si="4"/>
        <v>446076.957696</v>
      </c>
      <c r="EJ24" s="28">
        <f t="shared" si="4"/>
        <v>446076.957696</v>
      </c>
      <c r="EK24" s="28">
        <f t="shared" si="4"/>
        <v>446076.957696</v>
      </c>
      <c r="EL24" s="28">
        <f t="shared" si="4"/>
        <v>446076.957696</v>
      </c>
      <c r="EM24" s="28">
        <f t="shared" si="4"/>
        <v>453709.44311599998</v>
      </c>
      <c r="EN24" s="28">
        <f t="shared" si="4"/>
        <v>453709.44311599998</v>
      </c>
      <c r="EO24" s="28">
        <f t="shared" si="4"/>
        <v>453709.44311599998</v>
      </c>
      <c r="EP24" s="28">
        <f t="shared" si="4"/>
        <v>453709.44311599998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8.8796028058078111E-2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5.3637143315252538E-2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2.6484109294079461E-2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2.5724854796261659E-2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2.5156546752573918E-2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2.5156853016780951E-2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2.5156853016780951E-2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2.5156853016780951E-2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14150.038204799999</v>
      </c>
      <c r="AZ31" s="1">
        <f>PLANEL_GerMed_Trim!AZ17</f>
        <v>17029.006622200002</v>
      </c>
      <c r="BA31" s="1">
        <f>PLANEL_GerMed_Trim!BA17</f>
        <v>22551.271750699998</v>
      </c>
      <c r="BB31" s="1">
        <f>PLANEL_GerMed_Trim!BB17</f>
        <v>18623.0110504</v>
      </c>
      <c r="BC31" s="1">
        <f>PLANEL_GerMed_Trim!BC17</f>
        <v>14144.165815799999</v>
      </c>
      <c r="BD31" s="1">
        <f>PLANEL_GerMed_Trim!BD17</f>
        <v>17022.044193900001</v>
      </c>
      <c r="BE31" s="1">
        <f>PLANEL_GerMed_Trim!BE17</f>
        <v>22542.101066200001</v>
      </c>
      <c r="BF31" s="1">
        <f>PLANEL_GerMed_Trim!BF17</f>
        <v>18615.3771003</v>
      </c>
      <c r="BG31" s="1">
        <f>PLANEL_GerMed_Trim!BG17</f>
        <v>14109.387761800001</v>
      </c>
      <c r="BH31" s="1">
        <f>PLANEL_GerMed_Trim!BH17</f>
        <v>16979.803036900001</v>
      </c>
      <c r="BI31" s="1">
        <f>PLANEL_GerMed_Trim!BI17</f>
        <v>22485.978540199998</v>
      </c>
      <c r="BJ31" s="1">
        <f>PLANEL_GerMed_Trim!BJ17</f>
        <v>18569.2551313</v>
      </c>
      <c r="BK31" s="1">
        <f>PLANEL_GerMed_Trim!BK17</f>
        <v>14822.5310605</v>
      </c>
      <c r="BL31" s="1">
        <f>PLANEL_GerMed_Trim!BL17</f>
        <v>17845.981379600002</v>
      </c>
      <c r="BM31" s="1">
        <f>PLANEL_GerMed_Trim!BM17</f>
        <v>23636.8020622</v>
      </c>
      <c r="BN31" s="1">
        <f>PLANEL_GerMed_Trim!BN17</f>
        <v>19515.011695299996</v>
      </c>
      <c r="BO31" s="1">
        <f>PLANEL_GerMed_Trim!BO17</f>
        <v>15805.814090200001</v>
      </c>
      <c r="BP31" s="1">
        <f>PLANEL_GerMed_Trim!BP17</f>
        <v>19043.225340100002</v>
      </c>
      <c r="BQ31" s="1">
        <f>PLANEL_GerMed_Trim!BQ17</f>
        <v>25228.872271299999</v>
      </c>
      <c r="BR31" s="1">
        <f>PLANEL_GerMed_Trim!BR17</f>
        <v>20821.696171600001</v>
      </c>
      <c r="BS31" s="1">
        <f>PLANEL_GerMed_Trim!BS17</f>
        <v>16868.439835999998</v>
      </c>
      <c r="BT31" s="1">
        <f>PLANEL_GerMed_Trim!BT17</f>
        <v>20357.3065771</v>
      </c>
      <c r="BU31" s="1">
        <f>PLANEL_GerMed_Trim!BU17</f>
        <v>26985.769761899999</v>
      </c>
      <c r="BV31" s="1">
        <f>PLANEL_GerMed_Trim!BV17</f>
        <v>22252.118593799998</v>
      </c>
      <c r="BW31" s="1">
        <f>PLANEL_GerMed_Trim!BW17</f>
        <v>18463.532208299999</v>
      </c>
      <c r="BX31" s="1">
        <f>PLANEL_GerMed_Trim!BX17</f>
        <v>22310.668926099999</v>
      </c>
      <c r="BY31" s="1">
        <f>PLANEL_GerMed_Trim!BY17</f>
        <v>29588.538461700002</v>
      </c>
      <c r="BZ31" s="1">
        <f>PLANEL_GerMed_Trim!BZ17</f>
        <v>24381.949742999997</v>
      </c>
      <c r="CA31" s="1">
        <f>PLANEL_GerMed_Trim!CA17</f>
        <v>20603.454167199998</v>
      </c>
      <c r="CB31" s="1">
        <f>PLANEL_GerMed_Trim!CB17</f>
        <v>24929.667610100001</v>
      </c>
      <c r="CC31" s="1">
        <f>PLANEL_GerMed_Trim!CC17</f>
        <v>33077.509901799996</v>
      </c>
      <c r="CD31" s="1">
        <f>PLANEL_GerMed_Trim!CD17</f>
        <v>27237.842434699996</v>
      </c>
      <c r="CE31" s="1">
        <f>PLANEL_GerMed_Trim!CE17</f>
        <v>23124.285588700001</v>
      </c>
      <c r="CF31" s="1">
        <f>PLANEL_GerMed_Trim!CF17</f>
        <v>28037.4534336</v>
      </c>
      <c r="CG31" s="1">
        <f>PLANEL_GerMed_Trim!CG17</f>
        <v>37228.146881100001</v>
      </c>
      <c r="CH31" s="1">
        <f>PLANEL_GerMed_Trim!CH17</f>
        <v>30622.5332175</v>
      </c>
      <c r="CI31" s="1">
        <f>PLANEL_GerMed_Trim!CI17</f>
        <v>25559.5572612</v>
      </c>
      <c r="CJ31" s="1">
        <f>PLANEL_GerMed_Trim!CJ17</f>
        <v>30998.808964600001</v>
      </c>
      <c r="CK31" s="1">
        <f>PLANEL_GerMed_Trim!CK17</f>
        <v>41164.306279299999</v>
      </c>
      <c r="CL31" s="1">
        <f>PLANEL_GerMed_Trim!CL17</f>
        <v>33855.3024726</v>
      </c>
      <c r="CM31" s="1">
        <f>PLANEL_GerMed_Trim!CM17</f>
        <v>27736.652929299999</v>
      </c>
      <c r="CN31" s="1">
        <f>PLANEL_GerMed_Trim!CN17</f>
        <v>33664.481526999996</v>
      </c>
      <c r="CO31" s="1">
        <f>PLANEL_GerMed_Trim!CO17</f>
        <v>44716.0035804</v>
      </c>
      <c r="CP31" s="1">
        <f>PLANEL_GerMed_Trim!CP17</f>
        <v>36761.871868100003</v>
      </c>
      <c r="CQ31" s="1">
        <f>PLANEL_GerMed_Trim!CQ17</f>
        <v>29201.900152299997</v>
      </c>
      <c r="CR31" s="1">
        <f>PLANEL_GerMed_Trim!CR17</f>
        <v>35444.159474</v>
      </c>
      <c r="CS31" s="1">
        <f>PLANEL_GerMed_Trim!CS17</f>
        <v>47080.522696400003</v>
      </c>
      <c r="CT31" s="1">
        <f>PLANEL_GerMed_Trim!CT17</f>
        <v>38705.053803100003</v>
      </c>
      <c r="CU31" s="1">
        <f>PLANEL_GerMed_Trim!CU17</f>
        <v>29517.406596299999</v>
      </c>
      <c r="CV31" s="1">
        <f>PLANEL_GerMed_Trim!CV17</f>
        <v>35850.155073900001</v>
      </c>
      <c r="CW31" s="1">
        <f>PLANEL_GerMed_Trim!CW17</f>
        <v>47630.617553600001</v>
      </c>
      <c r="CX31" s="1">
        <f>PLANEL_GerMed_Trim!CX17</f>
        <v>39144.082147300003</v>
      </c>
      <c r="CY31" s="1">
        <f>PLANEL_GerMed_Trim!CY17</f>
        <v>34456.137124100002</v>
      </c>
      <c r="CZ31" s="1">
        <f>PLANEL_GerMed_Trim!CZ17</f>
        <v>41850.1579681</v>
      </c>
      <c r="DA31" s="1">
        <f>PLANEL_GerMed_Trim!DA17</f>
        <v>55603.036745199999</v>
      </c>
      <c r="DB31" s="1">
        <f>PLANEL_GerMed_Trim!DB17</f>
        <v>45695.048809300002</v>
      </c>
      <c r="DC31" s="1">
        <f>PLANEL_GerMed_Trim!DC17</f>
        <v>36020.083060999998</v>
      </c>
      <c r="DD31" s="1">
        <f>PLANEL_GerMed_Trim!DD17</f>
        <v>43749.714621000006</v>
      </c>
      <c r="DE31" s="1">
        <f>PLANEL_GerMed_Trim!DE17</f>
        <v>58126.829329999993</v>
      </c>
      <c r="DF31" s="1">
        <f>PLANEL_GerMed_Trim!DF17</f>
        <v>47769.123034999997</v>
      </c>
      <c r="DG31" s="1">
        <f>PLANEL_GerMed_Trim!DG17</f>
        <v>37221.194103000002</v>
      </c>
      <c r="DH31" s="1">
        <f>PLANEL_GerMed_Trim!DH17</f>
        <v>45208.574812999999</v>
      </c>
      <c r="DI31" s="1">
        <f>PLANEL_GerMed_Trim!DI17</f>
        <v>60065.102939999997</v>
      </c>
      <c r="DJ31" s="1">
        <f>PLANEL_GerMed_Trim!DJ17</f>
        <v>49362.012790000001</v>
      </c>
      <c r="DK31" s="1">
        <f>PLANEL_GerMed_Trim!DK17</f>
        <v>38432.111053000001</v>
      </c>
      <c r="DL31" s="1">
        <f>PLANEL_GerMed_Trim!DL17</f>
        <v>46679.345190000007</v>
      </c>
      <c r="DM31" s="1">
        <f>PLANEL_GerMed_Trim!DM17</f>
        <v>62019.200679999994</v>
      </c>
      <c r="DN31" s="1">
        <f>PLANEL_GerMed_Trim!DN17</f>
        <v>50967.906940000001</v>
      </c>
      <c r="DO31" s="1">
        <f>PLANEL_GerMed_Trim!DO17</f>
        <v>39668.965822999999</v>
      </c>
      <c r="DP31" s="1">
        <f>PLANEL_GerMed_Trim!DP17</f>
        <v>48181.619430000006</v>
      </c>
      <c r="DQ31" s="1">
        <f>PLANEL_GerMed_Trim!DQ17</f>
        <v>64015.155159999995</v>
      </c>
      <c r="DR31" s="1">
        <f>PLANEL_GerMed_Trim!DR17</f>
        <v>52608.199309999996</v>
      </c>
      <c r="DS31" s="1">
        <f>PLANEL_GerMed_Trim!DS17</f>
        <v>41225.314823000001</v>
      </c>
      <c r="DT31" s="1">
        <f>PLANEL_GerMed_Trim!DT17</f>
        <v>50071.948910000006</v>
      </c>
      <c r="DU31" s="1">
        <f>PLANEL_GerMed_Trim!DU17</f>
        <v>66526.688309999998</v>
      </c>
      <c r="DV31" s="1">
        <f>PLANEL_GerMed_Trim!DV17</f>
        <v>54672.198629999999</v>
      </c>
      <c r="DW31" s="1">
        <f>PLANEL_GerMed_Trim!DW17</f>
        <v>42656.812393</v>
      </c>
      <c r="DX31" s="1">
        <f>PLANEL_GerMed_Trim!DX17</f>
        <v>51810.634790000004</v>
      </c>
      <c r="DY31" s="1">
        <f>PLANEL_GerMed_Trim!DY17</f>
        <v>68836.744470000005</v>
      </c>
      <c r="DZ31" s="1">
        <f>PLANEL_GerMed_Trim!DZ17</f>
        <v>56570.622449999995</v>
      </c>
      <c r="EA31" s="1">
        <f>PLANEL_GerMed_Trim!EA17</f>
        <v>44132.433703000002</v>
      </c>
      <c r="EB31" s="1">
        <f>PLANEL_GerMed_Trim!EB17</f>
        <v>53602.913039999999</v>
      </c>
      <c r="EC31" s="1">
        <f>PLANEL_GerMed_Trim!EC17</f>
        <v>71218.004619999992</v>
      </c>
      <c r="ED31" s="1">
        <f>PLANEL_GerMed_Trim!ED17</f>
        <v>58527.562299999998</v>
      </c>
      <c r="EE31" s="1">
        <f>PLANEL_GerMed_Trim!EE17</f>
        <v>46267.508992999996</v>
      </c>
      <c r="EF31" s="1">
        <f>PLANEL_GerMed_Trim!EF17</f>
        <v>56196.158990000004</v>
      </c>
      <c r="EG31" s="1">
        <f>PLANEL_GerMed_Trim!EG17</f>
        <v>74663.448000000004</v>
      </c>
      <c r="EH31" s="1">
        <f>PLANEL_GerMed_Trim!EH17</f>
        <v>61359.056989999997</v>
      </c>
      <c r="EI31" s="1">
        <f>PLANEL_GerMed_Trim!EI17</f>
        <v>47763.300802999998</v>
      </c>
      <c r="EJ31" s="1">
        <f>PLANEL_GerMed_Trim!EJ17</f>
        <v>58012.936170000001</v>
      </c>
      <c r="EK31" s="1">
        <f>PLANEL_GerMed_Trim!EK17</f>
        <v>77077.257970000006</v>
      </c>
      <c r="EL31" s="1">
        <f>PLANEL_GerMed_Trim!EL17</f>
        <v>63342.746570000003</v>
      </c>
      <c r="EM31" s="1">
        <f>PLANEL_GerMed_Trim!EM17</f>
        <v>48163.456002999999</v>
      </c>
      <c r="EN31" s="1">
        <f>PLANEL_GerMed_Trim!EN17</f>
        <v>58498.961580000003</v>
      </c>
      <c r="EO31" s="1">
        <f>PLANEL_GerMed_Trim!EO17</f>
        <v>77723.001969999998</v>
      </c>
      <c r="EP31" s="1">
        <f>PLANEL_GerMed_Trim!EP17</f>
        <v>63873.424489999998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0.35442138729953981</v>
      </c>
      <c r="AZ32" s="33">
        <f t="shared" si="15"/>
        <v>0.42653200394369406</v>
      </c>
      <c r="BA32" s="33">
        <f t="shared" si="15"/>
        <v>0.56485027839293989</v>
      </c>
      <c r="BB32" s="33">
        <f t="shared" si="15"/>
        <v>0.46645763895806525</v>
      </c>
      <c r="BC32" s="33">
        <f t="shared" si="15"/>
        <v>0.3544212101546193</v>
      </c>
      <c r="BD32" s="33">
        <f t="shared" si="15"/>
        <v>0.42653441574958112</v>
      </c>
      <c r="BE32" s="33">
        <f t="shared" si="15"/>
        <v>0.56485471418792577</v>
      </c>
      <c r="BF32" s="33">
        <f t="shared" si="15"/>
        <v>0.46645978032885121</v>
      </c>
      <c r="BG32" s="33">
        <f t="shared" si="15"/>
        <v>0.35442186599759068</v>
      </c>
      <c r="BH32" s="33">
        <f t="shared" si="15"/>
        <v>0.42652548630798348</v>
      </c>
      <c r="BI32" s="33">
        <f t="shared" si="15"/>
        <v>0.56483829118200901</v>
      </c>
      <c r="BJ32" s="33">
        <f t="shared" si="15"/>
        <v>0.4664518521235303</v>
      </c>
      <c r="BK32" s="33">
        <f t="shared" si="15"/>
        <v>0.35440903366958643</v>
      </c>
      <c r="BL32" s="33">
        <f t="shared" si="15"/>
        <v>0.42670020321186086</v>
      </c>
      <c r="BM32" s="33">
        <f t="shared" si="15"/>
        <v>0.56515963054564922</v>
      </c>
      <c r="BN32" s="33">
        <f t="shared" si="15"/>
        <v>0.46660697884539609</v>
      </c>
      <c r="BO32" s="33">
        <f t="shared" si="15"/>
        <v>0.35438876859215412</v>
      </c>
      <c r="BP32" s="33">
        <f t="shared" ref="BP32:EA32" si="16">BP31/BP17</f>
        <v>0.42697612029267829</v>
      </c>
      <c r="BQ32" s="33">
        <f t="shared" si="16"/>
        <v>0.56566709732074394</v>
      </c>
      <c r="BR32" s="33">
        <f t="shared" si="16"/>
        <v>0.46685195866174606</v>
      </c>
      <c r="BS32" s="33">
        <f t="shared" si="16"/>
        <v>0.35434085461379428</v>
      </c>
      <c r="BT32" s="33">
        <f t="shared" si="16"/>
        <v>0.42762848729910424</v>
      </c>
      <c r="BU32" s="33">
        <f t="shared" si="16"/>
        <v>0.56686693095561369</v>
      </c>
      <c r="BV32" s="33">
        <f t="shared" si="16"/>
        <v>0.46743117894442565</v>
      </c>
      <c r="BW32" s="33">
        <f t="shared" si="16"/>
        <v>0.35430413852521214</v>
      </c>
      <c r="BX32" s="33">
        <f t="shared" si="16"/>
        <v>0.42812839085197441</v>
      </c>
      <c r="BY32" s="33">
        <f t="shared" si="16"/>
        <v>0.56778635374980413</v>
      </c>
      <c r="BZ32" s="33">
        <f t="shared" si="16"/>
        <v>0.46787503072544645</v>
      </c>
      <c r="CA32" s="33">
        <f t="shared" si="16"/>
        <v>0.3542656360090089</v>
      </c>
      <c r="CB32" s="33">
        <f t="shared" si="16"/>
        <v>0.42865261716382841</v>
      </c>
      <c r="CC32" s="33">
        <f t="shared" si="16"/>
        <v>0.56875051085416939</v>
      </c>
      <c r="CD32" s="33">
        <f t="shared" si="16"/>
        <v>0.46834047802546303</v>
      </c>
      <c r="CE32" s="33">
        <f t="shared" si="16"/>
        <v>0.35420608017387928</v>
      </c>
      <c r="CF32" s="33">
        <f t="shared" si="16"/>
        <v>0.42946349372306947</v>
      </c>
      <c r="CG32" s="33">
        <f t="shared" si="16"/>
        <v>0.57024187529216441</v>
      </c>
      <c r="CH32" s="33">
        <f t="shared" si="16"/>
        <v>0.46906043494227856</v>
      </c>
      <c r="CI32" s="33">
        <f t="shared" si="16"/>
        <v>0.35419798028683647</v>
      </c>
      <c r="CJ32" s="33">
        <f t="shared" si="16"/>
        <v>0.4295737760382205</v>
      </c>
      <c r="CK32" s="33">
        <f t="shared" si="16"/>
        <v>0.57044470665264824</v>
      </c>
      <c r="CL32" s="33">
        <f t="shared" si="16"/>
        <v>0.46915835181535814</v>
      </c>
      <c r="CM32" s="33">
        <f t="shared" si="16"/>
        <v>0.3541762141290708</v>
      </c>
      <c r="CN32" s="33">
        <f t="shared" si="16"/>
        <v>0.42987013062616886</v>
      </c>
      <c r="CO32" s="33">
        <f t="shared" si="16"/>
        <v>0.57098976215540587</v>
      </c>
      <c r="CP32" s="33">
        <f t="shared" si="16"/>
        <v>0.46942147762852821</v>
      </c>
      <c r="CQ32" s="33">
        <f t="shared" si="16"/>
        <v>0.35417516674721683</v>
      </c>
      <c r="CR32" s="33">
        <f t="shared" si="16"/>
        <v>0.42988439198981926</v>
      </c>
      <c r="CS32" s="33">
        <f t="shared" si="16"/>
        <v>0.57101599175320317</v>
      </c>
      <c r="CT32" s="33">
        <f t="shared" si="16"/>
        <v>0.46943414001068845</v>
      </c>
      <c r="CU32" s="33">
        <f t="shared" si="16"/>
        <v>0.35415652032981043</v>
      </c>
      <c r="CV32" s="33">
        <f t="shared" si="16"/>
        <v>0.43013826884940609</v>
      </c>
      <c r="CW32" s="33">
        <f t="shared" si="16"/>
        <v>0.57148292208223506</v>
      </c>
      <c r="CX32" s="33">
        <f t="shared" si="16"/>
        <v>0.46965955086751299</v>
      </c>
      <c r="CY32" s="33">
        <f t="shared" si="16"/>
        <v>0.35415533995352144</v>
      </c>
      <c r="CZ32" s="33">
        <f t="shared" si="16"/>
        <v>0.43015433996326619</v>
      </c>
      <c r="DA32" s="33">
        <f t="shared" si="16"/>
        <v>0.57151248005601296</v>
      </c>
      <c r="DB32" s="33">
        <f t="shared" si="16"/>
        <v>0.4696738199921795</v>
      </c>
      <c r="DC32" s="33">
        <f t="shared" si="16"/>
        <v>0.35415533995469373</v>
      </c>
      <c r="DD32" s="33">
        <f t="shared" si="16"/>
        <v>0.43015433996311664</v>
      </c>
      <c r="DE32" s="33">
        <f t="shared" si="16"/>
        <v>0.57151248005154098</v>
      </c>
      <c r="DF32" s="33">
        <f t="shared" si="16"/>
        <v>0.4696738199950265</v>
      </c>
      <c r="DG32" s="33">
        <f t="shared" si="16"/>
        <v>0.3541553399811892</v>
      </c>
      <c r="DH32" s="33">
        <f t="shared" si="16"/>
        <v>0.43015433998858671</v>
      </c>
      <c r="DI32" s="33">
        <f t="shared" si="16"/>
        <v>0.57151248006324129</v>
      </c>
      <c r="DJ32" s="33">
        <f t="shared" si="16"/>
        <v>0.46967382006664954</v>
      </c>
      <c r="DK32" s="33">
        <f t="shared" si="16"/>
        <v>0.35415533995755211</v>
      </c>
      <c r="DL32" s="33">
        <f t="shared" si="16"/>
        <v>0.43015433999871094</v>
      </c>
      <c r="DM32" s="33">
        <f t="shared" si="16"/>
        <v>0.57151248003084931</v>
      </c>
      <c r="DN32" s="33">
        <f t="shared" si="16"/>
        <v>0.46967382000868668</v>
      </c>
      <c r="DO32" s="33">
        <f t="shared" si="16"/>
        <v>0.35415533999832699</v>
      </c>
      <c r="DP32" s="33">
        <f t="shared" si="16"/>
        <v>0.43015433997041846</v>
      </c>
      <c r="DQ32" s="33">
        <f t="shared" si="16"/>
        <v>0.57151248010581279</v>
      </c>
      <c r="DR32" s="33">
        <f t="shared" si="16"/>
        <v>0.46967381999483093</v>
      </c>
      <c r="DS32" s="33">
        <f t="shared" si="16"/>
        <v>0.35415533996479204</v>
      </c>
      <c r="DT32" s="33">
        <f t="shared" si="16"/>
        <v>0.43015433999856806</v>
      </c>
      <c r="DU32" s="33">
        <f t="shared" si="16"/>
        <v>0.57151248004575617</v>
      </c>
      <c r="DV32" s="33">
        <f t="shared" si="16"/>
        <v>0.46967381997111612</v>
      </c>
      <c r="DW32" s="33">
        <f t="shared" si="16"/>
        <v>0.35415533999488374</v>
      </c>
      <c r="DX32" s="33">
        <f t="shared" si="16"/>
        <v>0.43015433995284386</v>
      </c>
      <c r="DY32" s="33">
        <f t="shared" si="16"/>
        <v>0.57151248005381605</v>
      </c>
      <c r="DZ32" s="33">
        <f t="shared" si="16"/>
        <v>0.46967382004356401</v>
      </c>
      <c r="EA32" s="33">
        <f t="shared" si="16"/>
        <v>0.35415533994381654</v>
      </c>
      <c r="EB32" s="33">
        <f t="shared" ref="EB32:EP32" si="17">EB31/EB17</f>
        <v>0.43015433994453772</v>
      </c>
      <c r="EC32" s="33">
        <f t="shared" si="17"/>
        <v>0.57151248005164634</v>
      </c>
      <c r="ED32" s="33">
        <f t="shared" si="17"/>
        <v>0.46967381998311092</v>
      </c>
      <c r="EE32" s="33">
        <f t="shared" si="17"/>
        <v>0.35415534000243926</v>
      </c>
      <c r="EF32" s="33">
        <f t="shared" si="17"/>
        <v>0.43015433999149738</v>
      </c>
      <c r="EG32" s="33">
        <f t="shared" si="17"/>
        <v>0.57151248009040279</v>
      </c>
      <c r="EH32" s="33">
        <f t="shared" si="17"/>
        <v>0.4696738199977486</v>
      </c>
      <c r="EI32" s="33">
        <f t="shared" si="17"/>
        <v>0.35415533995882786</v>
      </c>
      <c r="EJ32" s="33">
        <f t="shared" si="17"/>
        <v>0.43015433996148084</v>
      </c>
      <c r="EK32" s="33">
        <f t="shared" si="17"/>
        <v>0.57151248009528455</v>
      </c>
      <c r="EL32" s="33">
        <f t="shared" si="17"/>
        <v>0.46967382003077995</v>
      </c>
      <c r="EM32" s="33">
        <f t="shared" si="17"/>
        <v>0.35415534001530996</v>
      </c>
      <c r="EN32" s="33">
        <f t="shared" si="17"/>
        <v>0.43015433999622016</v>
      </c>
      <c r="EO32" s="33">
        <f t="shared" si="17"/>
        <v>0.57151248008409983</v>
      </c>
      <c r="EP32" s="33">
        <f t="shared" si="17"/>
        <v>0.46967382005953129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2230.6454610000001</v>
      </c>
      <c r="U5" s="41">
        <v>4444.853865</v>
      </c>
      <c r="V5" s="41">
        <v>4444.853865</v>
      </c>
      <c r="W5" s="41">
        <v>3520.933121</v>
      </c>
      <c r="X5" s="41">
        <v>3520.933121</v>
      </c>
      <c r="Y5" s="41">
        <v>3520.933121</v>
      </c>
      <c r="Z5" s="41">
        <v>3520.933121</v>
      </c>
      <c r="AA5" s="41">
        <v>3520.933121</v>
      </c>
      <c r="AB5" s="41">
        <v>3264.95865</v>
      </c>
      <c r="AC5" s="41">
        <v>3264.95865</v>
      </c>
      <c r="AD5" s="41">
        <v>3264.95865</v>
      </c>
      <c r="AE5" s="41">
        <v>3264.95865</v>
      </c>
      <c r="AF5" s="41">
        <v>3264.95865</v>
      </c>
      <c r="AG5" s="41">
        <v>3264.95865</v>
      </c>
      <c r="AH5" s="41">
        <v>3264.95865</v>
      </c>
      <c r="AI5" s="41">
        <v>3264.95865</v>
      </c>
      <c r="AJ5" s="41">
        <v>3264.95865</v>
      </c>
      <c r="AK5" s="41">
        <v>3264.95865</v>
      </c>
      <c r="AL5" s="41">
        <v>3264.95865</v>
      </c>
      <c r="AM5" s="41">
        <v>3264.95865</v>
      </c>
      <c r="AN5" s="41">
        <v>3264.95865</v>
      </c>
      <c r="AO5" s="41">
        <v>3264.95865</v>
      </c>
      <c r="AP5" s="41">
        <v>3264.95865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2594.3143679999998</v>
      </c>
      <c r="U16" s="41">
        <v>4808.5227720000003</v>
      </c>
      <c r="V16" s="41">
        <v>4808.5227720000003</v>
      </c>
      <c r="W16" s="41">
        <v>3650.101686</v>
      </c>
      <c r="X16" s="41">
        <v>3650.101686</v>
      </c>
      <c r="Y16" s="41">
        <v>3650.101686</v>
      </c>
      <c r="Z16" s="41">
        <v>3650.101686</v>
      </c>
      <c r="AA16" s="41">
        <v>3650.101686</v>
      </c>
      <c r="AB16" s="41">
        <v>3264.95865</v>
      </c>
      <c r="AC16" s="41">
        <v>3264.95865</v>
      </c>
      <c r="AD16" s="41">
        <v>3264.95865</v>
      </c>
      <c r="AE16" s="41">
        <v>3264.95865</v>
      </c>
      <c r="AF16" s="41">
        <v>3264.95865</v>
      </c>
      <c r="AG16" s="41">
        <v>3264.95865</v>
      </c>
      <c r="AH16" s="41">
        <v>3264.95865</v>
      </c>
      <c r="AI16" s="41">
        <v>3264.95865</v>
      </c>
      <c r="AJ16" s="41">
        <v>3264.95865</v>
      </c>
      <c r="AK16" s="41">
        <v>3264.95865</v>
      </c>
      <c r="AL16" s="41">
        <v>3264.95865</v>
      </c>
      <c r="AM16" s="41">
        <v>3264.95865</v>
      </c>
      <c r="AN16" s="41">
        <v>3264.95865</v>
      </c>
      <c r="AO16" s="41">
        <v>3264.95865</v>
      </c>
      <c r="AP16" s="41">
        <v>3264.95865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303.31674170000002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303.31674170000002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44.688275619999999</v>
      </c>
      <c r="P102" s="41">
        <v>230.83693400000001</v>
      </c>
      <c r="Q102" s="41">
        <v>272.00192950000002</v>
      </c>
      <c r="R102" s="41">
        <v>381.0237348</v>
      </c>
      <c r="S102" s="41">
        <v>466.98981529999998</v>
      </c>
      <c r="T102" s="41">
        <v>466.98981529999998</v>
      </c>
      <c r="U102" s="41">
        <v>355.34117730000003</v>
      </c>
      <c r="V102" s="41">
        <v>466.98981529999998</v>
      </c>
      <c r="W102" s="41">
        <v>466.98981529999998</v>
      </c>
      <c r="X102" s="41">
        <v>466.98981529999998</v>
      </c>
      <c r="Y102" s="41">
        <v>466.98981529999998</v>
      </c>
      <c r="Z102" s="41">
        <v>466.98981529999998</v>
      </c>
      <c r="AA102" s="41">
        <v>466.98981529999998</v>
      </c>
      <c r="AB102" s="41">
        <v>466.98981529999998</v>
      </c>
      <c r="AC102" s="41">
        <v>466.98981529999998</v>
      </c>
      <c r="AD102" s="41">
        <v>466.98981529999998</v>
      </c>
      <c r="AE102" s="41">
        <v>466.98981529999998</v>
      </c>
      <c r="AF102" s="41">
        <v>278.63119169999999</v>
      </c>
      <c r="AG102" s="41">
        <v>346.9282738</v>
      </c>
      <c r="AH102" s="41">
        <v>429.5387882</v>
      </c>
      <c r="AI102" s="41">
        <v>466.98981529999998</v>
      </c>
      <c r="AJ102" s="41">
        <v>466.98981529999998</v>
      </c>
      <c r="AK102" s="41">
        <v>466.98981529999998</v>
      </c>
      <c r="AL102" s="41">
        <v>466.98981529999998</v>
      </c>
      <c r="AM102" s="41">
        <v>466.98981529999998</v>
      </c>
      <c r="AN102" s="41">
        <v>466.98981529999998</v>
      </c>
      <c r="AO102" s="41">
        <v>466.98981529999998</v>
      </c>
      <c r="AP102" s="41">
        <v>466.98981529999998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1040.4083800000001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1060.0602160000001</v>
      </c>
      <c r="T104" s="41">
        <v>962.05486189999999</v>
      </c>
      <c r="U104" s="41">
        <v>899.43572140000003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575.08005679999997</v>
      </c>
      <c r="K107" s="41">
        <v>654.57942609999998</v>
      </c>
      <c r="L107" s="41">
        <v>646.46067349999998</v>
      </c>
      <c r="M107" s="41">
        <v>638.34192089999999</v>
      </c>
      <c r="N107" s="41">
        <v>646.46067349999998</v>
      </c>
      <c r="O107" s="41">
        <v>764.50936390000004</v>
      </c>
      <c r="P107" s="41">
        <v>765.70997150000005</v>
      </c>
      <c r="Q107" s="41">
        <v>835.88998059999994</v>
      </c>
      <c r="R107" s="41">
        <v>835.89221689999999</v>
      </c>
      <c r="S107" s="41">
        <v>789.11145959999999</v>
      </c>
      <c r="T107" s="41">
        <v>774.54987610000001</v>
      </c>
      <c r="U107" s="41">
        <v>772.6303527</v>
      </c>
      <c r="V107" s="41">
        <v>772.6303527</v>
      </c>
      <c r="W107" s="41">
        <v>513.96241010000006</v>
      </c>
      <c r="X107" s="41">
        <v>513.96241010000006</v>
      </c>
      <c r="Y107" s="41">
        <v>513.96241010000006</v>
      </c>
      <c r="Z107" s="41">
        <v>513.96241010000006</v>
      </c>
      <c r="AA107" s="41">
        <v>513.96241010000006</v>
      </c>
      <c r="AB107" s="41">
        <v>513.96241010000006</v>
      </c>
      <c r="AC107" s="41">
        <v>118.05092670000001</v>
      </c>
      <c r="AD107" s="41">
        <v>118.05092670000001</v>
      </c>
      <c r="AE107" s="41">
        <v>118.05092670000001</v>
      </c>
      <c r="AF107" s="41">
        <v>118.05092670000001</v>
      </c>
      <c r="AG107" s="41">
        <v>118.05092670000001</v>
      </c>
      <c r="AH107" s="41">
        <v>118.05092670000001</v>
      </c>
      <c r="AI107" s="41">
        <v>118.05092670000001</v>
      </c>
      <c r="AJ107" s="41">
        <v>118.05092670000001</v>
      </c>
      <c r="AK107" s="41">
        <v>118.05092670000001</v>
      </c>
      <c r="AL107" s="41">
        <v>118.05092670000001</v>
      </c>
      <c r="AM107" s="41">
        <v>118.05092670000001</v>
      </c>
      <c r="AN107" s="41">
        <v>129.3355761</v>
      </c>
      <c r="AO107" s="41">
        <v>148.89075489999999</v>
      </c>
      <c r="AP107" s="41">
        <v>167.77251190000001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3978.3648920000001</v>
      </c>
      <c r="K112" s="41">
        <v>4216.684467</v>
      </c>
      <c r="L112" s="41">
        <v>4970.6815969999998</v>
      </c>
      <c r="M112" s="41">
        <v>5296.4850539999998</v>
      </c>
      <c r="N112" s="41">
        <v>5113.0236590000004</v>
      </c>
      <c r="O112" s="41">
        <v>5225.3557849999997</v>
      </c>
      <c r="P112" s="41">
        <v>5150.8161700000001</v>
      </c>
      <c r="Q112" s="41">
        <v>3583.4576470000002</v>
      </c>
      <c r="R112" s="41">
        <v>3569.4181480000002</v>
      </c>
      <c r="S112" s="41">
        <v>3597.1324399999999</v>
      </c>
      <c r="T112" s="41">
        <v>3484.5655029999998</v>
      </c>
      <c r="U112" s="41">
        <v>3454.6799700000001</v>
      </c>
      <c r="V112" s="41">
        <v>3420.0268390000001</v>
      </c>
      <c r="W112" s="41">
        <v>2702.240945</v>
      </c>
      <c r="X112" s="41">
        <v>2702.240945</v>
      </c>
      <c r="Y112" s="41">
        <v>2702.240945</v>
      </c>
      <c r="Z112" s="41">
        <v>2167.7112630000001</v>
      </c>
      <c r="AA112" s="41">
        <v>2167.7112630000001</v>
      </c>
      <c r="AB112" s="41">
        <v>2167.7112630000001</v>
      </c>
      <c r="AC112" s="41">
        <v>1771.7997800000001</v>
      </c>
      <c r="AD112" s="41">
        <v>1771.7997800000001</v>
      </c>
      <c r="AE112" s="41">
        <v>1755.50378</v>
      </c>
      <c r="AF112" s="41">
        <v>1420.8433869999999</v>
      </c>
      <c r="AG112" s="41">
        <v>608.82985770000005</v>
      </c>
      <c r="AH112" s="41">
        <v>691.44037209999999</v>
      </c>
      <c r="AI112" s="41">
        <v>728.89139920000002</v>
      </c>
      <c r="AJ112" s="41">
        <v>728.89139920000002</v>
      </c>
      <c r="AK112" s="41">
        <v>585.04074200000002</v>
      </c>
      <c r="AL112" s="41">
        <v>585.04074200000002</v>
      </c>
      <c r="AM112" s="41">
        <v>585.04074200000002</v>
      </c>
      <c r="AN112" s="41">
        <v>596.32539139999994</v>
      </c>
      <c r="AO112" s="41">
        <v>615.88057019999997</v>
      </c>
      <c r="AP112" s="41">
        <v>634.76232719999996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129.82754489999999</v>
      </c>
      <c r="X125" s="41">
        <v>253.44864229999999</v>
      </c>
      <c r="Y125" s="41">
        <v>648.66225919999999</v>
      </c>
      <c r="Z125" s="41">
        <v>760.34592689999999</v>
      </c>
      <c r="AA125" s="41">
        <v>760.34592689999999</v>
      </c>
      <c r="AB125" s="41">
        <v>760.34592689999999</v>
      </c>
      <c r="AC125" s="41">
        <v>887.07024809999996</v>
      </c>
      <c r="AD125" s="41">
        <v>1554.7845279999999</v>
      </c>
      <c r="AE125" s="41">
        <v>2534.4864229999998</v>
      </c>
      <c r="AF125" s="41">
        <v>1568.239454</v>
      </c>
      <c r="AG125" s="41">
        <v>1681.315304</v>
      </c>
      <c r="AH125" s="41">
        <v>2154.3134599999998</v>
      </c>
      <c r="AI125" s="41">
        <v>2154.3134599999998</v>
      </c>
      <c r="AJ125" s="41">
        <v>2062.9318109999999</v>
      </c>
      <c r="AK125" s="41">
        <v>2281.037781</v>
      </c>
      <c r="AL125" s="41">
        <v>2281.037781</v>
      </c>
      <c r="AM125" s="41">
        <v>2315.0487469999998</v>
      </c>
      <c r="AN125" s="41">
        <v>2712.9845970000001</v>
      </c>
      <c r="AO125" s="41">
        <v>3074.3687970000001</v>
      </c>
      <c r="AP125" s="41">
        <v>3215.7405640000002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450.048991</v>
      </c>
      <c r="AF127" s="41">
        <v>405.04409190000001</v>
      </c>
      <c r="AG127" s="41">
        <v>405.04409190000001</v>
      </c>
      <c r="AH127" s="41">
        <v>405.04409190000001</v>
      </c>
      <c r="AI127" s="41">
        <v>450.048991</v>
      </c>
      <c r="AJ127" s="41">
        <v>495.05389009999999</v>
      </c>
      <c r="AK127" s="41">
        <v>765.08328470000004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174.83244400000001</v>
      </c>
      <c r="X136" s="41">
        <v>343.45844049999999</v>
      </c>
      <c r="Y136" s="41">
        <v>783.67695649999996</v>
      </c>
      <c r="Z136" s="41">
        <v>940.36552329999995</v>
      </c>
      <c r="AA136" s="41">
        <v>985.37042240000005</v>
      </c>
      <c r="AB136" s="41">
        <v>1030.375321</v>
      </c>
      <c r="AC136" s="41">
        <v>1202.104542</v>
      </c>
      <c r="AD136" s="41">
        <v>1914.823721</v>
      </c>
      <c r="AE136" s="41">
        <v>2984.5354139999999</v>
      </c>
      <c r="AF136" s="41">
        <v>1973.2835459999999</v>
      </c>
      <c r="AG136" s="41">
        <v>2086.3593959999998</v>
      </c>
      <c r="AH136" s="41">
        <v>2559.3575510000001</v>
      </c>
      <c r="AI136" s="41">
        <v>2604.362451</v>
      </c>
      <c r="AJ136" s="41">
        <v>2557.9857010000001</v>
      </c>
      <c r="AK136" s="41">
        <v>3046.1210649999998</v>
      </c>
      <c r="AL136" s="41">
        <v>3091.1259650000002</v>
      </c>
      <c r="AM136" s="41">
        <v>3125.136931</v>
      </c>
      <c r="AN136" s="41">
        <v>3523.07278</v>
      </c>
      <c r="AO136" s="41">
        <v>3884.4569809999998</v>
      </c>
      <c r="AP136" s="41">
        <v>4025.8287479999999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3007.6281399999998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3007.6281399999998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7.1011373359999999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47.337484719999999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20025.272250000002</v>
      </c>
      <c r="S233" s="41">
        <v>20195.658950000001</v>
      </c>
      <c r="T233" s="41">
        <v>20737.316770000001</v>
      </c>
      <c r="U233" s="41">
        <v>21332.664939999999</v>
      </c>
      <c r="V233" s="41">
        <v>22295.11564</v>
      </c>
      <c r="W233" s="41">
        <v>22372.580430000002</v>
      </c>
      <c r="X233" s="41">
        <v>22702.085149999999</v>
      </c>
      <c r="Y233" s="41">
        <v>22786.73733</v>
      </c>
      <c r="Z233" s="41">
        <v>22751.720929999999</v>
      </c>
      <c r="AA233" s="41">
        <v>22761.06957</v>
      </c>
      <c r="AB233" s="41">
        <v>22728.366720000002</v>
      </c>
      <c r="AC233" s="41">
        <v>22810.46514</v>
      </c>
      <c r="AD233" s="41">
        <v>23112.15207</v>
      </c>
      <c r="AE233" s="41">
        <v>23126.230899999999</v>
      </c>
      <c r="AF233" s="41">
        <v>23126.230899999999</v>
      </c>
      <c r="AG233" s="41">
        <v>23126.230899999999</v>
      </c>
      <c r="AH233" s="41">
        <v>23096.245320000002</v>
      </c>
      <c r="AI233" s="41">
        <v>23126.230899999999</v>
      </c>
      <c r="AJ233" s="41">
        <v>23126.230899999999</v>
      </c>
      <c r="AK233" s="41">
        <v>23126.230899999999</v>
      </c>
      <c r="AL233" s="41">
        <v>23126.230899999999</v>
      </c>
      <c r="AM233" s="41">
        <v>23081.143929999998</v>
      </c>
      <c r="AN233" s="41">
        <v>23182.712149999999</v>
      </c>
      <c r="AO233" s="41">
        <v>23296.373250000001</v>
      </c>
      <c r="AP233" s="41">
        <v>23457.44253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7601.0057230000002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8362.0405690000007</v>
      </c>
      <c r="Q234" s="41">
        <v>8445.8599610000001</v>
      </c>
      <c r="R234" s="41">
        <v>8822.8000780000002</v>
      </c>
      <c r="S234" s="41">
        <v>8822.8000780000002</v>
      </c>
      <c r="T234" s="41">
        <v>9802.1949459999996</v>
      </c>
      <c r="U234" s="41">
        <v>9918.923213</v>
      </c>
      <c r="V234" s="41">
        <v>10236.45721</v>
      </c>
      <c r="W234" s="41">
        <v>10210.5044</v>
      </c>
      <c r="X234" s="41">
        <v>10236.45721</v>
      </c>
      <c r="Y234" s="41">
        <v>10236.45721</v>
      </c>
      <c r="Z234" s="41">
        <v>10236.45721</v>
      </c>
      <c r="AA234" s="41">
        <v>10236.45721</v>
      </c>
      <c r="AB234" s="41">
        <v>10236.45721</v>
      </c>
      <c r="AC234" s="41">
        <v>10239.78433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4120.6818640000001</v>
      </c>
      <c r="K235" s="41">
        <v>4899.2216040000003</v>
      </c>
      <c r="L235" s="41">
        <v>5200.582539</v>
      </c>
      <c r="M235" s="41">
        <v>5200.582539</v>
      </c>
      <c r="N235" s="41">
        <v>5200.582539</v>
      </c>
      <c r="O235" s="41">
        <v>5200.582539</v>
      </c>
      <c r="P235" s="41">
        <v>4584.4259810000003</v>
      </c>
      <c r="Q235" s="41">
        <v>5200.582539</v>
      </c>
      <c r="R235" s="41">
        <v>5200.582539</v>
      </c>
      <c r="S235" s="41">
        <v>5200.582539</v>
      </c>
      <c r="T235" s="41">
        <v>5340.6596040000004</v>
      </c>
      <c r="U235" s="41">
        <v>5473.3285489999998</v>
      </c>
      <c r="V235" s="41">
        <v>5474.3005489999996</v>
      </c>
      <c r="W235" s="41">
        <v>5400.0640290000001</v>
      </c>
      <c r="X235" s="41">
        <v>5409.6504020000002</v>
      </c>
      <c r="Y235" s="41">
        <v>5484.6413920000005</v>
      </c>
      <c r="Z235" s="41">
        <v>5409.6504020000002</v>
      </c>
      <c r="AA235" s="41">
        <v>5451.1996859999999</v>
      </c>
      <c r="AB235" s="41">
        <v>4120.9496859999999</v>
      </c>
      <c r="AC235" s="41">
        <v>5507.1793520000001</v>
      </c>
      <c r="AD235" s="41">
        <v>5437.8998080000001</v>
      </c>
      <c r="AE235" s="41">
        <v>5485.2698229999996</v>
      </c>
      <c r="AF235" s="41">
        <v>4517.0661909999999</v>
      </c>
      <c r="AG235" s="41">
        <v>5460.028671</v>
      </c>
      <c r="AH235" s="41">
        <v>4218.4786370000002</v>
      </c>
      <c r="AI235" s="41">
        <v>5468.1362490000001</v>
      </c>
      <c r="AJ235" s="41">
        <v>5498.852441</v>
      </c>
      <c r="AK235" s="41">
        <v>5507.1793520000001</v>
      </c>
      <c r="AL235" s="41">
        <v>5426.5869650000004</v>
      </c>
      <c r="AM235" s="41">
        <v>5159.3939250000003</v>
      </c>
      <c r="AN235" s="41">
        <v>3174.0830970000002</v>
      </c>
      <c r="AO235" s="41">
        <v>4022.3463160000001</v>
      </c>
      <c r="AP235" s="41">
        <v>4019.9667380000001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3767.1730750000002</v>
      </c>
      <c r="I236" s="41">
        <v>4343.1075350000001</v>
      </c>
      <c r="J236" s="41">
        <v>4897.6926720000001</v>
      </c>
      <c r="K236" s="41">
        <v>5029.0349980000001</v>
      </c>
      <c r="L236" s="41">
        <v>7409.1647940000003</v>
      </c>
      <c r="M236" s="41">
        <v>7311.4609979999996</v>
      </c>
      <c r="N236" s="41">
        <v>9743.9711719999996</v>
      </c>
      <c r="O236" s="41">
        <v>9799.2174859999996</v>
      </c>
      <c r="P236" s="41">
        <v>9987.2457979999999</v>
      </c>
      <c r="Q236" s="41">
        <v>10101.715990000001</v>
      </c>
      <c r="R236" s="41">
        <v>10101.715990000001</v>
      </c>
      <c r="S236" s="41">
        <v>10101.715990000001</v>
      </c>
      <c r="T236" s="41">
        <v>10101.715990000001</v>
      </c>
      <c r="U236" s="41">
        <v>10101.715990000001</v>
      </c>
      <c r="V236" s="41">
        <v>10101.715990000001</v>
      </c>
      <c r="W236" s="41">
        <v>10101.715990000001</v>
      </c>
      <c r="X236" s="41">
        <v>10881.74388</v>
      </c>
      <c r="Y236" s="41">
        <v>11141.80925</v>
      </c>
      <c r="Z236" s="41">
        <v>11548.628269999999</v>
      </c>
      <c r="AA236" s="41">
        <v>11548.628269999999</v>
      </c>
      <c r="AB236" s="41">
        <v>11548.628269999999</v>
      </c>
      <c r="AC236" s="41">
        <v>11312.019490000001</v>
      </c>
      <c r="AD236" s="41">
        <v>11317.06813</v>
      </c>
      <c r="AE236" s="41">
        <v>11548.628269999999</v>
      </c>
      <c r="AF236" s="41">
        <v>11548.628269999999</v>
      </c>
      <c r="AG236" s="41">
        <v>11326.907520000001</v>
      </c>
      <c r="AH236" s="41">
        <v>11548.628269999999</v>
      </c>
      <c r="AI236" s="41">
        <v>11317.06813</v>
      </c>
      <c r="AJ236" s="41">
        <v>11548.628269999999</v>
      </c>
      <c r="AK236" s="41">
        <v>11160.551810000001</v>
      </c>
      <c r="AL236" s="41">
        <v>11095.347390000001</v>
      </c>
      <c r="AM236" s="41">
        <v>11102.87881</v>
      </c>
      <c r="AN236" s="41">
        <v>11548.628269999999</v>
      </c>
      <c r="AO236" s="41">
        <v>11747.58498</v>
      </c>
      <c r="AP236" s="41">
        <v>13249.8259</v>
      </c>
    </row>
    <row r="237" spans="2:42" x14ac:dyDescent="0.25">
      <c r="B237" s="40" t="s">
        <v>1</v>
      </c>
      <c r="C237" s="42" t="s">
        <v>41</v>
      </c>
      <c r="D237" s="41">
        <v>8905.9839589999992</v>
      </c>
      <c r="E237" s="41">
        <v>9097.0552220000009</v>
      </c>
      <c r="F237" s="41">
        <v>8698.5290289999994</v>
      </c>
      <c r="G237" s="41">
        <v>9272.0776079999996</v>
      </c>
      <c r="H237" s="41">
        <v>8225.6734699999997</v>
      </c>
      <c r="I237" s="41">
        <v>8486.4880570000005</v>
      </c>
      <c r="J237" s="41">
        <v>6988.056302</v>
      </c>
      <c r="K237" s="41">
        <v>8871.2917359999992</v>
      </c>
      <c r="L237" s="41">
        <v>7625.3852749999996</v>
      </c>
      <c r="M237" s="41">
        <v>9272.0776079999996</v>
      </c>
      <c r="N237" s="41">
        <v>9017.2143629999991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1569.791072</v>
      </c>
      <c r="J238" s="41">
        <v>2664.8343030000001</v>
      </c>
      <c r="K238" s="41">
        <v>2675.5470999999998</v>
      </c>
      <c r="L238" s="41">
        <v>2895.854832</v>
      </c>
      <c r="M238" s="41">
        <v>3125.0090300000002</v>
      </c>
      <c r="N238" s="41">
        <v>2349.9907779999999</v>
      </c>
      <c r="O238" s="41">
        <v>3049.5907649999999</v>
      </c>
      <c r="P238" s="41">
        <v>3527.5896280000002</v>
      </c>
      <c r="Q238" s="41">
        <v>3449.0841789999999</v>
      </c>
      <c r="R238" s="41">
        <v>3201.342956</v>
      </c>
      <c r="S238" s="41">
        <v>3548.0925820000002</v>
      </c>
      <c r="T238" s="41">
        <v>3544.482062</v>
      </c>
      <c r="U238" s="41">
        <v>3481.6324410000002</v>
      </c>
      <c r="V238" s="41">
        <v>3310.0892829999998</v>
      </c>
      <c r="W238" s="41">
        <v>3963.2562859999998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3282.5772320000001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90.451490199999995</v>
      </c>
      <c r="K239" s="41">
        <v>336.86987249999999</v>
      </c>
      <c r="L239" s="41">
        <v>212.08334310000001</v>
      </c>
      <c r="M239" s="41">
        <v>126.8869608</v>
      </c>
      <c r="N239" s="41">
        <v>212.08334310000001</v>
      </c>
      <c r="O239" s="41">
        <v>131.44020570000001</v>
      </c>
      <c r="P239" s="41">
        <v>212.08334310000001</v>
      </c>
      <c r="Q239" s="41">
        <v>258.06675080000002</v>
      </c>
      <c r="R239" s="41">
        <v>336.86987249999999</v>
      </c>
      <c r="S239" s="41">
        <v>563.93017110000005</v>
      </c>
      <c r="T239" s="41">
        <v>436.09920820000002</v>
      </c>
      <c r="U239" s="41">
        <v>857.95588169999996</v>
      </c>
      <c r="V239" s="41">
        <v>737.72612530000004</v>
      </c>
      <c r="W239" s="41">
        <v>658.63119870000003</v>
      </c>
      <c r="X239" s="41">
        <v>762.60910409999997</v>
      </c>
      <c r="Y239" s="41">
        <v>857.95588169999996</v>
      </c>
      <c r="Z239" s="41">
        <v>848.61550880000004</v>
      </c>
      <c r="AA239" s="41">
        <v>978.68184550000001</v>
      </c>
      <c r="AB239" s="41">
        <v>993.15317319999997</v>
      </c>
      <c r="AC239" s="41">
        <v>1321.18562</v>
      </c>
      <c r="AD239" s="41">
        <v>1321.18562</v>
      </c>
      <c r="AE239" s="41">
        <v>1501.177862</v>
      </c>
      <c r="AF239" s="41">
        <v>1612.881267</v>
      </c>
      <c r="AG239" s="41">
        <v>1545.284615</v>
      </c>
      <c r="AH239" s="41">
        <v>1695.2925029999999</v>
      </c>
      <c r="AI239" s="41">
        <v>1628.813138</v>
      </c>
      <c r="AJ239" s="41">
        <v>1626.4139399999999</v>
      </c>
      <c r="AK239" s="41">
        <v>1633.5672930000001</v>
      </c>
      <c r="AL239" s="41">
        <v>1610.7609259999999</v>
      </c>
      <c r="AM239" s="41">
        <v>1937.7728300000001</v>
      </c>
      <c r="AN239" s="41">
        <v>2024.1902769999999</v>
      </c>
      <c r="AO239" s="41">
        <v>1846.275228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771.03651230000003</v>
      </c>
      <c r="W240" s="41">
        <v>2704.2519630000002</v>
      </c>
      <c r="X240" s="41">
        <v>2976.5571399999999</v>
      </c>
      <c r="Y240" s="41">
        <v>3497.1635219999998</v>
      </c>
      <c r="Z240" s="41">
        <v>3431.6402159999998</v>
      </c>
      <c r="AA240" s="41">
        <v>4307.3041759999996</v>
      </c>
      <c r="AB240" s="41">
        <v>5458.6067730000004</v>
      </c>
      <c r="AC240" s="41">
        <v>4541.1958450000002</v>
      </c>
      <c r="AD240" s="41">
        <v>5378.5380580000001</v>
      </c>
      <c r="AE240" s="41">
        <v>6527.6011420000004</v>
      </c>
      <c r="AF240" s="41">
        <v>5567.7843800000001</v>
      </c>
      <c r="AG240" s="41">
        <v>5075.5055220000004</v>
      </c>
      <c r="AH240" s="41">
        <v>6118.2129729999997</v>
      </c>
      <c r="AI240" s="41">
        <v>6606.2411249999996</v>
      </c>
      <c r="AJ240" s="41">
        <v>6606.2411249999996</v>
      </c>
      <c r="AK240" s="41">
        <v>5701.5909890000003</v>
      </c>
      <c r="AL240" s="41">
        <v>6448.3084689999996</v>
      </c>
      <c r="AM240" s="41">
        <v>6218.650525</v>
      </c>
      <c r="AN240" s="41">
        <v>6442.8411050000004</v>
      </c>
      <c r="AO240" s="41">
        <v>6271.168224</v>
      </c>
      <c r="AP240" s="41">
        <v>7058.8234780000003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1092.1065000000001</v>
      </c>
      <c r="M241" s="41">
        <v>1184.806016</v>
      </c>
      <c r="N241" s="41">
        <v>575.84199020000005</v>
      </c>
      <c r="O241" s="41">
        <v>1121.121529</v>
      </c>
      <c r="P241" s="41">
        <v>1302.915667</v>
      </c>
      <c r="Q241" s="41">
        <v>817.39357440000003</v>
      </c>
      <c r="R241" s="41">
        <v>1715.7370209999999</v>
      </c>
      <c r="S241" s="41">
        <v>1302.915667</v>
      </c>
      <c r="T241" s="41">
        <v>1996.4457749999999</v>
      </c>
      <c r="U241" s="41">
        <v>1451.1662349999999</v>
      </c>
      <c r="V241" s="41">
        <v>2234.2808879999998</v>
      </c>
      <c r="W241" s="41">
        <v>2160.8279349999998</v>
      </c>
      <c r="X241" s="41">
        <v>1575.7522489999999</v>
      </c>
      <c r="Y241" s="41">
        <v>2234.2808879999998</v>
      </c>
      <c r="Z241" s="41">
        <v>2160.8279349999998</v>
      </c>
      <c r="AA241" s="41">
        <v>2323.40398</v>
      </c>
      <c r="AB241" s="41">
        <v>3019.8515069999999</v>
      </c>
      <c r="AC241" s="41">
        <v>3329.9057990000001</v>
      </c>
      <c r="AD241" s="41">
        <v>3569.916604</v>
      </c>
      <c r="AE241" s="41">
        <v>3243.8189419999999</v>
      </c>
      <c r="AF241" s="41">
        <v>3569.916604</v>
      </c>
      <c r="AG241" s="41">
        <v>3521.110752</v>
      </c>
      <c r="AH241" s="41">
        <v>3569.916604</v>
      </c>
      <c r="AI241" s="41">
        <v>3559.2093</v>
      </c>
      <c r="AJ241" s="41">
        <v>2668.2972329999998</v>
      </c>
      <c r="AK241" s="41">
        <v>3453.6295190000001</v>
      </c>
      <c r="AL241" s="41">
        <v>3760.283985</v>
      </c>
      <c r="AM241" s="41">
        <v>3791.2940290000001</v>
      </c>
      <c r="AN241" s="41">
        <v>3791.2940290000001</v>
      </c>
      <c r="AO241" s="41">
        <v>3791.2940290000001</v>
      </c>
      <c r="AP241" s="41">
        <v>3899.7449310000002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45360.628709999997</v>
      </c>
      <c r="E244" s="41">
        <v>46094.11118</v>
      </c>
      <c r="F244" s="41">
        <v>45550.191469999998</v>
      </c>
      <c r="G244" s="41">
        <v>46081.676520000001</v>
      </c>
      <c r="H244" s="41">
        <v>46724.301370000001</v>
      </c>
      <c r="I244" s="41">
        <v>47291.942759999998</v>
      </c>
      <c r="J244" s="41">
        <v>46476.359069999999</v>
      </c>
      <c r="K244" s="41">
        <v>49843.836450000003</v>
      </c>
      <c r="L244" s="41">
        <v>52467.048419999999</v>
      </c>
      <c r="M244" s="41">
        <v>54252.694289999999</v>
      </c>
      <c r="N244" s="41">
        <v>55215.001759999999</v>
      </c>
      <c r="O244" s="41">
        <v>56765.822050000002</v>
      </c>
      <c r="P244" s="41">
        <v>57184.552470000002</v>
      </c>
      <c r="Q244" s="41">
        <v>57480.95448</v>
      </c>
      <c r="R244" s="41">
        <v>58676.39832</v>
      </c>
      <c r="S244" s="41">
        <v>59007.773589999997</v>
      </c>
      <c r="T244" s="41">
        <v>61230.991970000003</v>
      </c>
      <c r="U244" s="41">
        <v>61889.46486</v>
      </c>
      <c r="V244" s="41">
        <v>64432.799800000001</v>
      </c>
      <c r="W244" s="41">
        <v>66843.909849999996</v>
      </c>
      <c r="X244" s="41">
        <v>68462.955260000002</v>
      </c>
      <c r="Y244" s="41">
        <v>70157.145610000007</v>
      </c>
      <c r="Z244" s="41">
        <v>70305.640599999999</v>
      </c>
      <c r="AA244" s="41">
        <v>71524.844859999997</v>
      </c>
      <c r="AB244" s="41">
        <v>72024.113469999997</v>
      </c>
      <c r="AC244" s="41">
        <v>72979.835709999999</v>
      </c>
      <c r="AD244" s="41">
        <v>74316.154840000003</v>
      </c>
      <c r="AE244" s="41">
        <v>75612.121480000002</v>
      </c>
      <c r="AF244" s="41">
        <v>74121.902159999998</v>
      </c>
      <c r="AG244" s="41">
        <v>74234.462530000004</v>
      </c>
      <c r="AH244" s="41">
        <v>74426.168850000002</v>
      </c>
      <c r="AI244" s="41">
        <v>74521.648090000002</v>
      </c>
      <c r="AJ244" s="41">
        <v>75254.05846</v>
      </c>
      <c r="AK244" s="41">
        <v>74762.144419999997</v>
      </c>
      <c r="AL244" s="41">
        <v>75646.913180000003</v>
      </c>
      <c r="AM244" s="41">
        <v>75470.528600000005</v>
      </c>
      <c r="AN244" s="41">
        <v>74343.143469999995</v>
      </c>
      <c r="AO244" s="41">
        <v>75154.436570000005</v>
      </c>
      <c r="AP244" s="41">
        <v>77889.388399999996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3218.309514</v>
      </c>
      <c r="N245" s="41">
        <v>4170.606162</v>
      </c>
      <c r="O245" s="41">
        <v>3266.41075</v>
      </c>
      <c r="P245" s="41">
        <v>3554.1030230000001</v>
      </c>
      <c r="Q245" s="41">
        <v>4173.2139429999997</v>
      </c>
      <c r="R245" s="41">
        <v>3838.4930119999999</v>
      </c>
      <c r="S245" s="41">
        <v>4173.2139429999997</v>
      </c>
      <c r="T245" s="41">
        <v>4158.3081949999996</v>
      </c>
      <c r="U245" s="41">
        <v>5194.7787010000002</v>
      </c>
      <c r="V245" s="41">
        <v>5194.7787010000002</v>
      </c>
      <c r="W245" s="41">
        <v>5194.7787010000002</v>
      </c>
      <c r="X245" s="41">
        <v>5194.7787010000002</v>
      </c>
      <c r="Y245" s="41">
        <v>4575.6677810000001</v>
      </c>
      <c r="Z245" s="41">
        <v>5194.7787010000002</v>
      </c>
      <c r="AA245" s="41">
        <v>4575.6677810000001</v>
      </c>
      <c r="AB245" s="41">
        <v>4887.4029099999998</v>
      </c>
      <c r="AC245" s="41">
        <v>5194.7787010000002</v>
      </c>
      <c r="AD245" s="41">
        <v>4575.6677810000001</v>
      </c>
      <c r="AE245" s="41">
        <v>4575.6677810000001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4575.6677810000001</v>
      </c>
      <c r="AK245" s="41">
        <v>5194.7787010000002</v>
      </c>
      <c r="AL245" s="41">
        <v>4821.573805</v>
      </c>
      <c r="AM245" s="41">
        <v>4781.3241189999999</v>
      </c>
      <c r="AN245" s="41">
        <v>5194.7787010000002</v>
      </c>
      <c r="AO245" s="41">
        <v>5194.7787010000002</v>
      </c>
      <c r="AP245" s="41">
        <v>4575.6677810000001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2240.3718869999998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2490.8578069999999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42.350825780000001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95.32125044</v>
      </c>
      <c r="Q247" s="41">
        <v>107.4813339</v>
      </c>
      <c r="R247" s="41">
        <v>107.4813339</v>
      </c>
      <c r="S247" s="41">
        <v>107.4813339</v>
      </c>
      <c r="T247" s="41">
        <v>93.475749089999994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81.315665679999995</v>
      </c>
      <c r="AC247" s="41">
        <v>107.4813339</v>
      </c>
      <c r="AD247" s="41">
        <v>107.4813339</v>
      </c>
      <c r="AE247" s="41">
        <v>107.4813339</v>
      </c>
      <c r="AF247" s="41">
        <v>81.765067569999999</v>
      </c>
      <c r="AG247" s="41">
        <v>107.4813339</v>
      </c>
      <c r="AH247" s="41">
        <v>81.315665679999995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79.871298760000002</v>
      </c>
      <c r="AN247" s="41">
        <v>69.824287940000005</v>
      </c>
      <c r="AO247" s="41">
        <v>79.345344010000005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96.919140400000003</v>
      </c>
      <c r="K250" s="41">
        <v>120.2050831</v>
      </c>
      <c r="L250" s="41">
        <v>157.25483199999999</v>
      </c>
      <c r="M250" s="41">
        <v>228.7702262</v>
      </c>
      <c r="N250" s="41">
        <v>161.29551180000001</v>
      </c>
      <c r="O250" s="41">
        <v>160.51175180000001</v>
      </c>
      <c r="P250" s="41">
        <v>207.2009448</v>
      </c>
      <c r="Q250" s="41">
        <v>228.7702262</v>
      </c>
      <c r="R250" s="41">
        <v>181.86128740000001</v>
      </c>
      <c r="S250" s="41">
        <v>206.15073599999999</v>
      </c>
      <c r="T250" s="41">
        <v>182.86479320000001</v>
      </c>
      <c r="U250" s="41">
        <v>228.7702262</v>
      </c>
      <c r="V250" s="41">
        <v>182.86479320000001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206.15073599999999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1.137593804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0.79675311609999999</v>
      </c>
      <c r="R252" s="41">
        <v>1.2895536379999999</v>
      </c>
      <c r="S252" s="41">
        <v>1.3215026240000001</v>
      </c>
      <c r="T252" s="41">
        <v>1.3215026240000001</v>
      </c>
      <c r="U252" s="41">
        <v>1.3215026240000001</v>
      </c>
      <c r="V252" s="41">
        <v>1.8143031460000001</v>
      </c>
      <c r="W252" s="41">
        <v>1.3215026240000001</v>
      </c>
      <c r="X252" s="41">
        <v>1.3215026240000001</v>
      </c>
      <c r="Y252" s="41">
        <v>1.3215026240000001</v>
      </c>
      <c r="Z252" s="41">
        <v>1.3215026240000001</v>
      </c>
      <c r="AA252" s="41">
        <v>1.8143031460000001</v>
      </c>
      <c r="AB252" s="41">
        <v>1.3215026240000001</v>
      </c>
      <c r="AC252" s="41">
        <v>1.8143031460000001</v>
      </c>
      <c r="AD252" s="41">
        <v>1.3215026240000001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1.3215026240000001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1.4775450000000001</v>
      </c>
      <c r="N253" s="41">
        <v>1.0266</v>
      </c>
      <c r="O253" s="41">
        <v>1.4775450000000001</v>
      </c>
      <c r="P253" s="41">
        <v>1.5399</v>
      </c>
      <c r="Q253" s="41">
        <v>1.0266</v>
      </c>
      <c r="R253" s="41">
        <v>1.990845</v>
      </c>
      <c r="S253" s="41">
        <v>1.5399</v>
      </c>
      <c r="T253" s="41">
        <v>1.990845</v>
      </c>
      <c r="U253" s="41">
        <v>1.5399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1.5399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3127.1847509999998</v>
      </c>
      <c r="J256" s="41">
        <v>3162.3498399999999</v>
      </c>
      <c r="K256" s="41">
        <v>3239.6007650000001</v>
      </c>
      <c r="L256" s="41">
        <v>3362.009583</v>
      </c>
      <c r="M256" s="41">
        <v>4692.1613360000001</v>
      </c>
      <c r="N256" s="41">
        <v>5576.5323250000001</v>
      </c>
      <c r="O256" s="41">
        <v>4672.0040980000003</v>
      </c>
      <c r="P256" s="41">
        <v>6559.8264820000004</v>
      </c>
      <c r="Q256" s="41">
        <v>7212.1534670000001</v>
      </c>
      <c r="R256" s="41">
        <v>6831.9806429999999</v>
      </c>
      <c r="S256" s="41">
        <v>7190.5720259999998</v>
      </c>
      <c r="T256" s="41">
        <v>7138.8256950000005</v>
      </c>
      <c r="U256" s="41">
        <v>8234.7562749999997</v>
      </c>
      <c r="V256" s="41">
        <v>8189.7945870000003</v>
      </c>
      <c r="W256" s="41">
        <v>8235.2072200000002</v>
      </c>
      <c r="X256" s="41">
        <v>8234.7562749999997</v>
      </c>
      <c r="Y256" s="41">
        <v>7616.0962989999998</v>
      </c>
      <c r="Z256" s="41">
        <v>8235.2072200000002</v>
      </c>
      <c r="AA256" s="41">
        <v>7616.5891000000001</v>
      </c>
      <c r="AB256" s="41">
        <v>7901.6657599999999</v>
      </c>
      <c r="AC256" s="41">
        <v>7870.1230930000002</v>
      </c>
      <c r="AD256" s="41">
        <v>7616.0962989999998</v>
      </c>
      <c r="AE256" s="41">
        <v>7616.5891000000001</v>
      </c>
      <c r="AF256" s="41">
        <v>8209.9837540000008</v>
      </c>
      <c r="AG256" s="41">
        <v>8235.7000200000002</v>
      </c>
      <c r="AH256" s="41">
        <v>8209.5343520000006</v>
      </c>
      <c r="AI256" s="41">
        <v>8213.0805299999993</v>
      </c>
      <c r="AJ256" s="41">
        <v>7615.6453540000002</v>
      </c>
      <c r="AK256" s="41">
        <v>8235.7000200000002</v>
      </c>
      <c r="AL256" s="41">
        <v>7747.4041159999997</v>
      </c>
      <c r="AM256" s="41">
        <v>7794.6354019999999</v>
      </c>
      <c r="AN256" s="41">
        <v>8198.042974</v>
      </c>
      <c r="AO256" s="41">
        <v>8207.5640299999995</v>
      </c>
      <c r="AP256" s="41">
        <v>7602.4013139999997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8187.3974900000003</v>
      </c>
      <c r="AM305" s="41">
        <v>9376.7919810000003</v>
      </c>
      <c r="AN305" s="41">
        <v>10697.095569999999</v>
      </c>
      <c r="AO305" s="41">
        <v>10697.095569999999</v>
      </c>
      <c r="AP305" s="41">
        <v>10697.095569999999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8187.3974900000003</v>
      </c>
      <c r="AM316" s="41">
        <v>9376.7919810000003</v>
      </c>
      <c r="AN316" s="41">
        <v>10697.095569999999</v>
      </c>
      <c r="AO316" s="41">
        <v>10697.095569999999</v>
      </c>
      <c r="AP316" s="41">
        <v>10697.095569999999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124.48496249999999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124.48496249999999</v>
      </c>
      <c r="AC367" s="40">
        <v>158.05994999999999</v>
      </c>
      <c r="AD367" s="40">
        <v>158.05994999999999</v>
      </c>
      <c r="AE367" s="40">
        <v>158.05994999999999</v>
      </c>
      <c r="AF367" s="40">
        <v>128.35526250000001</v>
      </c>
      <c r="AG367" s="40">
        <v>158.05994999999999</v>
      </c>
      <c r="AH367" s="40">
        <v>124.48496249999999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611.23008240000001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314.37817319999999</v>
      </c>
      <c r="AC376" s="40">
        <v>347.95316070000001</v>
      </c>
      <c r="AD376" s="40">
        <v>347.95316070000001</v>
      </c>
      <c r="AE376" s="40">
        <v>347.95316070000001</v>
      </c>
      <c r="AF376" s="40">
        <v>318.24847319999998</v>
      </c>
      <c r="AG376" s="40">
        <v>347.95316070000001</v>
      </c>
      <c r="AH376" s="40">
        <v>314.37817319999999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10788.57446</v>
      </c>
      <c r="T415" s="40">
        <v>10788.57446</v>
      </c>
      <c r="U415" s="40">
        <v>10788.57446</v>
      </c>
      <c r="V415" s="40">
        <v>10788.57446</v>
      </c>
      <c r="W415" s="40">
        <v>10788.57446</v>
      </c>
      <c r="X415" s="40">
        <v>10788.57446</v>
      </c>
      <c r="Y415" s="40">
        <v>10788.57446</v>
      </c>
      <c r="Z415" s="40">
        <v>10788.57446</v>
      </c>
      <c r="AA415" s="40">
        <v>10788.57446</v>
      </c>
      <c r="AB415" s="40">
        <v>10788.57446</v>
      </c>
      <c r="AC415" s="40">
        <v>10788.57446</v>
      </c>
      <c r="AD415" s="40">
        <v>10788.57446</v>
      </c>
      <c r="AE415" s="40">
        <v>10788.57446</v>
      </c>
      <c r="AF415" s="40">
        <v>10788.57446</v>
      </c>
      <c r="AG415" s="40">
        <v>10788.57446</v>
      </c>
      <c r="AH415" s="40">
        <v>10788.57446</v>
      </c>
      <c r="AI415" s="40">
        <v>10788.57446</v>
      </c>
      <c r="AJ415" s="40">
        <v>10788.57446</v>
      </c>
      <c r="AK415" s="40">
        <v>10788.57446</v>
      </c>
      <c r="AL415" s="40">
        <v>10788.57446</v>
      </c>
      <c r="AM415" s="40">
        <v>10788.57446</v>
      </c>
      <c r="AN415" s="40">
        <v>10788.57446</v>
      </c>
      <c r="AO415" s="40">
        <v>10788.57446</v>
      </c>
      <c r="AP415" s="40">
        <v>10788.57446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10788.57446</v>
      </c>
      <c r="T424" s="40">
        <v>10788.57446</v>
      </c>
      <c r="U424" s="40">
        <v>10788.57446</v>
      </c>
      <c r="V424" s="40">
        <v>10788.57446</v>
      </c>
      <c r="W424" s="40">
        <v>10788.57446</v>
      </c>
      <c r="X424" s="40">
        <v>10788.57446</v>
      </c>
      <c r="Y424" s="40">
        <v>10788.57446</v>
      </c>
      <c r="Z424" s="40">
        <v>10788.57446</v>
      </c>
      <c r="AA424" s="40">
        <v>10788.57446</v>
      </c>
      <c r="AB424" s="40">
        <v>10788.57446</v>
      </c>
      <c r="AC424" s="40">
        <v>10788.57446</v>
      </c>
      <c r="AD424" s="40">
        <v>10788.57446</v>
      </c>
      <c r="AE424" s="40">
        <v>10788.57446</v>
      </c>
      <c r="AF424" s="40">
        <v>10788.57446</v>
      </c>
      <c r="AG424" s="40">
        <v>10788.57446</v>
      </c>
      <c r="AH424" s="40">
        <v>10788.57446</v>
      </c>
      <c r="AI424" s="40">
        <v>10788.57446</v>
      </c>
      <c r="AJ424" s="40">
        <v>10788.57446</v>
      </c>
      <c r="AK424" s="40">
        <v>10788.57446</v>
      </c>
      <c r="AL424" s="40">
        <v>10788.57446</v>
      </c>
      <c r="AM424" s="40">
        <v>10788.57446</v>
      </c>
      <c r="AN424" s="40">
        <v>10788.57446</v>
      </c>
      <c r="AO424" s="40">
        <v>10788.57446</v>
      </c>
      <c r="AP424" s="40">
        <v>10788.57446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1036.1403270000001</v>
      </c>
      <c r="W439" s="40">
        <v>2444.738738</v>
      </c>
      <c r="X439" s="40">
        <v>4008.235412</v>
      </c>
      <c r="Y439" s="40">
        <v>6884.151895</v>
      </c>
      <c r="Z439" s="40">
        <v>10290.890810000001</v>
      </c>
      <c r="AA439" s="40">
        <v>14214.89086</v>
      </c>
      <c r="AB439" s="40">
        <v>17599.153320000001</v>
      </c>
      <c r="AC439" s="40">
        <v>21964.538400000001</v>
      </c>
      <c r="AD439" s="40">
        <v>23892.857690000001</v>
      </c>
      <c r="AE439" s="40">
        <v>26630.74034</v>
      </c>
      <c r="AF439" s="40">
        <v>26630.74034</v>
      </c>
      <c r="AG439" s="40">
        <v>26630.74034</v>
      </c>
      <c r="AH439" s="40">
        <v>26630.74034</v>
      </c>
      <c r="AI439" s="40">
        <v>26630.74034</v>
      </c>
      <c r="AJ439" s="40">
        <v>26630.74034</v>
      </c>
      <c r="AK439" s="40">
        <v>26630.74034</v>
      </c>
      <c r="AL439" s="40">
        <v>26630.74034</v>
      </c>
      <c r="AM439" s="40">
        <v>26630.74034</v>
      </c>
      <c r="AN439" s="40">
        <v>26630.74034</v>
      </c>
      <c r="AO439" s="40">
        <v>26630.74034</v>
      </c>
      <c r="AP439" s="40">
        <v>26630.74034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1036.1403270000001</v>
      </c>
      <c r="W448" s="40">
        <v>2444.738738</v>
      </c>
      <c r="X448" s="40">
        <v>4008.235412</v>
      </c>
      <c r="Y448" s="40">
        <v>6884.151895</v>
      </c>
      <c r="Z448" s="40">
        <v>10290.890810000001</v>
      </c>
      <c r="AA448" s="40">
        <v>14214.89086</v>
      </c>
      <c r="AB448" s="40">
        <v>17599.153320000001</v>
      </c>
      <c r="AC448" s="40">
        <v>21964.538400000001</v>
      </c>
      <c r="AD448" s="40">
        <v>23892.857690000001</v>
      </c>
      <c r="AE448" s="40">
        <v>26630.74034</v>
      </c>
      <c r="AF448" s="40">
        <v>26630.74034</v>
      </c>
      <c r="AG448" s="40">
        <v>26630.74034</v>
      </c>
      <c r="AH448" s="40">
        <v>26630.74034</v>
      </c>
      <c r="AI448" s="40">
        <v>26630.74034</v>
      </c>
      <c r="AJ448" s="40">
        <v>26630.74034</v>
      </c>
      <c r="AK448" s="40">
        <v>26630.74034</v>
      </c>
      <c r="AL448" s="40">
        <v>26630.74034</v>
      </c>
      <c r="AM448" s="40">
        <v>26630.74034</v>
      </c>
      <c r="AN448" s="40">
        <v>26630.74034</v>
      </c>
      <c r="AO448" s="40">
        <v>26630.74034</v>
      </c>
      <c r="AP448" s="40">
        <v>26630.74034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6929.2973540000003</v>
      </c>
      <c r="AG463" s="40">
        <v>8997.1227130000007</v>
      </c>
      <c r="AH463" s="40">
        <v>10544.906360000001</v>
      </c>
      <c r="AI463" s="40">
        <v>12105.32617</v>
      </c>
      <c r="AJ463" s="40">
        <v>13699.17013</v>
      </c>
      <c r="AK463" s="40">
        <v>15704.72287</v>
      </c>
      <c r="AL463" s="40">
        <v>17549.388729999999</v>
      </c>
      <c r="AM463" s="40">
        <v>19450.913619999999</v>
      </c>
      <c r="AN463" s="40">
        <v>22202.228439999999</v>
      </c>
      <c r="AO463" s="40">
        <v>24129.745579999999</v>
      </c>
      <c r="AP463" s="40">
        <v>24645.396209999999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6929.2973540000003</v>
      </c>
      <c r="AG472" s="40">
        <v>8997.1227130000007</v>
      </c>
      <c r="AH472" s="40">
        <v>10544.906360000001</v>
      </c>
      <c r="AI472" s="40">
        <v>12105.32617</v>
      </c>
      <c r="AJ472" s="40">
        <v>13699.17013</v>
      </c>
      <c r="AK472" s="40">
        <v>15704.72287</v>
      </c>
      <c r="AL472" s="40">
        <v>17549.388729999999</v>
      </c>
      <c r="AM472" s="40">
        <v>19450.913619999999</v>
      </c>
      <c r="AN472" s="40">
        <v>22202.228439999999</v>
      </c>
      <c r="AO472" s="40">
        <v>24129.745579999999</v>
      </c>
      <c r="AP472" s="40">
        <v>24645.396209999999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  <c r="S630">
        <v>309.0379418</v>
      </c>
      <c r="T630">
        <v>1301.472685</v>
      </c>
      <c r="U630">
        <v>1151.9921879999999</v>
      </c>
      <c r="V630">
        <v>1151.9921879999999</v>
      </c>
      <c r="W630">
        <v>1382.390625</v>
      </c>
      <c r="X630">
        <v>1382.390625</v>
      </c>
      <c r="Y630">
        <v>1382.390625</v>
      </c>
      <c r="Z630">
        <v>1382.390625</v>
      </c>
      <c r="AA630">
        <v>1382.390625</v>
      </c>
      <c r="AB630">
        <v>1490.5468530000001</v>
      </c>
      <c r="AC630">
        <v>1612.7890629999999</v>
      </c>
      <c r="AD630">
        <v>1612.7890629999999</v>
      </c>
      <c r="AE630">
        <v>1612.7890629999999</v>
      </c>
      <c r="AF630">
        <v>1382.390625</v>
      </c>
      <c r="AG630">
        <v>1382.390625</v>
      </c>
      <c r="AH630">
        <v>1382.390625</v>
      </c>
      <c r="AI630">
        <v>1382.390625</v>
      </c>
      <c r="AJ630">
        <v>1382.390625</v>
      </c>
      <c r="AK630">
        <v>1382.390625</v>
      </c>
      <c r="AL630">
        <v>1382.390625</v>
      </c>
      <c r="AM630">
        <v>1612.7890629999999</v>
      </c>
      <c r="AN630">
        <v>1612.7890629999999</v>
      </c>
      <c r="AO630">
        <v>1612.7890629999999</v>
      </c>
      <c r="AP630">
        <v>1612.7890629999999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309.0379418</v>
      </c>
      <c r="T640">
        <v>1301.472685</v>
      </c>
      <c r="U640">
        <v>1151.9921879999999</v>
      </c>
      <c r="V640">
        <v>1151.9921879999999</v>
      </c>
      <c r="W640">
        <v>1382.390625</v>
      </c>
      <c r="X640">
        <v>1382.390625</v>
      </c>
      <c r="Y640">
        <v>1382.390625</v>
      </c>
      <c r="Z640">
        <v>1382.390625</v>
      </c>
      <c r="AA640">
        <v>1382.390625</v>
      </c>
      <c r="AB640">
        <v>1490.5468530000001</v>
      </c>
      <c r="AC640">
        <v>1612.7890629999999</v>
      </c>
      <c r="AD640">
        <v>1612.7890629999999</v>
      </c>
      <c r="AE640">
        <v>1612.7890629999999</v>
      </c>
      <c r="AF640">
        <v>1382.390625</v>
      </c>
      <c r="AG640">
        <v>1382.390625</v>
      </c>
      <c r="AH640">
        <v>1382.390625</v>
      </c>
      <c r="AI640">
        <v>1382.390625</v>
      </c>
      <c r="AJ640">
        <v>1382.390625</v>
      </c>
      <c r="AK640">
        <v>1382.390625</v>
      </c>
      <c r="AL640">
        <v>1382.390625</v>
      </c>
      <c r="AM640">
        <v>1612.7890629999999</v>
      </c>
      <c r="AN640">
        <v>1612.7890629999999</v>
      </c>
      <c r="AO640">
        <v>1612.7890629999999</v>
      </c>
      <c r="AP640">
        <v>1612.7890629999999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525.76928310000005</v>
      </c>
      <c r="Y653">
        <v>339.90542210000001</v>
      </c>
      <c r="Z653">
        <v>584.58925680000004</v>
      </c>
      <c r="AA653">
        <v>491.84272110000001</v>
      </c>
      <c r="AB653">
        <v>465.44540380000001</v>
      </c>
      <c r="AC653">
        <v>508.7238188</v>
      </c>
      <c r="AD653">
        <v>653.44480250000004</v>
      </c>
      <c r="AE653">
        <v>1227.9618330000001</v>
      </c>
      <c r="AF653">
        <v>590.98538559999997</v>
      </c>
      <c r="AG653">
        <v>930.89080769999998</v>
      </c>
      <c r="AH653">
        <v>709.62156809999999</v>
      </c>
      <c r="AI653">
        <v>918.1614141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1056.430789</v>
      </c>
      <c r="AP653">
        <v>1270.7962299999999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585.53742409999995</v>
      </c>
      <c r="AK655">
        <v>406.49110580000001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525.76928310000005</v>
      </c>
      <c r="Y664">
        <v>339.90542210000001</v>
      </c>
      <c r="Z664">
        <v>584.58925680000004</v>
      </c>
      <c r="AA664">
        <v>491.84272110000001</v>
      </c>
      <c r="AB664">
        <v>465.44540380000001</v>
      </c>
      <c r="AC664">
        <v>508.7238188</v>
      </c>
      <c r="AD664">
        <v>653.44480250000004</v>
      </c>
      <c r="AE664">
        <v>1234.5941339999999</v>
      </c>
      <c r="AF664">
        <v>597.61768649999999</v>
      </c>
      <c r="AG664">
        <v>1223.6595199999999</v>
      </c>
      <c r="AH664">
        <v>1002.39028</v>
      </c>
      <c r="AI664">
        <v>1210.930126</v>
      </c>
      <c r="AJ664">
        <v>1516.428232</v>
      </c>
      <c r="AK664">
        <v>1337.3819140000001</v>
      </c>
      <c r="AL664">
        <v>1516.428232</v>
      </c>
      <c r="AM664">
        <v>1516.428232</v>
      </c>
      <c r="AN664">
        <v>1516.428232</v>
      </c>
      <c r="AO664">
        <v>1641.9682130000001</v>
      </c>
      <c r="AP664">
        <v>1856.333654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461.15081229999998</v>
      </c>
      <c r="AB665">
        <v>278.98486910000003</v>
      </c>
      <c r="AC665">
        <v>134.7475838</v>
      </c>
      <c r="AD665">
        <v>327.50093010000001</v>
      </c>
      <c r="AE665">
        <v>678.62650480000002</v>
      </c>
      <c r="AJ665">
        <v>30.84300562</v>
      </c>
      <c r="AK665">
        <v>140.23865739999999</v>
      </c>
      <c r="AL665">
        <v>291.02830849999998</v>
      </c>
      <c r="AM665">
        <v>320.97225129999998</v>
      </c>
      <c r="AN665">
        <v>206.6151486</v>
      </c>
      <c r="AO665">
        <v>415.08693579999999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56.46844892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I666">
        <v>45.985448230000003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288.46378320000002</v>
      </c>
      <c r="U667">
        <v>367.61896530000001</v>
      </c>
      <c r="V667">
        <v>234.74090760000001</v>
      </c>
      <c r="W667">
        <v>236.3941542</v>
      </c>
      <c r="X667">
        <v>232.1968123</v>
      </c>
      <c r="Y667">
        <v>193.8462045</v>
      </c>
      <c r="Z667">
        <v>43.186647540000003</v>
      </c>
      <c r="AE667">
        <v>205.27551020000001</v>
      </c>
      <c r="AP667">
        <v>164.49806860000001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1068.2328769999999</v>
      </c>
      <c r="U676">
        <v>1147.3880590000001</v>
      </c>
      <c r="V676">
        <v>1014.510001</v>
      </c>
      <c r="W676">
        <v>1013.6515920000001</v>
      </c>
      <c r="X676">
        <v>1011.965906</v>
      </c>
      <c r="Y676">
        <v>973.61529840000003</v>
      </c>
      <c r="Z676">
        <v>822.95574139999997</v>
      </c>
      <c r="AA676">
        <v>562.29340139999999</v>
      </c>
      <c r="AB676">
        <v>380.12745810000001</v>
      </c>
      <c r="AC676">
        <v>235.89017290000001</v>
      </c>
      <c r="AD676">
        <v>428.64351920000001</v>
      </c>
      <c r="AE676">
        <v>985.04460410000002</v>
      </c>
      <c r="AF676">
        <v>101.142589</v>
      </c>
      <c r="AG676">
        <v>0</v>
      </c>
      <c r="AH676">
        <v>0</v>
      </c>
      <c r="AI676">
        <v>45.985448230000003</v>
      </c>
      <c r="AJ676">
        <v>131.98559460000001</v>
      </c>
      <c r="AK676">
        <v>241.3812465</v>
      </c>
      <c r="AL676">
        <v>392.17089750000002</v>
      </c>
      <c r="AM676">
        <v>422.11484039999999</v>
      </c>
      <c r="AN676">
        <v>307.75773759999998</v>
      </c>
      <c r="AO676">
        <v>516.22952480000004</v>
      </c>
      <c r="AP676">
        <v>944.26716250000004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40.244152229999997</v>
      </c>
      <c r="R677">
        <v>3.8173921929999999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40.244152229999997</v>
      </c>
      <c r="R688">
        <v>3.8173921929999999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710.60366999999997</v>
      </c>
      <c r="AL750">
        <v>748.37689880000005</v>
      </c>
      <c r="AM750">
        <v>871.37901309999995</v>
      </c>
      <c r="AN750">
        <v>939.70275679999997</v>
      </c>
      <c r="AO750">
        <v>1042.2187160000001</v>
      </c>
      <c r="AP750">
        <v>1118.750992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98.145829230000004</v>
      </c>
      <c r="AB755">
        <v>112.70576010000001</v>
      </c>
      <c r="AC755">
        <v>309.69112860000001</v>
      </c>
      <c r="AD755">
        <v>331.6105341</v>
      </c>
      <c r="AE755">
        <v>313.4385661</v>
      </c>
      <c r="AF755">
        <v>335.42364500000002</v>
      </c>
      <c r="AG755">
        <v>357.4208059</v>
      </c>
      <c r="AH755">
        <v>379.36750130000001</v>
      </c>
      <c r="AI755">
        <v>401.14105189999998</v>
      </c>
      <c r="AJ755">
        <v>422.69019079999998</v>
      </c>
      <c r="AK755">
        <v>443.96052320000001</v>
      </c>
      <c r="AL755">
        <v>459.50184239999999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631.33544959999995</v>
      </c>
      <c r="AB760">
        <v>693.26895850000005</v>
      </c>
      <c r="AC760">
        <v>937.62790500000006</v>
      </c>
      <c r="AD760">
        <v>1006.920888</v>
      </c>
      <c r="AE760">
        <v>1036.122498</v>
      </c>
      <c r="AF760">
        <v>1105.4811549999999</v>
      </c>
      <c r="AG760">
        <v>1176.2731020000001</v>
      </c>
      <c r="AH760">
        <v>1245.5933749999999</v>
      </c>
      <c r="AI760">
        <v>1314.7405040000001</v>
      </c>
      <c r="AJ760">
        <v>1383.663221</v>
      </c>
      <c r="AK760">
        <v>1452.307131</v>
      </c>
      <c r="AL760">
        <v>1505.6216790000001</v>
      </c>
      <c r="AM760">
        <v>1632.4355439999999</v>
      </c>
      <c r="AN760">
        <v>1700.7592870000001</v>
      </c>
      <c r="AO760">
        <v>1803.275247</v>
      </c>
      <c r="AP760">
        <v>1879.8075229999999</v>
      </c>
    </row>
    <row r="761" spans="2:42" x14ac:dyDescent="0.25">
      <c r="B761" t="s">
        <v>15</v>
      </c>
      <c r="D761">
        <v>61545.26973</v>
      </c>
      <c r="E761">
        <v>64177.912170000003</v>
      </c>
      <c r="F761">
        <v>63290.918250000002</v>
      </c>
      <c r="G761">
        <v>65837.610260000001</v>
      </c>
      <c r="H761">
        <v>65882.182050000003</v>
      </c>
      <c r="I761">
        <v>67080.556129999997</v>
      </c>
      <c r="J761">
        <v>68156.620649999997</v>
      </c>
      <c r="K761">
        <v>73155.495250000007</v>
      </c>
      <c r="L761">
        <v>76830.747969999997</v>
      </c>
      <c r="M761">
        <v>80602.367299999998</v>
      </c>
      <c r="N761">
        <v>83898.817089999997</v>
      </c>
      <c r="O761">
        <v>87331.516900000002</v>
      </c>
      <c r="P761">
        <v>90801.365460000001</v>
      </c>
      <c r="Q761">
        <v>94390.803270000004</v>
      </c>
      <c r="R761">
        <v>97479.528260000006</v>
      </c>
      <c r="S761">
        <v>100376.1504</v>
      </c>
      <c r="T761">
        <v>103383.0877</v>
      </c>
      <c r="U761">
        <v>106477.1189</v>
      </c>
      <c r="V761">
        <v>109672.6155</v>
      </c>
      <c r="W761">
        <v>113023.12119999999</v>
      </c>
      <c r="X761">
        <v>116432.6465</v>
      </c>
      <c r="Y761">
        <v>119841.81819999999</v>
      </c>
      <c r="Z761">
        <v>123355.349</v>
      </c>
      <c r="AA761">
        <v>126990.23450000001</v>
      </c>
      <c r="AB761">
        <v>130866.59669999999</v>
      </c>
      <c r="AC761">
        <v>134691.07</v>
      </c>
      <c r="AD761">
        <v>138544.21359999999</v>
      </c>
      <c r="AE761">
        <v>142249.05679999999</v>
      </c>
      <c r="AF761">
        <v>145923.50469999999</v>
      </c>
      <c r="AG761">
        <v>149167.17300000001</v>
      </c>
      <c r="AH761">
        <v>152419.92079999999</v>
      </c>
      <c r="AI761">
        <v>155684.6643</v>
      </c>
      <c r="AJ761">
        <v>159011.80480000001</v>
      </c>
      <c r="AK761">
        <v>162404.91310000001</v>
      </c>
      <c r="AL761">
        <v>165819.9393</v>
      </c>
      <c r="AM761">
        <v>169202.8726</v>
      </c>
      <c r="AN761">
        <v>172913.70060000001</v>
      </c>
      <c r="AO761">
        <v>176479.49900000001</v>
      </c>
      <c r="AP761">
        <v>180004.12760000001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46081.676520000001</v>
      </c>
      <c r="D4" s="1">
        <f>PLANEL_GerMed_Resultado!H244+PLANEL_GerMed_Resultado!H748</f>
        <v>46724.301370000001</v>
      </c>
      <c r="E4" s="1">
        <f>PLANEL_GerMed_Resultado!I244+PLANEL_GerMed_Resultado!I748</f>
        <v>47291.942759999998</v>
      </c>
      <c r="F4" s="1">
        <f>PLANEL_GerMed_Resultado!J244+PLANEL_GerMed_Resultado!J748</f>
        <v>46476.359069999999</v>
      </c>
      <c r="G4" s="1">
        <f>PLANEL_GerMed_Resultado!K244+PLANEL_GerMed_Resultado!K748</f>
        <v>49843.836450000003</v>
      </c>
      <c r="H4" s="1">
        <f>PLANEL_GerMed_Resultado!L244+PLANEL_GerMed_Resultado!L748</f>
        <v>52467.048419999999</v>
      </c>
      <c r="I4" s="1">
        <f>PLANEL_GerMed_Resultado!M244+PLANEL_GerMed_Resultado!M748</f>
        <v>54252.694289999999</v>
      </c>
      <c r="J4" s="1">
        <f>PLANEL_GerMed_Resultado!N244+PLANEL_GerMed_Resultado!N748</f>
        <v>55215.001759999999</v>
      </c>
      <c r="K4" s="1">
        <f>PLANEL_GerMed_Resultado!O244+PLANEL_GerMed_Resultado!O748</f>
        <v>56765.822050000002</v>
      </c>
      <c r="L4" s="1">
        <f>PLANEL_GerMed_Resultado!P244+PLANEL_GerMed_Resultado!P748</f>
        <v>57184.552470000002</v>
      </c>
      <c r="M4" s="1">
        <f>PLANEL_GerMed_Resultado!Q244+PLANEL_GerMed_Resultado!Q748</f>
        <v>57480.95448</v>
      </c>
      <c r="N4" s="1">
        <f>PLANEL_GerMed_Resultado!R244+PLANEL_GerMed_Resultado!R748</f>
        <v>58676.39832</v>
      </c>
      <c r="O4" s="1">
        <f>PLANEL_GerMed_Resultado!S244+PLANEL_GerMed_Resultado!S748</f>
        <v>59007.773589999997</v>
      </c>
      <c r="P4" s="1">
        <f>PLANEL_GerMed_Resultado!T244+PLANEL_GerMed_Resultado!T748</f>
        <v>61230.991970000003</v>
      </c>
      <c r="Q4" s="1">
        <f>PLANEL_GerMed_Resultado!U244+PLANEL_GerMed_Resultado!U748</f>
        <v>61889.46486</v>
      </c>
      <c r="R4" s="1">
        <f>PLANEL_GerMed_Resultado!V244+PLANEL_GerMed_Resultado!V748</f>
        <v>64432.799800000001</v>
      </c>
      <c r="S4" s="1">
        <f>PLANEL_GerMed_Resultado!W244+PLANEL_GerMed_Resultado!W748</f>
        <v>66843.909849999996</v>
      </c>
      <c r="T4" s="1">
        <f>PLANEL_GerMed_Resultado!X244+PLANEL_GerMed_Resultado!X748</f>
        <v>68462.955260000002</v>
      </c>
      <c r="U4" s="1">
        <f>PLANEL_GerMed_Resultado!Y244+PLANEL_GerMed_Resultado!Y748</f>
        <v>70157.145610000007</v>
      </c>
      <c r="V4" s="1">
        <f>PLANEL_GerMed_Resultado!Z244+PLANEL_GerMed_Resultado!Z748</f>
        <v>70305.640599999999</v>
      </c>
      <c r="W4" s="1">
        <f>PLANEL_GerMed_Resultado!AA244+PLANEL_GerMed_Resultado!AA748</f>
        <v>71524.844859999997</v>
      </c>
      <c r="X4" s="1">
        <f>PLANEL_GerMed_Resultado!AB244+PLANEL_GerMed_Resultado!AB748</f>
        <v>72024.113469999997</v>
      </c>
      <c r="Y4" s="1">
        <f>PLANEL_GerMed_Resultado!AC244+PLANEL_GerMed_Resultado!AC748</f>
        <v>72979.835709999999</v>
      </c>
      <c r="Z4" s="1">
        <f>PLANEL_GerMed_Resultado!AD244+PLANEL_GerMed_Resultado!AD748</f>
        <v>74316.154840000003</v>
      </c>
      <c r="AA4" s="1">
        <f>PLANEL_GerMed_Resultado!AE244+PLANEL_GerMed_Resultado!AE748</f>
        <v>75612.121480000002</v>
      </c>
      <c r="AB4" s="1">
        <f>PLANEL_GerMed_Resultado!AF244+PLANEL_GerMed_Resultado!AF748</f>
        <v>74121.902159999998</v>
      </c>
      <c r="AC4" s="1">
        <f>PLANEL_GerMed_Resultado!AG244+PLANEL_GerMed_Resultado!AG748</f>
        <v>74234.462530000004</v>
      </c>
      <c r="AD4" s="1">
        <f>PLANEL_GerMed_Resultado!AH244+PLANEL_GerMed_Resultado!AH748</f>
        <v>74426.168850000002</v>
      </c>
      <c r="AE4" s="1">
        <f>PLANEL_GerMed_Resultado!AI244+PLANEL_GerMed_Resultado!AI748</f>
        <v>74521.648090000002</v>
      </c>
      <c r="AF4" s="1">
        <f>PLANEL_GerMed_Resultado!AJ244+PLANEL_GerMed_Resultado!AJ748</f>
        <v>75254.05846</v>
      </c>
      <c r="AG4" s="1">
        <f>PLANEL_GerMed_Resultado!AK244+PLANEL_GerMed_Resultado!AK748</f>
        <v>74762.144419999997</v>
      </c>
      <c r="AH4" s="1">
        <f>PLANEL_GerMed_Resultado!AL244+PLANEL_GerMed_Resultado!AL748</f>
        <v>75646.913180000003</v>
      </c>
      <c r="AI4" s="1">
        <f>PLANEL_GerMed_Resultado!AM244+PLANEL_GerMed_Resultado!AM748</f>
        <v>75470.528600000005</v>
      </c>
      <c r="AJ4" s="1">
        <f>PLANEL_GerMed_Resultado!AN244+PLANEL_GerMed_Resultado!AN748</f>
        <v>74343.143469999995</v>
      </c>
      <c r="AK4" s="1">
        <f>PLANEL_GerMed_Resultado!AO244+PLANEL_GerMed_Resultado!AO748</f>
        <v>75154.436570000005</v>
      </c>
      <c r="AL4" s="1">
        <f>PLANEL_GerMed_Resultado!AP244+PLANEL_GerMed_Resultado!AP748</f>
        <v>77889.388399999996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3127.1847509999998</v>
      </c>
      <c r="F5" s="1">
        <f>PLANEL_GerMed_Resultado!J256</f>
        <v>3162.3498399999999</v>
      </c>
      <c r="G5" s="1">
        <f>PLANEL_GerMed_Resultado!K256</f>
        <v>3239.6007650000001</v>
      </c>
      <c r="H5" s="1">
        <f>PLANEL_GerMed_Resultado!L256</f>
        <v>3362.009583</v>
      </c>
      <c r="I5" s="1">
        <f>PLANEL_GerMed_Resultado!M256</f>
        <v>4692.1613360000001</v>
      </c>
      <c r="J5" s="1">
        <f>PLANEL_GerMed_Resultado!N256</f>
        <v>5576.5323250000001</v>
      </c>
      <c r="K5" s="1">
        <f>PLANEL_GerMed_Resultado!O256</f>
        <v>4672.0040980000003</v>
      </c>
      <c r="L5" s="1">
        <f>PLANEL_GerMed_Resultado!P256</f>
        <v>6559.8264820000004</v>
      </c>
      <c r="M5" s="1">
        <f>PLANEL_GerMed_Resultado!Q256</f>
        <v>7212.1534670000001</v>
      </c>
      <c r="N5" s="1">
        <f>PLANEL_GerMed_Resultado!R256</f>
        <v>6831.9806429999999</v>
      </c>
      <c r="O5" s="1">
        <f>PLANEL_GerMed_Resultado!S256</f>
        <v>7190.5720259999998</v>
      </c>
      <c r="P5" s="1">
        <f>PLANEL_GerMed_Resultado!T256</f>
        <v>7138.8256950000005</v>
      </c>
      <c r="Q5" s="1">
        <f>PLANEL_GerMed_Resultado!U256</f>
        <v>8234.7562749999997</v>
      </c>
      <c r="R5" s="1">
        <f>PLANEL_GerMed_Resultado!V256</f>
        <v>8189.7945870000003</v>
      </c>
      <c r="S5" s="1">
        <f>PLANEL_GerMed_Resultado!W256</f>
        <v>8235.2072200000002</v>
      </c>
      <c r="T5" s="1">
        <f>PLANEL_GerMed_Resultado!X256</f>
        <v>8234.7562749999997</v>
      </c>
      <c r="U5" s="1">
        <f>PLANEL_GerMed_Resultado!Y256</f>
        <v>7616.0962989999998</v>
      </c>
      <c r="V5" s="1">
        <f>PLANEL_GerMed_Resultado!Z256</f>
        <v>8235.2072200000002</v>
      </c>
      <c r="W5" s="1">
        <f>PLANEL_GerMed_Resultado!AA256</f>
        <v>7616.5891000000001</v>
      </c>
      <c r="X5" s="1">
        <f>PLANEL_GerMed_Resultado!AB256</f>
        <v>7901.6657599999999</v>
      </c>
      <c r="Y5" s="1">
        <f>PLANEL_GerMed_Resultado!AC256</f>
        <v>7870.1230930000002</v>
      </c>
      <c r="Z5" s="1">
        <f>PLANEL_GerMed_Resultado!AD256</f>
        <v>7616.0962989999998</v>
      </c>
      <c r="AA5" s="1">
        <f>PLANEL_GerMed_Resultado!AE256</f>
        <v>7616.5891000000001</v>
      </c>
      <c r="AB5" s="68">
        <f>PLANEL_GerMed_Resultado!AF256</f>
        <v>8209.9837540000008</v>
      </c>
      <c r="AC5" s="1">
        <f>PLANEL_GerMed_Resultado!AG256</f>
        <v>8235.7000200000002</v>
      </c>
      <c r="AD5" s="1">
        <f>PLANEL_GerMed_Resultado!AH256</f>
        <v>8209.5343520000006</v>
      </c>
      <c r="AE5" s="1">
        <f>PLANEL_GerMed_Resultado!AI256</f>
        <v>8213.0805299999993</v>
      </c>
      <c r="AF5" s="1">
        <f>PLANEL_GerMed_Resultado!AJ256</f>
        <v>7615.6453540000002</v>
      </c>
      <c r="AG5" s="1">
        <f>PLANEL_GerMed_Resultado!AK256</f>
        <v>8235.7000200000002</v>
      </c>
      <c r="AH5" s="1">
        <f>PLANEL_GerMed_Resultado!AL256</f>
        <v>7747.4041159999997</v>
      </c>
      <c r="AI5" s="1">
        <f>PLANEL_GerMed_Resultado!AM256</f>
        <v>7794.6354019999999</v>
      </c>
      <c r="AJ5" s="1">
        <f>PLANEL_GerMed_Resultado!AN256</f>
        <v>8198.042974</v>
      </c>
      <c r="AK5" s="1">
        <f>PLANEL_GerMed_Resultado!AO256</f>
        <v>8207.5640299999995</v>
      </c>
      <c r="AL5" s="1">
        <f>PLANEL_GerMed_Resultado!AP256</f>
        <v>7602.4013139999997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5587.5091157999996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5806.7253966399994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5906.5526882999993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4783.9255392300001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4781.7803301930007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4805.6772299999993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4656.1175949999997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4705.3872440000005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4537.8560550000002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4543.05915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4943.2368994999997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5206.6145249000001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5093.1057003000005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4838.5532575000007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4736.9284043999996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4656.1462187000006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5775.6327106999997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7995.8004300999992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5198.3683634999998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5095.1218756999997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5498.781578099999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5904.90992843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6318.9541478000001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6662.2320985000006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7090.3875155000005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7281.1562893999999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7644.3434280000001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8461.8105360000009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9340.9994146999998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1395.9654808</v>
      </c>
      <c r="P9" s="20">
        <f>PLANEL_GerMed_Resultado!T64+PLANEL_GerMed_Resultado!T76+PLANEL_GerMed_Resultado!T88+PLANEL_GerMed_Resultado!T640+PLANEL_GerMed_Resultado!T700+PLANEL_GerMed_Resultado!T736</f>
        <v>2388.400224</v>
      </c>
      <c r="Q9" s="20">
        <f>PLANEL_GerMed_Resultado!U64+PLANEL_GerMed_Resultado!U76+PLANEL_GerMed_Resultado!U88+PLANEL_GerMed_Resultado!U640+PLANEL_GerMed_Resultado!U700+PLANEL_GerMed_Resultado!U736</f>
        <v>1464.5938624</v>
      </c>
      <c r="R9" s="20">
        <f>PLANEL_GerMed_Resultado!V64+PLANEL_GerMed_Resultado!V76+PLANEL_GerMed_Resultado!V88+PLANEL_GerMed_Resultado!V640+PLANEL_GerMed_Resultado!V700+PLANEL_GerMed_Resultado!V736</f>
        <v>1455.3089296999999</v>
      </c>
      <c r="S9" s="20">
        <f>PLANEL_GerMed_Resultado!W64+PLANEL_GerMed_Resultado!W76+PLANEL_GerMed_Resultado!W88+PLANEL_GerMed_Resultado!W640+PLANEL_GerMed_Resultado!W700+PLANEL_GerMed_Resultado!W736</f>
        <v>1629.2937426000001</v>
      </c>
      <c r="T9" s="20">
        <f>PLANEL_GerMed_Resultado!X64+PLANEL_GerMed_Resultado!X76+PLANEL_GerMed_Resultado!X88+PLANEL_GerMed_Resultado!X640+PLANEL_GerMed_Resultado!X700+PLANEL_GerMed_Resultado!X736</f>
        <v>1629.2937426000001</v>
      </c>
      <c r="U9" s="20">
        <f>PLANEL_GerMed_Resultado!Y64+PLANEL_GerMed_Resultado!Y76+PLANEL_GerMed_Resultado!Y88+PLANEL_GerMed_Resultado!Y640+PLANEL_GerMed_Resultado!Y700+PLANEL_GerMed_Resultado!Y736</f>
        <v>1629.2937426000001</v>
      </c>
      <c r="V9" s="20">
        <f>PLANEL_GerMed_Resultado!Z64+PLANEL_GerMed_Resultado!Z76+PLANEL_GerMed_Resultado!Z88+PLANEL_GerMed_Resultado!Z640+PLANEL_GerMed_Resultado!Z700+PLANEL_GerMed_Resultado!Z736</f>
        <v>1667.7453014</v>
      </c>
      <c r="W9" s="20">
        <f>PLANEL_GerMed_Resultado!AA64+PLANEL_GerMed_Resultado!AA76+PLANEL_GerMed_Resultado!AA88+PLANEL_GerMed_Resultado!AA640+PLANEL_GerMed_Resultado!AA700+PLANEL_GerMed_Resultado!AA736</f>
        <v>1667.7453014</v>
      </c>
      <c r="X9" s="20">
        <f>PLANEL_GerMed_Resultado!AB64+PLANEL_GerMed_Resultado!AB76+PLANEL_GerMed_Resultado!AB88+PLANEL_GerMed_Resultado!AB640+PLANEL_GerMed_Resultado!AB700+PLANEL_GerMed_Resultado!AB736</f>
        <v>1775.9015294000001</v>
      </c>
      <c r="Y9" s="20">
        <f>PLANEL_GerMed_Resultado!AC64+PLANEL_GerMed_Resultado!AC76+PLANEL_GerMed_Resultado!AC88+PLANEL_GerMed_Resultado!AC640+PLANEL_GerMed_Resultado!AC700+PLANEL_GerMed_Resultado!AC736</f>
        <v>1898.1437394</v>
      </c>
      <c r="Z9" s="20">
        <f>PLANEL_GerMed_Resultado!AD64+PLANEL_GerMed_Resultado!AD76+PLANEL_GerMed_Resultado!AD88+PLANEL_GerMed_Resultado!AD640+PLANEL_GerMed_Resultado!AD700+PLANEL_GerMed_Resultado!AD736</f>
        <v>1898.1437394</v>
      </c>
      <c r="AA9" s="20">
        <f>PLANEL_GerMed_Resultado!AE64+PLANEL_GerMed_Resultado!AE76+PLANEL_GerMed_Resultado!AE88+PLANEL_GerMed_Resultado!AE640+PLANEL_GerMed_Resultado!AE700+PLANEL_GerMed_Resultado!AE736</f>
        <v>1898.1437394</v>
      </c>
      <c r="AB9" s="20">
        <f>PLANEL_GerMed_Resultado!AF64+PLANEL_GerMed_Resultado!AF76+PLANEL_GerMed_Resultado!AF88+PLANEL_GerMed_Resultado!AF640+PLANEL_GerMed_Resultado!AF700+PLANEL_GerMed_Resultado!AF736</f>
        <v>1667.7453014</v>
      </c>
      <c r="AC9" s="20">
        <f>PLANEL_GerMed_Resultado!AG64+PLANEL_GerMed_Resultado!AG76+PLANEL_GerMed_Resultado!AG88+PLANEL_GerMed_Resultado!AG640+PLANEL_GerMed_Resultado!AG700+PLANEL_GerMed_Resultado!AG736</f>
        <v>1667.7453014</v>
      </c>
      <c r="AD9" s="20">
        <f>PLANEL_GerMed_Resultado!AH64+PLANEL_GerMed_Resultado!AH76+PLANEL_GerMed_Resultado!AH88+PLANEL_GerMed_Resultado!AH640+PLANEL_GerMed_Resultado!AH700+PLANEL_GerMed_Resultado!AH736</f>
        <v>1667.7453014</v>
      </c>
      <c r="AE9" s="20">
        <f>PLANEL_GerMed_Resultado!AI64+PLANEL_GerMed_Resultado!AI76+PLANEL_GerMed_Resultado!AI88+PLANEL_GerMed_Resultado!AI640+PLANEL_GerMed_Resultado!AI700+PLANEL_GerMed_Resultado!AI736</f>
        <v>1667.7453014</v>
      </c>
      <c r="AF9" s="20">
        <f>PLANEL_GerMed_Resultado!AJ64+PLANEL_GerMed_Resultado!AJ76+PLANEL_GerMed_Resultado!AJ88+PLANEL_GerMed_Resultado!AJ640+PLANEL_GerMed_Resultado!AJ700+PLANEL_GerMed_Resultado!AJ736</f>
        <v>1667.7453014</v>
      </c>
      <c r="AG9" s="20">
        <f>PLANEL_GerMed_Resultado!AK64+PLANEL_GerMed_Resultado!AK76+PLANEL_GerMed_Resultado!AK88+PLANEL_GerMed_Resultado!AK640+PLANEL_GerMed_Resultado!AK700+PLANEL_GerMed_Resultado!AK736</f>
        <v>1382.390625</v>
      </c>
      <c r="AH9" s="20">
        <f>PLANEL_GerMed_Resultado!AL64+PLANEL_GerMed_Resultado!AL76+PLANEL_GerMed_Resultado!AL88+PLANEL_GerMed_Resultado!AL640+PLANEL_GerMed_Resultado!AL700+PLANEL_GerMed_Resultado!AL736</f>
        <v>1382.390625</v>
      </c>
      <c r="AI9" s="20">
        <f>PLANEL_GerMed_Resultado!AM64+PLANEL_GerMed_Resultado!AM76+PLANEL_GerMed_Resultado!AM88+PLANEL_GerMed_Resultado!AM640+PLANEL_GerMed_Resultado!AM700+PLANEL_GerMed_Resultado!AM736</f>
        <v>1612.7890629999999</v>
      </c>
      <c r="AJ9" s="20">
        <f>PLANEL_GerMed_Resultado!AN64+PLANEL_GerMed_Resultado!AN76+PLANEL_GerMed_Resultado!AN88+PLANEL_GerMed_Resultado!AN640+PLANEL_GerMed_Resultado!AN700+PLANEL_GerMed_Resultado!AN736</f>
        <v>1612.7890629999999</v>
      </c>
      <c r="AK9" s="20">
        <f>PLANEL_GerMed_Resultado!AO64+PLANEL_GerMed_Resultado!AO76+PLANEL_GerMed_Resultado!AO88+PLANEL_GerMed_Resultado!AO640+PLANEL_GerMed_Resultado!AO700+PLANEL_GerMed_Resultado!AO736</f>
        <v>1612.7890629999999</v>
      </c>
      <c r="AL9" s="20">
        <f>PLANEL_GerMed_Resultado!AP64+PLANEL_GerMed_Resultado!AP76+PLANEL_GerMed_Resultado!AP88+PLANEL_GerMed_Resultado!AP640+PLANEL_GerMed_Resultado!AP700+PLANEL_GerMed_Resultado!AP736</f>
        <v>1612.7890629999999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3007.6281399999998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47.337484719999999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4996.9158499999994</v>
      </c>
      <c r="Q14" s="24">
        <f>PLANEL_GerMed_Resultado!U16+PLANEL_GerMed_Resultado!U28+PLANEL_GerMed_Resultado!U628+PLANEL_GerMed_Resultado!U712</f>
        <v>7211.1242540000003</v>
      </c>
      <c r="R14" s="24">
        <f>PLANEL_GerMed_Resultado!V16+PLANEL_GerMed_Resultado!V28+PLANEL_GerMed_Resultado!V628+PLANEL_GerMed_Resultado!V712</f>
        <v>7211.1242540000003</v>
      </c>
      <c r="S14" s="24">
        <f>PLANEL_GerMed_Resultado!W16+PLANEL_GerMed_Resultado!W28+PLANEL_GerMed_Resultado!W628+PLANEL_GerMed_Resultado!W712</f>
        <v>7256.4505509999999</v>
      </c>
      <c r="T14" s="24">
        <f>PLANEL_GerMed_Resultado!X16+PLANEL_GerMed_Resultado!X28+PLANEL_GerMed_Resultado!X628+PLANEL_GerMed_Resultado!X712</f>
        <v>7256.4505509999999</v>
      </c>
      <c r="U14" s="24">
        <f>PLANEL_GerMed_Resultado!Y16+PLANEL_GerMed_Resultado!Y28+PLANEL_GerMed_Resultado!Y628+PLANEL_GerMed_Resultado!Y712</f>
        <v>7256.4505509999999</v>
      </c>
      <c r="V14" s="24">
        <f>PLANEL_GerMed_Resultado!Z16+PLANEL_GerMed_Resultado!Z28+PLANEL_GerMed_Resultado!Z628+PLANEL_GerMed_Resultado!Z712</f>
        <v>7256.4505509999999</v>
      </c>
      <c r="W14" s="24">
        <f>PLANEL_GerMed_Resultado!AA16+PLANEL_GerMed_Resultado!AA28+PLANEL_GerMed_Resultado!AA628+PLANEL_GerMed_Resultado!AA712</f>
        <v>7256.4505509999999</v>
      </c>
      <c r="X14" s="24">
        <f>PLANEL_GerMed_Resultado!AB16+PLANEL_GerMed_Resultado!AB28+PLANEL_GerMed_Resultado!AB628+PLANEL_GerMed_Resultado!AB712</f>
        <v>7243.5027800000007</v>
      </c>
      <c r="Y14" s="24">
        <f>PLANEL_GerMed_Resultado!AC16+PLANEL_GerMed_Resultado!AC28+PLANEL_GerMed_Resultado!AC628+PLANEL_GerMed_Resultado!AC712</f>
        <v>7243.5027800000007</v>
      </c>
      <c r="Z14" s="24">
        <f>PLANEL_GerMed_Resultado!AD16+PLANEL_GerMed_Resultado!AD28+PLANEL_GerMed_Resultado!AD628+PLANEL_GerMed_Resultado!AD712</f>
        <v>7243.5027800000007</v>
      </c>
      <c r="AA14" s="24">
        <f>PLANEL_GerMed_Resultado!AE16+PLANEL_GerMed_Resultado!AE28+PLANEL_GerMed_Resultado!AE628+PLANEL_GerMed_Resultado!AE712</f>
        <v>7243.5027800000007</v>
      </c>
      <c r="AB14" s="24">
        <f>PLANEL_GerMed_Resultado!AF16+PLANEL_GerMed_Resultado!AF28+PLANEL_GerMed_Resultado!AF628+PLANEL_GerMed_Resultado!AF712</f>
        <v>7243.5027800000007</v>
      </c>
      <c r="AC14" s="24">
        <f>PLANEL_GerMed_Resultado!AG16+PLANEL_GerMed_Resultado!AG28+PLANEL_GerMed_Resultado!AG628+PLANEL_GerMed_Resultado!AG712</f>
        <v>7243.5027800000007</v>
      </c>
      <c r="AD14" s="24">
        <f>PLANEL_GerMed_Resultado!AH16+PLANEL_GerMed_Resultado!AH28+PLANEL_GerMed_Resultado!AH628+PLANEL_GerMed_Resultado!AH712</f>
        <v>7243.5027800000007</v>
      </c>
      <c r="AE14" s="24">
        <f>PLANEL_GerMed_Resultado!AI16+PLANEL_GerMed_Resultado!AI28+PLANEL_GerMed_Resultado!AI628+PLANEL_GerMed_Resultado!AI712</f>
        <v>7243.5027800000007</v>
      </c>
      <c r="AF14" s="24">
        <f>PLANEL_GerMed_Resultado!AJ16+PLANEL_GerMed_Resultado!AJ28+PLANEL_GerMed_Resultado!AJ628+PLANEL_GerMed_Resultado!AJ712</f>
        <v>7243.5027800000007</v>
      </c>
      <c r="AG14" s="24">
        <f>PLANEL_GerMed_Resultado!AK16+PLANEL_GerMed_Resultado!AK28+PLANEL_GerMed_Resultado!AK628+PLANEL_GerMed_Resultado!AK712</f>
        <v>7243.5027800000007</v>
      </c>
      <c r="AH14" s="24">
        <f>PLANEL_GerMed_Resultado!AL16+PLANEL_GerMed_Resultado!AL28+PLANEL_GerMed_Resultado!AL628+PLANEL_GerMed_Resultado!AL712</f>
        <v>7361.5532089999997</v>
      </c>
      <c r="AI14" s="24">
        <f>PLANEL_GerMed_Resultado!AM16+PLANEL_GerMed_Resultado!AM28+PLANEL_GerMed_Resultado!AM628+PLANEL_GerMed_Resultado!AM712</f>
        <v>7361.5532089999997</v>
      </c>
      <c r="AJ14" s="24">
        <f>PLANEL_GerMed_Resultado!AN16+PLANEL_GerMed_Resultado!AN28+PLANEL_GerMed_Resultado!AN628+PLANEL_GerMed_Resultado!AN712</f>
        <v>7361.5532089999997</v>
      </c>
      <c r="AK14" s="24">
        <f>PLANEL_GerMed_Resultado!AO16+PLANEL_GerMed_Resultado!AO28+PLANEL_GerMed_Resultado!AO628+PLANEL_GerMed_Resultado!AO712</f>
        <v>7361.5532089999997</v>
      </c>
      <c r="AL14" s="24">
        <f>PLANEL_GerMed_Resultado!AP16+PLANEL_GerMed_Resultado!AP28+PLANEL_GerMed_Resultado!AP628+PLANEL_GerMed_Resultado!AP712</f>
        <v>7361.5532089999997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611.23008240000001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314.37817319999999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318.24847319999998</v>
      </c>
      <c r="AC15" s="24">
        <f>PLANEL_GerMed_Resultado!AG376</f>
        <v>347.95316070000001</v>
      </c>
      <c r="AD15" s="24">
        <f>PLANEL_GerMed_Resultado!AH376</f>
        <v>314.37817319999999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18088.331906300002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18080.922043499999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18036.106116499999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18955.081548500002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20224.901967499998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21615.908691900004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23686.172333799997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26462.1185315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29753.104779699999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32894.493738199999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35719.752477900001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37607.909030900002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38035.565344499999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44401.095163420003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46416.437512999997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47964.221160000001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49524.64097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51118.484929999999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53124.037669999998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54968.703529999999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56870.228419999999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59621.543239999999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61549.060379999995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62064.711009999999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8187.3974900000003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9376.7919810000003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10697.095569999999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10697.095569999999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10697.095569999999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65833.838132196004</v>
      </c>
      <c r="D24" s="28">
        <f t="shared" si="0"/>
        <v>65882.18205229599</v>
      </c>
      <c r="E24" s="28">
        <f t="shared" si="0"/>
        <v>67080.556128299999</v>
      </c>
      <c r="F24" s="28">
        <f t="shared" si="0"/>
        <v>68156.620645700008</v>
      </c>
      <c r="G24" s="28">
        <f t="shared" si="0"/>
        <v>73155.495256800015</v>
      </c>
      <c r="H24" s="28">
        <f t="shared" si="0"/>
        <v>76830.747971000004</v>
      </c>
      <c r="I24" s="28">
        <f t="shared" si="0"/>
        <v>80602.367301300008</v>
      </c>
      <c r="J24" s="28">
        <f t="shared" si="0"/>
        <v>83898.817084790004</v>
      </c>
      <c r="K24" s="28">
        <f t="shared" si="0"/>
        <v>87331.516896860005</v>
      </c>
      <c r="L24" s="28">
        <f t="shared" si="0"/>
        <v>90801.365460300018</v>
      </c>
      <c r="M24" s="28">
        <f t="shared" si="0"/>
        <v>94390.803273430021</v>
      </c>
      <c r="N24" s="28">
        <f t="shared" si="0"/>
        <v>97479.528254393037</v>
      </c>
      <c r="O24" s="28">
        <f t="shared" si="0"/>
        <v>100376.15039940002</v>
      </c>
      <c r="P24" s="28">
        <f t="shared" si="0"/>
        <v>103383.08769380003</v>
      </c>
      <c r="Q24" s="28">
        <f t="shared" si="0"/>
        <v>106477.11893690001</v>
      </c>
      <c r="R24" s="28">
        <f t="shared" si="0"/>
        <v>109672.61546520001</v>
      </c>
      <c r="S24" s="28">
        <f t="shared" si="0"/>
        <v>113023.1212046</v>
      </c>
      <c r="T24" s="28">
        <f t="shared" si="0"/>
        <v>116432.6465115</v>
      </c>
      <c r="U24" s="28">
        <f t="shared" si="0"/>
        <v>119841.8181528</v>
      </c>
      <c r="V24" s="28">
        <f t="shared" si="0"/>
        <v>123355.34902970001</v>
      </c>
      <c r="W24" s="28">
        <f t="shared" si="0"/>
        <v>126990.23451309999</v>
      </c>
      <c r="X24" s="28">
        <f t="shared" si="0"/>
        <v>130866.59671799999</v>
      </c>
      <c r="Y24" s="28">
        <f t="shared" si="0"/>
        <v>134691.07004249998</v>
      </c>
      <c r="Z24" s="28">
        <f t="shared" si="0"/>
        <v>138544.2136021</v>
      </c>
      <c r="AA24" s="28">
        <f t="shared" si="0"/>
        <v>142249.05683379999</v>
      </c>
      <c r="AB24" s="76">
        <f t="shared" si="0"/>
        <v>145923.50470262</v>
      </c>
      <c r="AC24" s="28">
        <f t="shared" si="0"/>
        <v>149167.1729869</v>
      </c>
      <c r="AD24" s="28">
        <f t="shared" si="0"/>
        <v>152419.92077680002</v>
      </c>
      <c r="AE24" s="28">
        <f t="shared" si="0"/>
        <v>155684.66431863001</v>
      </c>
      <c r="AF24" s="28">
        <f t="shared" si="0"/>
        <v>159011.80477300001</v>
      </c>
      <c r="AG24" s="28">
        <f t="shared" si="0"/>
        <v>162404.9131113</v>
      </c>
      <c r="AH24" s="28">
        <f t="shared" si="0"/>
        <v>165819.9392966</v>
      </c>
      <c r="AI24" s="28">
        <f t="shared" si="0"/>
        <v>169202.8725955</v>
      </c>
      <c r="AJ24" s="28">
        <f t="shared" si="0"/>
        <v>172913.70058509998</v>
      </c>
      <c r="AK24" s="28">
        <f t="shared" si="0"/>
        <v>176479.49898910002</v>
      </c>
      <c r="AL24" s="28">
        <f t="shared" si="0"/>
        <v>180004.12761180001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0.51352215239258514</v>
      </c>
      <c r="D29" s="47">
        <f>IF(PLANEL_Pot_anual!D4&lt;&gt;0,D4/PLANEL_Pot_anual!D4,0)</f>
        <v>0.52068339566917776</v>
      </c>
      <c r="E29" s="47">
        <f>IF(PLANEL_Pot_anual!E4&lt;&gt;0,E4/PLANEL_Pot_anual!E4,0)</f>
        <v>0.52700904287633621</v>
      </c>
      <c r="F29" s="47">
        <f>IF(PLANEL_Pot_anual!F4&lt;&gt;0,F4/PLANEL_Pot_anual!F4,0)</f>
        <v>0.46371857214711504</v>
      </c>
      <c r="G29" s="47">
        <f>IF(PLANEL_Pot_anual!G4&lt;&gt;0,G4/PLANEL_Pot_anual!G4,0)</f>
        <v>0.47344547698737782</v>
      </c>
      <c r="H29" s="47">
        <f>IF(PLANEL_Pot_anual!H4&lt;&gt;0,H4/PLANEL_Pot_anual!H4,0)</f>
        <v>0.48082910653562877</v>
      </c>
      <c r="I29" s="47">
        <f>IF(PLANEL_Pot_anual!I4&lt;&gt;0,I4/PLANEL_Pot_anual!I4,0)</f>
        <v>0.49719348254146195</v>
      </c>
      <c r="J29" s="47">
        <f>IF(PLANEL_Pot_anual!J4&lt;&gt;0,J4/PLANEL_Pot_anual!J4,0)</f>
        <v>0.50535527628005006</v>
      </c>
      <c r="K29" s="47">
        <f>IF(PLANEL_Pot_anual!K4&lt;&gt;0,K4/PLANEL_Pot_anual!K4,0)</f>
        <v>0.51898865309661513</v>
      </c>
      <c r="L29" s="47">
        <f>IF(PLANEL_Pot_anual!L4&lt;&gt;0,L4/PLANEL_Pot_anual!L4,0)</f>
        <v>0.52170940242288721</v>
      </c>
      <c r="M29" s="47">
        <f>IF(PLANEL_Pot_anual!M4&lt;&gt;0,M4/PLANEL_Pot_anual!M4,0)</f>
        <v>0.52399716743576497</v>
      </c>
      <c r="N29" s="47">
        <f>IF(PLANEL_Pot_anual!N4&lt;&gt;0,N4/PLANEL_Pot_anual!N4,0)</f>
        <v>0.53039339644636851</v>
      </c>
      <c r="O29" s="47">
        <f>IF(PLANEL_Pot_anual!O4&lt;&gt;0,O4/PLANEL_Pot_anual!O4,0)</f>
        <v>0.53049006293309542</v>
      </c>
      <c r="P29" s="47">
        <f>IF(PLANEL_Pot_anual!P4&lt;&gt;0,P4/PLANEL_Pot_anual!P4,0)</f>
        <v>0.53526359128112655</v>
      </c>
      <c r="Q29" s="47">
        <f>IF(PLANEL_Pot_anual!Q4&lt;&gt;0,Q4/PLANEL_Pot_anual!Q4,0)</f>
        <v>0.53277255946881497</v>
      </c>
      <c r="R29" s="47">
        <f>IF(PLANEL_Pot_anual!R4&lt;&gt;0,R4/PLANEL_Pot_anual!R4,0)</f>
        <v>0.53296928125352394</v>
      </c>
      <c r="S29" s="47">
        <f>IF(PLANEL_Pot_anual!S4&lt;&gt;0,S4/PLANEL_Pot_anual!S4,0)</f>
        <v>0.5246252554889943</v>
      </c>
      <c r="T29" s="47">
        <f>IF(PLANEL_Pot_anual!T4&lt;&gt;0,T4/PLANEL_Pot_anual!T4,0)</f>
        <v>0.52755932565228969</v>
      </c>
      <c r="U29" s="47">
        <f>IF(PLANEL_Pot_anual!U4&lt;&gt;0,U4/PLANEL_Pot_anual!U4,0)</f>
        <v>0.53359071510547962</v>
      </c>
      <c r="V29" s="47">
        <f>IF(PLANEL_Pot_anual!V4&lt;&gt;0,V4/PLANEL_Pot_anual!V4,0)</f>
        <v>0.5287027160119101</v>
      </c>
      <c r="W29" s="47">
        <f>IF(PLANEL_Pot_anual!W4&lt;&gt;0,W4/PLANEL_Pot_anual!W4,0)</f>
        <v>0.53145736444615899</v>
      </c>
      <c r="X29" s="47">
        <f>IF(PLANEL_Pot_anual!X4&lt;&gt;0,X4/PLANEL_Pot_anual!X4,0)</f>
        <v>0.52909909236030783</v>
      </c>
      <c r="Y29" s="47">
        <f>IF(PLANEL_Pot_anual!Y4&lt;&gt;0,Y4/PLANEL_Pot_anual!Y4,0)</f>
        <v>0.52908521024287403</v>
      </c>
      <c r="Z29" s="47">
        <f>IF(PLANEL_Pot_anual!Z4&lt;&gt;0,Z4/PLANEL_Pot_anual!Z4,0)</f>
        <v>0.53308575842463779</v>
      </c>
      <c r="AA29" s="47">
        <f>IF(PLANEL_Pot_anual!AA4&lt;&gt;0,AA4/PLANEL_Pot_anual!AA4,0)</f>
        <v>0.53718875372015062</v>
      </c>
      <c r="AB29" s="77">
        <f>IF(PLANEL_Pot_anual!AB4&lt;&gt;0,AB4/PLANEL_Pot_anual!AB4,0)</f>
        <v>0.52660144253761443</v>
      </c>
      <c r="AC29" s="47">
        <f>IF(PLANEL_Pot_anual!AC4&lt;&gt;0,AC4/PLANEL_Pot_anual!AC4,0)</f>
        <v>0.52740113131363398</v>
      </c>
      <c r="AD29" s="47">
        <f>IF(PLANEL_Pot_anual!AD4&lt;&gt;0,AD4/PLANEL_Pot_anual!AD4,0)</f>
        <v>0.5287631150419746</v>
      </c>
      <c r="AE29" s="47">
        <f>IF(PLANEL_Pot_anual!AE4&lt;&gt;0,AE4/PLANEL_Pot_anual!AE4,0)</f>
        <v>0.529441450379455</v>
      </c>
      <c r="AF29" s="47">
        <f>IF(PLANEL_Pot_anual!AF4&lt;&gt;0,AF4/PLANEL_Pot_anual!AF4,0)</f>
        <v>0.53464488345567263</v>
      </c>
      <c r="AG29" s="47">
        <f>IF(PLANEL_Pot_anual!AG4&lt;&gt;0,AG4/PLANEL_Pot_anual!AG4,0)</f>
        <v>0.53115006430614065</v>
      </c>
      <c r="AH29" s="47">
        <f>IF(PLANEL_Pot_anual!AH4&lt;&gt;0,AH4/PLANEL_Pot_anual!AH4,0)</f>
        <v>0.53526387306974543</v>
      </c>
      <c r="AI29" s="47">
        <f>IF(PLANEL_Pot_anual!AI4&lt;&gt;0,AI4/PLANEL_Pot_anual!AI4,0)</f>
        <v>0.53237700376259101</v>
      </c>
      <c r="AJ29" s="47">
        <f>IF(PLANEL_Pot_anual!AJ4&lt;&gt;0,AJ4/PLANEL_Pot_anual!AJ4,0)</f>
        <v>0.5238515903764096</v>
      </c>
      <c r="AK29" s="47">
        <f>IF(PLANEL_Pot_anual!AK4&lt;&gt;0,AK4/PLANEL_Pot_anual!AK4,0)</f>
        <v>0.52032082844099081</v>
      </c>
      <c r="AL29" s="47">
        <f>IF(PLANEL_Pot_anual!AL4&lt;&gt;0,AL4/PLANEL_Pot_anual!AL4,0)</f>
        <v>0.52522179397387792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0.51886894761939995</v>
      </c>
      <c r="F30" s="47">
        <f>IF(PLANEL_Pot_anual!F5&lt;&gt;0,F5/PLANEL_Pot_anual!F5,0)</f>
        <v>0.50636275452641744</v>
      </c>
      <c r="G30" s="47">
        <f>IF(PLANEL_Pot_anual!G5&lt;&gt;0,G5/PLANEL_Pot_anual!G5,0)</f>
        <v>0.50870523352604757</v>
      </c>
      <c r="H30" s="47">
        <f>IF(PLANEL_Pot_anual!H5&lt;&gt;0,H5/PLANEL_Pot_anual!H5,0)</f>
        <v>0.50687438250302363</v>
      </c>
      <c r="I30" s="47">
        <f>IF(PLANEL_Pot_anual!I5&lt;&gt;0,I5/PLANEL_Pot_anual!I5,0)</f>
        <v>0.50833713479859488</v>
      </c>
      <c r="J30" s="47">
        <f>IF(PLANEL_Pot_anual!J5&lt;&gt;0,J5/PLANEL_Pot_anual!J5,0)</f>
        <v>0.49784573049655018</v>
      </c>
      <c r="K30" s="47">
        <f>IF(PLANEL_Pot_anual!K5&lt;&gt;0,K5/PLANEL_Pot_anual!K5,0)</f>
        <v>0.41709384210405098</v>
      </c>
      <c r="L30" s="47">
        <f>IF(PLANEL_Pot_anual!L5&lt;&gt;0,L5/PLANEL_Pot_anual!L5,0)</f>
        <v>0.46611770963026089</v>
      </c>
      <c r="M30" s="47">
        <f>IF(PLANEL_Pot_anual!M5&lt;&gt;0,M5/PLANEL_Pot_anual!M5,0)</f>
        <v>0.51246972229592358</v>
      </c>
      <c r="N30" s="47">
        <f>IF(PLANEL_Pot_anual!N5&lt;&gt;0,N5/PLANEL_Pot_anual!N5,0)</f>
        <v>0.48545600684585866</v>
      </c>
      <c r="O30" s="47">
        <f>IF(PLANEL_Pot_anual!O5&lt;&gt;0,O5/PLANEL_Pot_anual!O5,0)</f>
        <v>0.51093622261006388</v>
      </c>
      <c r="P30" s="47">
        <f>IF(PLANEL_Pot_anual!P5&lt;&gt;0,P5/PLANEL_Pot_anual!P5,0)</f>
        <v>0.50725931418059955</v>
      </c>
      <c r="Q30" s="47">
        <f>IF(PLANEL_Pot_anual!Q5&lt;&gt;0,Q5/PLANEL_Pot_anual!Q5,0)</f>
        <v>0.50888918685690976</v>
      </c>
      <c r="R30" s="47">
        <f>IF(PLANEL_Pot_anual!R5&lt;&gt;0,R5/PLANEL_Pot_anual!R5,0)</f>
        <v>0.5061106569184467</v>
      </c>
      <c r="S30" s="47">
        <f>IF(PLANEL_Pot_anual!S5&lt;&gt;0,S5/PLANEL_Pot_anual!S5,0)</f>
        <v>0.50891705423108624</v>
      </c>
      <c r="T30" s="47">
        <f>IF(PLANEL_Pot_anual!T5&lt;&gt;0,T5/PLANEL_Pot_anual!T5,0)</f>
        <v>0.50888918685690976</v>
      </c>
      <c r="U30" s="47">
        <f>IF(PLANEL_Pot_anual!U5&lt;&gt;0,U5/PLANEL_Pot_anual!U5,0)</f>
        <v>0.4706574090587799</v>
      </c>
      <c r="V30" s="47">
        <f>IF(PLANEL_Pot_anual!V5&lt;&gt;0,V5/PLANEL_Pot_anual!V5,0)</f>
        <v>0.50891705423108624</v>
      </c>
      <c r="W30" s="47">
        <f>IF(PLANEL_Pot_anual!W5&lt;&gt;0,W5/PLANEL_Pot_anual!W5,0)</f>
        <v>0.47068786303844823</v>
      </c>
      <c r="X30" s="47">
        <f>IF(PLANEL_Pot_anual!X5&lt;&gt;0,X5/PLANEL_Pot_anual!X5,0)</f>
        <v>0.48830495149311332</v>
      </c>
      <c r="Y30" s="47">
        <f>IF(PLANEL_Pot_anual!Y5&lt;&gt;0,Y5/PLANEL_Pot_anual!Y5,0)</f>
        <v>0.48635568649669081</v>
      </c>
      <c r="Z30" s="47">
        <f>IF(PLANEL_Pot_anual!Z5&lt;&gt;0,Z5/PLANEL_Pot_anual!Z5,0)</f>
        <v>0.4706574090587799</v>
      </c>
      <c r="AA30" s="47">
        <f>IF(PLANEL_Pot_anual!AA5&lt;&gt;0,AA5/PLANEL_Pot_anual!AA5,0)</f>
        <v>0.47068786303844823</v>
      </c>
      <c r="AB30" s="77">
        <f>IF(PLANEL_Pot_anual!AB5&lt;&gt;0,AB5/PLANEL_Pot_anual!AB5,0)</f>
        <v>0.50735830146733751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0.5073305294470476</v>
      </c>
      <c r="AE30" s="47">
        <f>IF(PLANEL_Pot_anual!AE5&lt;&gt;0,AE5/PLANEL_Pot_anual!AE5,0)</f>
        <v>0.50754967517262883</v>
      </c>
      <c r="AF30" s="47">
        <f>IF(PLANEL_Pot_anual!AF5&lt;&gt;0,AF5/PLANEL_Pot_anual!AF5,0)</f>
        <v>0.47062954168460347</v>
      </c>
      <c r="AG30" s="47">
        <f>IF(PLANEL_Pot_anual!AG5&lt;&gt;0,AG5/PLANEL_Pot_anual!AG5,0)</f>
        <v>0.50894750814895673</v>
      </c>
      <c r="AH30" s="47">
        <f>IF(PLANEL_Pot_anual!AH5&lt;&gt;0,AH5/PLANEL_Pot_anual!AH5,0)</f>
        <v>0.47877193315513344</v>
      </c>
      <c r="AI30" s="47">
        <f>IF(PLANEL_Pot_anual!AI5&lt;&gt;0,AI5/PLANEL_Pot_anual!AI5,0)</f>
        <v>0.48169071908201216</v>
      </c>
      <c r="AJ30" s="47">
        <f>IF(PLANEL_Pot_anual!AJ5&lt;&gt;0,AJ5/PLANEL_Pot_anual!AJ5,0)</f>
        <v>0.50662038845307078</v>
      </c>
      <c r="AK30" s="47">
        <f>IF(PLANEL_Pot_anual!AK5&lt;&gt;0,AK5/PLANEL_Pot_anual!AK5,0)</f>
        <v>0.50720876803396597</v>
      </c>
      <c r="AL30" s="47">
        <f>IF(PLANEL_Pot_anual!AL5&lt;&gt;0,AL5/PLANEL_Pot_anual!AL5,0)</f>
        <v>0.46981109016992273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0.34227121233784069</v>
      </c>
      <c r="H32" s="48">
        <f>IF(PLANEL_Pot_anual!H7&lt;&gt;0,H7/PLANEL_Pot_anual!H7,0)</f>
        <v>0.36717889318424246</v>
      </c>
      <c r="I32" s="48">
        <f>IF(PLANEL_Pot_anual!I7&lt;&gt;0,I7/PLANEL_Pot_anual!I7,0)</f>
        <v>0.41104271275241838</v>
      </c>
      <c r="J32" s="48">
        <f>IF(PLANEL_Pot_anual!J7&lt;&gt;0,J7/PLANEL_Pot_anual!J7,0)</f>
        <v>0.41717112470851331</v>
      </c>
      <c r="K32" s="48">
        <f>IF(PLANEL_Pot_anual!K7&lt;&gt;0,K7/PLANEL_Pot_anual!K7,0)</f>
        <v>0.4066036397897036</v>
      </c>
      <c r="L32" s="48">
        <f>IF(PLANEL_Pot_anual!L7&lt;&gt;0,L7/PLANEL_Pot_anual!L7,0)</f>
        <v>0.38278125109476507</v>
      </c>
      <c r="M32" s="48">
        <f>IF(PLANEL_Pot_anual!M7&lt;&gt;0,M7/PLANEL_Pot_anual!M7,0)</f>
        <v>0.3065693221626426</v>
      </c>
      <c r="N32" s="48">
        <f>IF(PLANEL_Pot_anual!N7&lt;&gt;0,N7/PLANEL_Pot_anual!N7,0)</f>
        <v>0.29764696881851815</v>
      </c>
      <c r="O32" s="48">
        <f>IF(PLANEL_Pot_anual!O7&lt;&gt;0,O7/PLANEL_Pot_anual!O7,0)</f>
        <v>0.29252604153611433</v>
      </c>
      <c r="P32" s="48">
        <f>IF(PLANEL_Pot_anual!P7&lt;&gt;0,P7/PLANEL_Pot_anual!P7,0)</f>
        <v>0.28342565796270958</v>
      </c>
      <c r="Q32" s="48">
        <f>IF(PLANEL_Pot_anual!Q7&lt;&gt;0,Q7/PLANEL_Pot_anual!Q7,0)</f>
        <v>0.28642478382250586</v>
      </c>
      <c r="R32" s="48">
        <f>IF(PLANEL_Pot_anual!R7&lt;&gt;0,R7/PLANEL_Pot_anual!R7,0)</f>
        <v>0.27622688041847893</v>
      </c>
      <c r="S32" s="48">
        <f>IF(PLANEL_Pot_anual!S7&lt;&gt;0,S7/PLANEL_Pot_anual!S7,0)</f>
        <v>0.27994492832886508</v>
      </c>
      <c r="T32" s="48">
        <f>IF(PLANEL_Pot_anual!T7&lt;&gt;0,T7/PLANEL_Pot_anual!T7,0)</f>
        <v>0.28817820365962055</v>
      </c>
      <c r="U32" s="48">
        <f>IF(PLANEL_Pot_anual!U7&lt;&gt;0,U7/PLANEL_Pot_anual!U7,0)</f>
        <v>0.28800190418433308</v>
      </c>
      <c r="V32" s="48">
        <f>IF(PLANEL_Pot_anual!V7&lt;&gt;0,V7/PLANEL_Pot_anual!V7,0)</f>
        <v>0.26800737031451727</v>
      </c>
      <c r="W32" s="48">
        <f>IF(PLANEL_Pot_anual!W7&lt;&gt;0,W7/PLANEL_Pot_anual!W7,0)</f>
        <v>0.24279440093758231</v>
      </c>
      <c r="X32" s="48">
        <f>IF(PLANEL_Pot_anual!X7&lt;&gt;0,X7/PLANEL_Pot_anual!X7,0)</f>
        <v>0.22715155629360084</v>
      </c>
      <c r="Y32" s="48">
        <f>IF(PLANEL_Pot_anual!Y7&lt;&gt;0,Y7/PLANEL_Pot_anual!Y7,0)</f>
        <v>0.21379256664207566</v>
      </c>
      <c r="Z32" s="48">
        <f>IF(PLANEL_Pot_anual!Z7&lt;&gt;0,Z7/PLANEL_Pot_anual!Z7,0)</f>
        <v>0.25439053882941076</v>
      </c>
      <c r="AA32" s="48">
        <f>IF(PLANEL_Pot_anual!AA7&lt;&gt;0,AA7/PLANEL_Pot_anual!AA7,0)</f>
        <v>0.33839210507034972</v>
      </c>
      <c r="AB32" s="48">
        <f>IF(PLANEL_Pot_anual!AB7&lt;&gt;0,AB7/PLANEL_Pot_anual!AB7,0)</f>
        <v>0.21815482447911849</v>
      </c>
      <c r="AC32" s="48">
        <f>IF(PLANEL_Pot_anual!AC7&lt;&gt;0,AC7/PLANEL_Pot_anual!AC7,0)</f>
        <v>0.21203961916443603</v>
      </c>
      <c r="AD32" s="48">
        <f>IF(PLANEL_Pot_anual!AD7&lt;&gt;0,AD7/PLANEL_Pot_anual!AD7,0)</f>
        <v>0.22694944792237534</v>
      </c>
      <c r="AE32" s="48">
        <f>IF(PLANEL_Pot_anual!AE7&lt;&gt;0,AE7/PLANEL_Pot_anual!AE7,0)</f>
        <v>0.24171619801078079</v>
      </c>
      <c r="AF32" s="48">
        <f>IF(PLANEL_Pot_anual!AF7&lt;&gt;0,AF7/PLANEL_Pot_anual!AF7,0)</f>
        <v>0.25656452512594019</v>
      </c>
      <c r="AG32" s="48">
        <f>IF(PLANEL_Pot_anual!AG7&lt;&gt;0,AG7/PLANEL_Pot_anual!AG7,0)</f>
        <v>0.27230681263590972</v>
      </c>
      <c r="AH32" s="48">
        <f>IF(PLANEL_Pot_anual!AH7&lt;&gt;0,AH7/PLANEL_Pot_anual!AH7,0)</f>
        <v>0.28980689897218714</v>
      </c>
      <c r="AI32" s="48">
        <f>IF(PLANEL_Pot_anual!AI7&lt;&gt;0,AI7/PLANEL_Pot_anual!AI7,0)</f>
        <v>0.29760423115802703</v>
      </c>
      <c r="AJ32" s="48">
        <f>IF(PLANEL_Pot_anual!AJ7&lt;&gt;0,AJ7/PLANEL_Pot_anual!AJ7,0)</f>
        <v>0.31244885539812056</v>
      </c>
      <c r="AK32" s="48">
        <f>IF(PLANEL_Pot_anual!AK7&lt;&gt;0,AK7/PLANEL_Pot_anual!AK7,0)</f>
        <v>0.34586136029483439</v>
      </c>
      <c r="AL32" s="48">
        <f>IF(PLANEL_Pot_anual!AL7&lt;&gt;0,AL7/PLANEL_Pot_anual!AL7,0)</f>
        <v>0.38179663209625347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0.55495291263934354</v>
      </c>
      <c r="P34" s="49">
        <f>IF(PLANEL_Pot_anual!P9&lt;&gt;0,P9/PLANEL_Pot_anual!P9,0)</f>
        <v>0.60446081302441301</v>
      </c>
      <c r="Q34" s="49">
        <f>IF(PLANEL_Pot_anual!Q9&lt;&gt;0,Q9/PLANEL_Pot_anual!Q9,0)</f>
        <v>0.52195077063435502</v>
      </c>
      <c r="R34" s="49">
        <f>IF(PLANEL_Pot_anual!R9&lt;&gt;0,R9/PLANEL_Pot_anual!R9,0)</f>
        <v>0.51864181386315034</v>
      </c>
      <c r="S34" s="49">
        <f>IF(PLANEL_Pot_anual!S9&lt;&gt;0,S9/PLANEL_Pot_anual!S9,0)</f>
        <v>0.69627937717948718</v>
      </c>
      <c r="T34" s="49">
        <f>IF(PLANEL_Pot_anual!T9&lt;&gt;0,T9/PLANEL_Pot_anual!T9,0)</f>
        <v>0.69627937717948718</v>
      </c>
      <c r="U34" s="49">
        <f>IF(PLANEL_Pot_anual!U9&lt;&gt;0,U9/PLANEL_Pot_anual!U9,0)</f>
        <v>0.69627937717948718</v>
      </c>
      <c r="V34" s="49">
        <f>IF(PLANEL_Pot_anual!V9&lt;&gt;0,V9/PLANEL_Pot_anual!V9,0)</f>
        <v>0.71271166726495727</v>
      </c>
      <c r="W34" s="49">
        <f>IF(PLANEL_Pot_anual!W9&lt;&gt;0,W9/PLANEL_Pot_anual!W9,0)</f>
        <v>0.71271166726495727</v>
      </c>
      <c r="X34" s="49">
        <f>IF(PLANEL_Pot_anual!X9&lt;&gt;0,X9/PLANEL_Pot_anual!X9,0)</f>
        <v>0.7589322775213676</v>
      </c>
      <c r="Y34" s="49">
        <f>IF(PLANEL_Pot_anual!Y9&lt;&gt;0,Y9/PLANEL_Pot_anual!Y9,0)</f>
        <v>0.81117253820512814</v>
      </c>
      <c r="Z34" s="49">
        <f>IF(PLANEL_Pot_anual!Z9&lt;&gt;0,Z9/PLANEL_Pot_anual!Z9,0)</f>
        <v>0.81117253820512814</v>
      </c>
      <c r="AA34" s="49">
        <f>IF(PLANEL_Pot_anual!AA9&lt;&gt;0,AA9/PLANEL_Pot_anual!AA9,0)</f>
        <v>0.81117253820512814</v>
      </c>
      <c r="AB34" s="79">
        <f>IF(PLANEL_Pot_anual!AB9&lt;&gt;0,AB9/PLANEL_Pot_anual!AB9,0)</f>
        <v>0.71271166726495727</v>
      </c>
      <c r="AC34" s="49">
        <f>IF(PLANEL_Pot_anual!AC9&lt;&gt;0,AC9/PLANEL_Pot_anual!AC9,0)</f>
        <v>0.71271166726495727</v>
      </c>
      <c r="AD34" s="49">
        <f>IF(PLANEL_Pot_anual!AD9&lt;&gt;0,AD9/PLANEL_Pot_anual!AD9,0)</f>
        <v>0.71271166726495727</v>
      </c>
      <c r="AE34" s="49">
        <f>IF(PLANEL_Pot_anual!AE9&lt;&gt;0,AE9/PLANEL_Pot_anual!AE9,0)</f>
        <v>0.71271166726495727</v>
      </c>
      <c r="AF34" s="49">
        <f>IF(PLANEL_Pot_anual!AF9&lt;&gt;0,AF9/PLANEL_Pot_anual!AF9,0)</f>
        <v>0.71271166726495727</v>
      </c>
      <c r="AG34" s="49">
        <f>IF(PLANEL_Pot_anual!AG9&lt;&gt;0,AG9/PLANEL_Pot_anual!AG9,0)</f>
        <v>0.69119531249999999</v>
      </c>
      <c r="AH34" s="49">
        <f>IF(PLANEL_Pot_anual!AH9&lt;&gt;0,AH9/PLANEL_Pot_anual!AH9,0)</f>
        <v>0.69119531249999999</v>
      </c>
      <c r="AI34" s="49">
        <f>IF(PLANEL_Pot_anual!AI9&lt;&gt;0,AI9/PLANEL_Pot_anual!AI9,0)</f>
        <v>0.80639453149999996</v>
      </c>
      <c r="AJ34" s="49">
        <f>IF(PLANEL_Pot_anual!AJ9&lt;&gt;0,AJ9/PLANEL_Pot_anual!AJ9,0)</f>
        <v>0.80639453149999996</v>
      </c>
      <c r="AK34" s="49">
        <f>IF(PLANEL_Pot_anual!AK9&lt;&gt;0,AK9/PLANEL_Pot_anual!AK9,0)</f>
        <v>0.80639453149999996</v>
      </c>
      <c r="AL34" s="49">
        <f>IF(PLANEL_Pot_anual!AL9&lt;&gt;0,AL9/PLANEL_Pot_anual!AL9,0)</f>
        <v>0.80639453149999996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0.88589930486008828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9.4832391209407618E-3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0.30966586776365235</v>
      </c>
      <c r="Q39" s="52">
        <f>IF(PLANEL_Pot_anual!Q14&lt;&gt;0,Q14/PLANEL_Pot_anual!Q14,0)</f>
        <v>0.30847788954486477</v>
      </c>
      <c r="R39" s="52">
        <f>IF(PLANEL_Pot_anual!R14&lt;&gt;0,R14/PLANEL_Pot_anual!R14,0)</f>
        <v>0.30847788954486477</v>
      </c>
      <c r="S39" s="52">
        <f>IF(PLANEL_Pot_anual!S14&lt;&gt;0,S14/PLANEL_Pot_anual!S14,0)</f>
        <v>0.30648241140087029</v>
      </c>
      <c r="T39" s="52">
        <f>IF(PLANEL_Pot_anual!T14&lt;&gt;0,T14/PLANEL_Pot_anual!T14,0)</f>
        <v>0.30648241140087029</v>
      </c>
      <c r="U39" s="52">
        <f>IF(PLANEL_Pot_anual!U14&lt;&gt;0,U14/PLANEL_Pot_anual!U14,0)</f>
        <v>0.30648241140087029</v>
      </c>
      <c r="V39" s="52">
        <f>IF(PLANEL_Pot_anual!V14&lt;&gt;0,V14/PLANEL_Pot_anual!V14,0)</f>
        <v>0.30648241140087029</v>
      </c>
      <c r="W39" s="52">
        <f>IF(PLANEL_Pot_anual!W14&lt;&gt;0,W14/PLANEL_Pot_anual!W14,0)</f>
        <v>0.30648241140087029</v>
      </c>
      <c r="X39" s="52">
        <f>IF(PLANEL_Pot_anual!X14&lt;&gt;0,X14/PLANEL_Pot_anual!X14,0)</f>
        <v>0.30583012756336708</v>
      </c>
      <c r="Y39" s="52">
        <f>IF(PLANEL_Pot_anual!Y14&lt;&gt;0,Y14/PLANEL_Pot_anual!Y14,0)</f>
        <v>0.30583012756336708</v>
      </c>
      <c r="Z39" s="52">
        <f>IF(PLANEL_Pot_anual!Z14&lt;&gt;0,Z14/PLANEL_Pot_anual!Z14,0)</f>
        <v>0.30583012756336708</v>
      </c>
      <c r="AA39" s="52">
        <f>IF(PLANEL_Pot_anual!AA14&lt;&gt;0,AA14/PLANEL_Pot_anual!AA14,0)</f>
        <v>0.30583012756336708</v>
      </c>
      <c r="AB39" s="52">
        <f>IF(PLANEL_Pot_anual!AB14&lt;&gt;0,AB14/PLANEL_Pot_anual!AB14,0)</f>
        <v>0.30583012756336708</v>
      </c>
      <c r="AC39" s="52">
        <f>IF(PLANEL_Pot_anual!AC14&lt;&gt;0,AC14/PLANEL_Pot_anual!AC14,0)</f>
        <v>0.30583012756336708</v>
      </c>
      <c r="AD39" s="52">
        <f>IF(PLANEL_Pot_anual!AD14&lt;&gt;0,AD14/PLANEL_Pot_anual!AD14,0)</f>
        <v>0.30583012756336708</v>
      </c>
      <c r="AE39" s="52">
        <f>IF(PLANEL_Pot_anual!AE14&lt;&gt;0,AE14/PLANEL_Pot_anual!AE14,0)</f>
        <v>0.30583012756336708</v>
      </c>
      <c r="AF39" s="52">
        <f>IF(PLANEL_Pot_anual!AF14&lt;&gt;0,AF14/PLANEL_Pot_anual!AF14,0)</f>
        <v>0.30583012756336708</v>
      </c>
      <c r="AG39" s="52">
        <f>IF(PLANEL_Pot_anual!AG14&lt;&gt;0,AG14/PLANEL_Pot_anual!AG14,0)</f>
        <v>0.30583012756336708</v>
      </c>
      <c r="AH39" s="52">
        <f>IF(PLANEL_Pot_anual!AH14&lt;&gt;0,AH14/PLANEL_Pot_anual!AH14,0)</f>
        <v>0.30583012755341887</v>
      </c>
      <c r="AI39" s="52">
        <f>IF(PLANEL_Pot_anual!AI14&lt;&gt;0,AI14/PLANEL_Pot_anual!AI14,0)</f>
        <v>0.30583012755341887</v>
      </c>
      <c r="AJ39" s="52">
        <f>IF(PLANEL_Pot_anual!AJ14&lt;&gt;0,AJ14/PLANEL_Pot_anual!AJ14,0)</f>
        <v>0.30583012755341887</v>
      </c>
      <c r="AK39" s="52">
        <f>IF(PLANEL_Pot_anual!AK14&lt;&gt;0,AK14/PLANEL_Pot_anual!AK14,0)</f>
        <v>0.30583012755341887</v>
      </c>
      <c r="AL39" s="52">
        <f>IF(PLANEL_Pot_anual!AL14&lt;&gt;0,AL14/PLANEL_Pot_anual!AL14,0)</f>
        <v>0.30583012755341887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0.88073498904899139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0.81487344012441676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0.82490532192846022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0.45306532713040043</v>
      </c>
      <c r="P42" s="51">
        <f>IF(PLANEL_Pot_anual!P17&lt;&gt;0,P17/PLANEL_Pot_anual!P17,0)</f>
        <v>0.45306753009146256</v>
      </c>
      <c r="Q42" s="51">
        <f>IF(PLANEL_Pot_anual!Q17&lt;&gt;0,Q17/PLANEL_Pot_anual!Q17,0)</f>
        <v>0.45305937387640283</v>
      </c>
      <c r="R42" s="51">
        <f>IF(PLANEL_Pot_anual!R17&lt;&gt;0,R17/PLANEL_Pot_anual!R17,0)</f>
        <v>0.45321896154660407</v>
      </c>
      <c r="S42" s="51">
        <f>IF(PLANEL_Pot_anual!S17&lt;&gt;0,S17/PLANEL_Pot_anual!S17,0)</f>
        <v>0.45347098619889342</v>
      </c>
      <c r="T42" s="51">
        <f>IF(PLANEL_Pot_anual!T17&lt;&gt;0,T17/PLANEL_Pot_anual!T17,0)</f>
        <v>0.45406686294693271</v>
      </c>
      <c r="U42" s="51">
        <f>IF(PLANEL_Pot_anual!U17&lt;&gt;0,U17/PLANEL_Pot_anual!U17,0)</f>
        <v>0.45452347844439961</v>
      </c>
      <c r="V42" s="51">
        <f>IF(PLANEL_Pot_anual!V17&lt;&gt;0,V17/PLANEL_Pot_anual!V17,0)</f>
        <v>0.45500231056556062</v>
      </c>
      <c r="W42" s="51">
        <f>IF(PLANEL_Pot_anual!W17&lt;&gt;0,W17/PLANEL_Pot_anual!W17,0)</f>
        <v>0.45574297102480621</v>
      </c>
      <c r="X42" s="51">
        <f>IF(PLANEL_Pot_anual!X17&lt;&gt;0,X17/PLANEL_Pot_anual!X17,0)</f>
        <v>0.45584370361200133</v>
      </c>
      <c r="Y42" s="51">
        <f>IF(PLANEL_Pot_anual!Y17&lt;&gt;0,Y17/PLANEL_Pot_anual!Y17,0)</f>
        <v>0.45611439615650118</v>
      </c>
      <c r="Z42" s="51">
        <f>IF(PLANEL_Pot_anual!Z17&lt;&gt;0,Z17/PLANEL_Pot_anual!Z17,0)</f>
        <v>0.45612742261856126</v>
      </c>
      <c r="AA42" s="51">
        <f>IF(PLANEL_Pot_anual!AA17&lt;&gt;0,AA17/PLANEL_Pot_anual!AA17,0)</f>
        <v>0.45635931555293807</v>
      </c>
      <c r="AB42" s="81">
        <f>IF(PLANEL_Pot_anual!AB17&lt;&gt;0,AB17/PLANEL_Pot_anual!AB17,0)</f>
        <v>0.45637399500918091</v>
      </c>
      <c r="AC42" s="51">
        <f>IF(PLANEL_Pot_anual!AC17&lt;&gt;0,AC17/PLANEL_Pot_anual!AC17,0)</f>
        <v>0.45637399500338466</v>
      </c>
      <c r="AD42" s="51">
        <f>IF(PLANEL_Pot_anual!AD17&lt;&gt;0,AD17/PLANEL_Pot_anual!AD17,0)</f>
        <v>0.45637399501064435</v>
      </c>
      <c r="AE42" s="51">
        <f>IF(PLANEL_Pot_anual!AE17&lt;&gt;0,AE17/PLANEL_Pot_anual!AE17,0)</f>
        <v>0.45637399503811388</v>
      </c>
      <c r="AF42" s="51">
        <f>IF(PLANEL_Pot_anual!AF17&lt;&gt;0,AF17/PLANEL_Pot_anual!AF17,0)</f>
        <v>0.45637399501065146</v>
      </c>
      <c r="AG42" s="51">
        <f>IF(PLANEL_Pot_anual!AG17&lt;&gt;0,AG17/PLANEL_Pot_anual!AG17,0)</f>
        <v>0.45637399501009185</v>
      </c>
      <c r="AH42" s="51">
        <f>IF(PLANEL_Pot_anual!AH17&lt;&gt;0,AH17/PLANEL_Pot_anual!AH17,0)</f>
        <v>0.45637399504656223</v>
      </c>
      <c r="AI42" s="51">
        <f>IF(PLANEL_Pot_anual!AI17&lt;&gt;0,AI17/PLANEL_Pot_anual!AI17,0)</f>
        <v>0.45637399501488346</v>
      </c>
      <c r="AJ42" s="51">
        <f>IF(PLANEL_Pot_anual!AJ17&lt;&gt;0,AJ17/PLANEL_Pot_anual!AJ17,0)</f>
        <v>0.45637399499564485</v>
      </c>
      <c r="AK42" s="51">
        <f>IF(PLANEL_Pot_anual!AK17&lt;&gt;0,AK17/PLANEL_Pot_anual!AK17,0)</f>
        <v>0.45637399502456916</v>
      </c>
      <c r="AL42" s="51">
        <f>IF(PLANEL_Pot_anual!AL17&lt;&gt;0,AL17/PLANEL_Pot_anual!AL17,0)</f>
        <v>0.45637399503327541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0.28132565998307424</v>
      </c>
      <c r="AI45" s="53">
        <f>IF(PLANEL_Pot_anual!AI20&lt;&gt;0,AI20/PLANEL_Pot_anual!AI20,0)</f>
        <v>0.2813256599855809</v>
      </c>
      <c r="AJ45" s="53">
        <f>IF(PLANEL_Pot_anual!AJ20&lt;&gt;0,AJ20/PLANEL_Pot_anual!AJ20,0)</f>
        <v>0.2813256599940101</v>
      </c>
      <c r="AK45" s="53">
        <f>IF(PLANEL_Pot_anual!AK20&lt;&gt;0,AK20/PLANEL_Pot_anual!AK20,0)</f>
        <v>0.2813256599940101</v>
      </c>
      <c r="AL45" s="53">
        <f>IF(PLANEL_Pot_anual!AL20&lt;&gt;0,AL20/PLANEL_Pot_anual!AL20,0)</f>
        <v>0.2813256599940101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48.343920099985553</v>
      </c>
      <c r="E49" s="28">
        <f t="shared" si="1"/>
        <v>1198.3740760040091</v>
      </c>
      <c r="F49" s="28">
        <f t="shared" si="1"/>
        <v>1076.0645174000092</v>
      </c>
      <c r="G49" s="28">
        <f t="shared" si="1"/>
        <v>4998.8746111000073</v>
      </c>
      <c r="H49" s="28">
        <f t="shared" si="1"/>
        <v>3675.252714199989</v>
      </c>
      <c r="I49" s="28">
        <f t="shared" si="1"/>
        <v>3771.6193303000036</v>
      </c>
      <c r="J49" s="28">
        <f t="shared" si="1"/>
        <v>3296.4497834899958</v>
      </c>
      <c r="K49" s="28">
        <f t="shared" si="1"/>
        <v>3432.6998120700009</v>
      </c>
      <c r="L49" s="28">
        <f t="shared" si="1"/>
        <v>3469.8485634400131</v>
      </c>
      <c r="M49" s="28">
        <f t="shared" si="1"/>
        <v>3589.4378131300036</v>
      </c>
      <c r="N49" s="28">
        <f t="shared" si="1"/>
        <v>3088.7249809630157</v>
      </c>
      <c r="O49" s="28">
        <f t="shared" si="1"/>
        <v>2896.6221450069861</v>
      </c>
      <c r="P49" s="28">
        <f t="shared" si="1"/>
        <v>3006.9372944000061</v>
      </c>
      <c r="Q49" s="28">
        <f t="shared" si="1"/>
        <v>3094.0312430999766</v>
      </c>
      <c r="R49" s="28">
        <f t="shared" si="1"/>
        <v>3195.4965283000056</v>
      </c>
      <c r="S49" s="28">
        <f t="shared" si="1"/>
        <v>3350.5057393999887</v>
      </c>
      <c r="T49" s="28">
        <f t="shared" si="1"/>
        <v>3409.5253069000028</v>
      </c>
      <c r="U49" s="28">
        <f t="shared" si="1"/>
        <v>3409.1716412999958</v>
      </c>
      <c r="V49" s="28">
        <f t="shared" si="1"/>
        <v>3513.5308769000112</v>
      </c>
      <c r="W49" s="28">
        <f t="shared" si="1"/>
        <v>3634.8854833999794</v>
      </c>
      <c r="X49" s="28">
        <f t="shared" si="1"/>
        <v>3876.3622048999969</v>
      </c>
      <c r="Y49" s="28">
        <f t="shared" si="1"/>
        <v>3824.4733244999952</v>
      </c>
      <c r="Z49" s="28">
        <f t="shared" si="1"/>
        <v>3853.1435596000229</v>
      </c>
      <c r="AA49" s="28">
        <f t="shared" si="1"/>
        <v>3704.8432316999824</v>
      </c>
      <c r="AB49" s="76">
        <f t="shared" si="1"/>
        <v>3674.4478688200179</v>
      </c>
      <c r="AC49" s="28">
        <f t="shared" si="1"/>
        <v>3243.6682842799928</v>
      </c>
      <c r="AD49" s="28">
        <f t="shared" si="1"/>
        <v>3252.7477899000223</v>
      </c>
      <c r="AE49" s="28">
        <f t="shared" si="1"/>
        <v>3264.7435418299865</v>
      </c>
      <c r="AF49" s="28">
        <f t="shared" si="1"/>
        <v>3327.1404543700046</v>
      </c>
      <c r="AG49" s="28">
        <f t="shared" si="1"/>
        <v>3393.1083382999932</v>
      </c>
      <c r="AH49" s="28">
        <f t="shared" si="1"/>
        <v>3415.0261852999975</v>
      </c>
      <c r="AI49" s="28">
        <f t="shared" si="1"/>
        <v>3382.9332988999959</v>
      </c>
      <c r="AJ49" s="28">
        <f t="shared" si="1"/>
        <v>3710.8279895999876</v>
      </c>
      <c r="AK49" s="28">
        <f t="shared" si="1"/>
        <v>3565.7984040000301</v>
      </c>
      <c r="AL49" s="28">
        <f t="shared" si="1"/>
        <v>3524.6286226999946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14.08455719</v>
      </c>
      <c r="F6" s="265">
        <v>9.9159314839999997</v>
      </c>
      <c r="G6" s="265">
        <v>8.0918929209999995</v>
      </c>
      <c r="H6" s="265">
        <v>7.5976269270000003</v>
      </c>
      <c r="I6" s="265">
        <v>7.2223120280000002</v>
      </c>
      <c r="J6" s="265">
        <v>8.0846696910000002</v>
      </c>
      <c r="K6" s="265">
        <v>53.567083019999998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150.181513</v>
      </c>
      <c r="F11" s="265">
        <v>190.6184772</v>
      </c>
      <c r="G11" s="265">
        <v>210.87177349999999</v>
      </c>
      <c r="H11" s="265">
        <v>220.73532599999999</v>
      </c>
      <c r="I11" s="265">
        <v>165.50105730000001</v>
      </c>
      <c r="J11" s="265">
        <v>172.89041879999999</v>
      </c>
      <c r="K11" s="265">
        <v>159.3439903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164.26607018999999</v>
      </c>
      <c r="F15" s="265">
        <f t="shared" si="0"/>
        <v>200.534408684</v>
      </c>
      <c r="G15" s="265">
        <f t="shared" si="0"/>
        <v>218.963666421</v>
      </c>
      <c r="H15" s="265">
        <f t="shared" si="0"/>
        <v>228.33295292699998</v>
      </c>
      <c r="I15" s="265">
        <f t="shared" si="0"/>
        <v>172.72336932800002</v>
      </c>
      <c r="J15" s="265">
        <f>J6+J11</f>
        <v>180.97508849099998</v>
      </c>
      <c r="K15" s="265">
        <f t="shared" si="0"/>
        <v>212.91107332000001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55754.395280995996</v>
      </c>
      <c r="D19" s="1">
        <f>Planel_GerMed_Anual!H4+Planel_GerMed_Anual!H5+Planel_GerMed_Anual!H14+Planel_GerMed_Anual!H15+Planel_GerMed_Anual!H17+Planel_GerMed_Anual!H18+Planel_GerMed_Anual!H20+Planel_GerMed_Anual!H21</f>
        <v>68466.135951100005</v>
      </c>
      <c r="E19" s="1">
        <f>Planel_GerMed_Anual!M4+Planel_GerMed_Anual!M5+Planel_GerMed_Anual!M14+Planel_GerMed_Anual!M15+Planel_GerMed_Anual!M17+Planel_GerMed_Anual!M18+Planel_GerMed_Anual!M20+Planel_GerMed_Anual!M21</f>
        <v>86086.663022800014</v>
      </c>
      <c r="F19" s="1">
        <f>Planel_GerMed_Anual!R4+Planel_GerMed_Anual!R5+Planel_GerMed_Anual!R14+Planel_GerMed_Anual!R15+Planel_GerMed_Anual!R17+Planel_GerMed_Anual!R18+Planel_GerMed_Anual!R20+Planel_GerMed_Anual!R21</f>
        <v>99978.952905100014</v>
      </c>
      <c r="G19" s="1">
        <f>Planel_GerMed_Anual!W4+Planel_GerMed_Anual!W5+Planel_GerMed_Anual!W14+Planel_GerMed_Anual!W15+Planel_GerMed_Anual!W17+Planel_GerMed_Anual!W18+Planel_GerMed_Anual!W20+Planel_GerMed_Anual!W21</f>
        <v>117048.74632309999</v>
      </c>
      <c r="H19" s="1">
        <f>Planel_GerMed_Anual!AB4+Planel_GerMed_Anual!AB5+Planel_GerMed_Anual!AB14+Planel_GerMed_Anual!AB15+Planel_GerMed_Anual!AB17+Planel_GerMed_Anual!AB18+Planel_GerMed_Anual!AB20+Planel_GerMed_Anual!AB21</f>
        <v>135622.20140662001</v>
      </c>
      <c r="I19" s="1">
        <f>Planel_GerMed_Anual!AG4+Planel_GerMed_Anual!AG5+Planel_GerMed_Anual!AG14+Planel_GerMed_Anual!AG15+Planel_GerMed_Anual!AG17+Planel_GerMed_Anual!AG18+Planel_GerMed_Anual!AG20+Planel_GerMed_Anual!AG21</f>
        <v>150925.10075670001</v>
      </c>
      <c r="J19" s="1">
        <f>Planel_GerMed_Anual!AL4+Planel_GerMed_Anual!AL5+Planel_GerMed_Anual!AL14+Planel_GerMed_Anual!AL15+Planel_GerMed_Anual!AL17+Planel_GerMed_Anual!AL18+Planel_GerMed_Anual!AL20+Planel_GerMed_Anual!AL21</f>
        <v>165615.14950300002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14.79192714</v>
      </c>
      <c r="N39" s="265">
        <v>14.417522699999999</v>
      </c>
      <c r="O39" s="265">
        <v>14.000670489999999</v>
      </c>
      <c r="P39" s="265">
        <v>10.520049849999999</v>
      </c>
      <c r="Q39" s="265">
        <v>10.44541976</v>
      </c>
      <c r="R39" s="265">
        <v>10.478791449999999</v>
      </c>
      <c r="S39" s="265">
        <v>10.69103995</v>
      </c>
      <c r="T39" s="265">
        <v>9.1639743290000002</v>
      </c>
      <c r="U39" s="265">
        <v>8.800431927</v>
      </c>
      <c r="V39" s="265">
        <v>8.2591938529999993</v>
      </c>
      <c r="W39" s="265">
        <v>8.4371418899999995</v>
      </c>
      <c r="X39" s="265">
        <v>8.4420186780000002</v>
      </c>
      <c r="Y39" s="265">
        <v>7.9809618960000002</v>
      </c>
      <c r="Z39" s="265">
        <v>7.3401482900000001</v>
      </c>
      <c r="AA39" s="265">
        <v>6.9903975819999999</v>
      </c>
      <c r="AB39" s="265">
        <v>6.8675234459999999</v>
      </c>
      <c r="AC39" s="265">
        <v>7.7793921949999998</v>
      </c>
      <c r="AD39" s="265">
        <v>9.7867212400000003</v>
      </c>
      <c r="AE39" s="265">
        <v>6.5641001699999997</v>
      </c>
      <c r="AF39" s="265">
        <v>6.8439911860000002</v>
      </c>
      <c r="AG39" s="265">
        <v>7.0818086249999999</v>
      </c>
      <c r="AH39" s="265">
        <v>7.3114349489999997</v>
      </c>
      <c r="AI39" s="265">
        <v>7.535982132</v>
      </c>
      <c r="AJ39" s="265">
        <v>7.338343246</v>
      </c>
      <c r="AK39" s="265">
        <v>7.5924547950000001</v>
      </c>
      <c r="AL39" s="265">
        <v>7.7415248639999996</v>
      </c>
      <c r="AM39" s="265">
        <v>7.7821704589999996</v>
      </c>
      <c r="AN39" s="265">
        <v>8.3192731309999992</v>
      </c>
      <c r="AO39" s="265">
        <v>8.9879252059999999</v>
      </c>
      <c r="AP39" s="265">
        <v>54.940597969999999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95.063820000000007</v>
      </c>
      <c r="N43" s="265">
        <v>138.17401860000001</v>
      </c>
      <c r="O43" s="265">
        <v>222.31123640000001</v>
      </c>
      <c r="P43" s="265">
        <v>265.78454269999997</v>
      </c>
      <c r="Q43" s="265">
        <v>133.4473855</v>
      </c>
      <c r="R43" s="265">
        <v>220.67015989999999</v>
      </c>
      <c r="S43" s="265">
        <v>163.09949760000001</v>
      </c>
      <c r="T43" s="265">
        <v>281.48310570000001</v>
      </c>
      <c r="U43" s="265">
        <v>154.39223730000001</v>
      </c>
      <c r="V43" s="265">
        <v>268.12262989999999</v>
      </c>
      <c r="W43" s="265">
        <v>162.4278563</v>
      </c>
      <c r="X43" s="265">
        <v>192.52157930000001</v>
      </c>
      <c r="Y43" s="265">
        <v>214.38974239999999</v>
      </c>
      <c r="Z43" s="265">
        <v>216.89705979999999</v>
      </c>
      <c r="AA43" s="265">
        <v>201.4982502</v>
      </c>
      <c r="AB43" s="265">
        <v>240.7393343</v>
      </c>
      <c r="AC43" s="265">
        <v>157.9812379</v>
      </c>
      <c r="AD43" s="265">
        <v>192.36434159999999</v>
      </c>
      <c r="AE43" s="265">
        <v>311.09346590000001</v>
      </c>
      <c r="AF43" s="265">
        <v>184.1198613</v>
      </c>
      <c r="AG43" s="265">
        <v>154.61118350000001</v>
      </c>
      <c r="AH43" s="265">
        <v>155.17909169999999</v>
      </c>
      <c r="AI43" s="265">
        <v>155.75817620000001</v>
      </c>
      <c r="AJ43" s="265">
        <v>177.83697380000001</v>
      </c>
      <c r="AK43" s="265">
        <v>175.1698767</v>
      </c>
      <c r="AL43" s="265">
        <v>177.76786390000001</v>
      </c>
      <c r="AM43" s="265">
        <v>188.51624949999999</v>
      </c>
      <c r="AN43" s="265">
        <v>166.13339550000001</v>
      </c>
      <c r="AO43" s="265">
        <v>156.86470829999999</v>
      </c>
      <c r="AP43" s="265">
        <v>169.00120179999999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109.85574714000001</v>
      </c>
      <c r="N47" s="265">
        <f t="shared" si="2"/>
        <v>152.59154130000002</v>
      </c>
      <c r="O47" s="265">
        <f t="shared" si="2"/>
        <v>236.31190689000002</v>
      </c>
      <c r="P47" s="265">
        <f t="shared" si="2"/>
        <v>276.30459255</v>
      </c>
      <c r="Q47" s="265">
        <f t="shared" si="2"/>
        <v>143.89280525999999</v>
      </c>
      <c r="R47" s="265">
        <f t="shared" si="2"/>
        <v>231.14895134999998</v>
      </c>
      <c r="S47" s="265">
        <f t="shared" si="2"/>
        <v>173.79053755000001</v>
      </c>
      <c r="T47" s="265">
        <f t="shared" si="2"/>
        <v>290.64708002899999</v>
      </c>
      <c r="U47" s="265">
        <f t="shared" si="2"/>
        <v>163.19266922700001</v>
      </c>
      <c r="V47" s="265">
        <f t="shared" si="2"/>
        <v>276.38182375299999</v>
      </c>
      <c r="W47" s="265">
        <f t="shared" si="2"/>
        <v>170.86499818999999</v>
      </c>
      <c r="X47" s="265">
        <f t="shared" si="2"/>
        <v>200.96359797800002</v>
      </c>
      <c r="Y47" s="265">
        <f t="shared" si="2"/>
        <v>222.37070429599999</v>
      </c>
      <c r="Z47" s="265">
        <f t="shared" si="2"/>
        <v>224.23720809</v>
      </c>
      <c r="AA47" s="265">
        <f t="shared" si="2"/>
        <v>208.48864778199999</v>
      </c>
      <c r="AB47" s="265">
        <f t="shared" si="2"/>
        <v>247.606857746</v>
      </c>
      <c r="AC47" s="265">
        <f t="shared" si="2"/>
        <v>165.76063009500001</v>
      </c>
      <c r="AD47" s="265">
        <f t="shared" si="2"/>
        <v>202.15106283999998</v>
      </c>
      <c r="AE47" s="265">
        <f t="shared" si="2"/>
        <v>317.65756607000003</v>
      </c>
      <c r="AF47" s="265">
        <f t="shared" si="2"/>
        <v>190.96385248600001</v>
      </c>
      <c r="AG47" s="265">
        <f t="shared" si="2"/>
        <v>161.69299212500002</v>
      </c>
      <c r="AH47" s="265">
        <f t="shared" si="2"/>
        <v>162.49052664899997</v>
      </c>
      <c r="AI47" s="265">
        <f t="shared" si="2"/>
        <v>163.29415833199999</v>
      </c>
      <c r="AJ47" s="265">
        <f t="shared" si="2"/>
        <v>185.175317046</v>
      </c>
      <c r="AK47" s="265">
        <f t="shared" si="2"/>
        <v>182.76233149500001</v>
      </c>
      <c r="AL47" s="265">
        <f t="shared" si="2"/>
        <v>185.50938876400002</v>
      </c>
      <c r="AM47" s="265">
        <f t="shared" si="2"/>
        <v>196.298419959</v>
      </c>
      <c r="AN47" s="265">
        <f t="shared" si="2"/>
        <v>174.45266863099999</v>
      </c>
      <c r="AO47" s="265">
        <f t="shared" si="2"/>
        <v>165.85263350599999</v>
      </c>
      <c r="AP47" s="265">
        <f>AVERAGE(C47:AO47)</f>
        <v>197.94161488887175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261.28415109999997</v>
      </c>
      <c r="BQ6" s="33">
        <v>2672.8943079999999</v>
      </c>
      <c r="BR6" s="33">
        <v>3657.5888279999999</v>
      </c>
      <c r="BS6" s="33">
        <v>2330.8145570000001</v>
      </c>
      <c r="BT6" s="33">
        <v>520.64296590000004</v>
      </c>
      <c r="BU6" s="33">
        <v>5326.0927389999997</v>
      </c>
      <c r="BV6" s="33">
        <v>7288.2258169999996</v>
      </c>
      <c r="BW6" s="33">
        <v>4644.4539370000002</v>
      </c>
      <c r="BX6" s="33">
        <v>520.64296590000004</v>
      </c>
      <c r="BY6" s="33">
        <v>5326.0927389999997</v>
      </c>
      <c r="BZ6" s="33">
        <v>7288.2258169999996</v>
      </c>
      <c r="CA6" s="33">
        <v>4644.4539370000002</v>
      </c>
      <c r="CB6" s="33">
        <v>412.42054710000002</v>
      </c>
      <c r="CC6" s="33">
        <v>4218.9950220000001</v>
      </c>
      <c r="CD6" s="33">
        <v>5773.2731940000003</v>
      </c>
      <c r="CE6" s="33">
        <v>3679.0437189999998</v>
      </c>
      <c r="CF6" s="33">
        <v>412.42054710000002</v>
      </c>
      <c r="CG6" s="33">
        <v>4218.9950220000001</v>
      </c>
      <c r="CH6" s="33">
        <v>5773.2731940000003</v>
      </c>
      <c r="CI6" s="33">
        <v>3679.0437189999998</v>
      </c>
      <c r="CJ6" s="33">
        <v>412.42054710000002</v>
      </c>
      <c r="CK6" s="33">
        <v>4218.9950220000001</v>
      </c>
      <c r="CL6" s="33">
        <v>5773.2731940000003</v>
      </c>
      <c r="CM6" s="33">
        <v>3679.0437189999998</v>
      </c>
      <c r="CN6" s="33">
        <v>412.42054710000002</v>
      </c>
      <c r="CO6" s="33">
        <v>4218.9950220000001</v>
      </c>
      <c r="CP6" s="33">
        <v>5773.2731940000003</v>
      </c>
      <c r="CQ6" s="33">
        <v>3679.0437189999998</v>
      </c>
      <c r="CR6" s="33">
        <v>412.42054710000002</v>
      </c>
      <c r="CS6" s="33">
        <v>4218.9950220000001</v>
      </c>
      <c r="CT6" s="33">
        <v>5773.2731940000003</v>
      </c>
      <c r="CU6" s="33">
        <v>3679.0437189999998</v>
      </c>
      <c r="CV6" s="33">
        <v>382.43726500000002</v>
      </c>
      <c r="CW6" s="33">
        <v>3912.2709289999998</v>
      </c>
      <c r="CX6" s="33">
        <v>5353.5519160000003</v>
      </c>
      <c r="CY6" s="33">
        <v>3411.57449</v>
      </c>
      <c r="CZ6" s="33">
        <v>382.43726500000002</v>
      </c>
      <c r="DA6" s="33">
        <v>3912.2709289999998</v>
      </c>
      <c r="DB6" s="33">
        <v>5353.5519160000003</v>
      </c>
      <c r="DC6" s="33">
        <v>3411.57449</v>
      </c>
      <c r="DD6" s="33">
        <v>382.43726500000002</v>
      </c>
      <c r="DE6" s="33">
        <v>3912.2709289999998</v>
      </c>
      <c r="DF6" s="33">
        <v>5353.5519160000003</v>
      </c>
      <c r="DG6" s="33">
        <v>3411.57449</v>
      </c>
      <c r="DH6" s="33">
        <v>382.43726500000002</v>
      </c>
      <c r="DI6" s="33">
        <v>3912.2709289999998</v>
      </c>
      <c r="DJ6" s="33">
        <v>5353.5519160000003</v>
      </c>
      <c r="DK6" s="33">
        <v>3411.57449</v>
      </c>
      <c r="DL6" s="33">
        <v>382.43726500000002</v>
      </c>
      <c r="DM6" s="33">
        <v>3912.2709289999998</v>
      </c>
      <c r="DN6" s="33">
        <v>5353.5519160000003</v>
      </c>
      <c r="DO6" s="33">
        <v>3411.57449</v>
      </c>
      <c r="DP6" s="33">
        <v>382.43726500000002</v>
      </c>
      <c r="DQ6" s="33">
        <v>3912.2709289999998</v>
      </c>
      <c r="DR6" s="33">
        <v>5353.5519160000003</v>
      </c>
      <c r="DS6" s="33">
        <v>3411.57449</v>
      </c>
      <c r="DT6" s="33">
        <v>382.43726500000002</v>
      </c>
      <c r="DU6" s="33">
        <v>3912.2709289999998</v>
      </c>
      <c r="DV6" s="33">
        <v>5353.5519160000003</v>
      </c>
      <c r="DW6" s="33">
        <v>3411.57449</v>
      </c>
      <c r="DX6" s="33">
        <v>382.43726500000002</v>
      </c>
      <c r="DY6" s="33">
        <v>3912.2709289999998</v>
      </c>
      <c r="DZ6" s="33">
        <v>5353.5519160000003</v>
      </c>
      <c r="EA6" s="33">
        <v>3411.57449</v>
      </c>
      <c r="EB6" s="33">
        <v>382.43726500000002</v>
      </c>
      <c r="EC6" s="33">
        <v>3912.2709289999998</v>
      </c>
      <c r="ED6" s="33">
        <v>5353.5519160000003</v>
      </c>
      <c r="EE6" s="33">
        <v>3411.57449</v>
      </c>
      <c r="EF6" s="33">
        <v>382.43726500000002</v>
      </c>
      <c r="EG6" s="33">
        <v>3912.2709289999998</v>
      </c>
      <c r="EH6" s="33">
        <v>5353.5519160000003</v>
      </c>
      <c r="EI6" s="33">
        <v>3411.57449</v>
      </c>
      <c r="EJ6" s="33">
        <v>382.43726500000002</v>
      </c>
      <c r="EK6" s="33">
        <v>3912.2709289999998</v>
      </c>
      <c r="EL6" s="33">
        <v>5353.5519160000003</v>
      </c>
      <c r="EM6" s="33">
        <v>3411.57449</v>
      </c>
      <c r="EN6" s="33">
        <v>382.43726500000002</v>
      </c>
      <c r="EO6" s="33">
        <v>3912.2709289999998</v>
      </c>
      <c r="EP6" s="33">
        <v>5353.5519160000003</v>
      </c>
      <c r="EQ6" s="33">
        <v>3411.57449</v>
      </c>
      <c r="ER6" s="33">
        <v>382.43726500000002</v>
      </c>
      <c r="ES6" s="33">
        <v>3912.2709289999998</v>
      </c>
      <c r="ET6" s="33">
        <v>5353.5519160000003</v>
      </c>
      <c r="EU6" s="33">
        <v>3411.57449</v>
      </c>
      <c r="EV6" s="33">
        <v>382.43726500000002</v>
      </c>
      <c r="EW6" s="33">
        <v>3912.2709289999998</v>
      </c>
      <c r="EX6" s="33">
        <v>5353.5519160000003</v>
      </c>
      <c r="EY6" s="33">
        <v>3411.57449</v>
      </c>
      <c r="EZ6" s="33">
        <v>382.43726500000002</v>
      </c>
      <c r="FA6" s="33">
        <v>3912.2709289999998</v>
      </c>
      <c r="FB6" s="33">
        <v>5353.5519160000003</v>
      </c>
      <c r="FC6" s="33">
        <v>3411.57449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303.88210020000002</v>
      </c>
      <c r="BQ17" s="33">
        <v>3108.6643880000001</v>
      </c>
      <c r="BR17" s="33">
        <v>4253.8966479999999</v>
      </c>
      <c r="BS17" s="33">
        <v>2710.8143369999998</v>
      </c>
      <c r="BT17" s="33">
        <v>563.24091499999997</v>
      </c>
      <c r="BU17" s="33">
        <v>5761.8628200000003</v>
      </c>
      <c r="BV17" s="33">
        <v>7884.5336379999999</v>
      </c>
      <c r="BW17" s="33">
        <v>5024.4537170000003</v>
      </c>
      <c r="BX17" s="33">
        <v>563.24091499999997</v>
      </c>
      <c r="BY17" s="33">
        <v>5761.8628200000003</v>
      </c>
      <c r="BZ17" s="33">
        <v>7884.5336379999999</v>
      </c>
      <c r="CA17" s="33">
        <v>5024.4537170000003</v>
      </c>
      <c r="CB17" s="33">
        <v>427.55056189999999</v>
      </c>
      <c r="CC17" s="33">
        <v>4373.7726089999996</v>
      </c>
      <c r="CD17" s="33">
        <v>5985.0708590000004</v>
      </c>
      <c r="CE17" s="33">
        <v>3814.0127120000002</v>
      </c>
      <c r="CF17" s="33">
        <v>427.55056189999999</v>
      </c>
      <c r="CG17" s="33">
        <v>4373.7726089999996</v>
      </c>
      <c r="CH17" s="33">
        <v>5985.0708590000004</v>
      </c>
      <c r="CI17" s="33">
        <v>3814.0127120000002</v>
      </c>
      <c r="CJ17" s="33">
        <v>427.55056189999999</v>
      </c>
      <c r="CK17" s="33">
        <v>4373.7726089999996</v>
      </c>
      <c r="CL17" s="33">
        <v>5985.0708590000004</v>
      </c>
      <c r="CM17" s="33">
        <v>3814.0127120000002</v>
      </c>
      <c r="CN17" s="33">
        <v>427.55056189999999</v>
      </c>
      <c r="CO17" s="33">
        <v>4373.7726089999996</v>
      </c>
      <c r="CP17" s="33">
        <v>5985.0708590000004</v>
      </c>
      <c r="CQ17" s="33">
        <v>3814.0127120000002</v>
      </c>
      <c r="CR17" s="33">
        <v>427.55056189999999</v>
      </c>
      <c r="CS17" s="33">
        <v>4373.7726089999996</v>
      </c>
      <c r="CT17" s="33">
        <v>5985.0708590000004</v>
      </c>
      <c r="CU17" s="33">
        <v>3814.0127120000002</v>
      </c>
      <c r="CV17" s="33">
        <v>382.43726500000002</v>
      </c>
      <c r="CW17" s="33">
        <v>3912.2709289999998</v>
      </c>
      <c r="CX17" s="33">
        <v>5353.5519160000003</v>
      </c>
      <c r="CY17" s="33">
        <v>3411.57449</v>
      </c>
      <c r="CZ17" s="33">
        <v>382.43726500000002</v>
      </c>
      <c r="DA17" s="33">
        <v>3912.2709289999998</v>
      </c>
      <c r="DB17" s="33">
        <v>5353.5519160000003</v>
      </c>
      <c r="DC17" s="33">
        <v>3411.57449</v>
      </c>
      <c r="DD17" s="33">
        <v>382.43726500000002</v>
      </c>
      <c r="DE17" s="33">
        <v>3912.2709289999998</v>
      </c>
      <c r="DF17" s="33">
        <v>5353.5519160000003</v>
      </c>
      <c r="DG17" s="33">
        <v>3411.57449</v>
      </c>
      <c r="DH17" s="33">
        <v>382.43726500000002</v>
      </c>
      <c r="DI17" s="33">
        <v>3912.2709289999998</v>
      </c>
      <c r="DJ17" s="33">
        <v>5353.5519160000003</v>
      </c>
      <c r="DK17" s="33">
        <v>3411.57449</v>
      </c>
      <c r="DL17" s="33">
        <v>382.43726500000002</v>
      </c>
      <c r="DM17" s="33">
        <v>3912.2709289999998</v>
      </c>
      <c r="DN17" s="33">
        <v>5353.5519160000003</v>
      </c>
      <c r="DO17" s="33">
        <v>3411.57449</v>
      </c>
      <c r="DP17" s="33">
        <v>382.43726500000002</v>
      </c>
      <c r="DQ17" s="33">
        <v>3912.2709289999998</v>
      </c>
      <c r="DR17" s="33">
        <v>5353.5519160000003</v>
      </c>
      <c r="DS17" s="33">
        <v>3411.57449</v>
      </c>
      <c r="DT17" s="33">
        <v>382.43726500000002</v>
      </c>
      <c r="DU17" s="33">
        <v>3912.2709289999998</v>
      </c>
      <c r="DV17" s="33">
        <v>5353.5519160000003</v>
      </c>
      <c r="DW17" s="33">
        <v>3411.57449</v>
      </c>
      <c r="DX17" s="33">
        <v>382.43726500000002</v>
      </c>
      <c r="DY17" s="33">
        <v>3912.2709289999998</v>
      </c>
      <c r="DZ17" s="33">
        <v>5353.5519160000003</v>
      </c>
      <c r="EA17" s="33">
        <v>3411.57449</v>
      </c>
      <c r="EB17" s="33">
        <v>382.43726500000002</v>
      </c>
      <c r="EC17" s="33">
        <v>3912.2709289999998</v>
      </c>
      <c r="ED17" s="33">
        <v>5353.5519160000003</v>
      </c>
      <c r="EE17" s="33">
        <v>3411.57449</v>
      </c>
      <c r="EF17" s="33">
        <v>382.43726500000002</v>
      </c>
      <c r="EG17" s="33">
        <v>3912.2709289999998</v>
      </c>
      <c r="EH17" s="33">
        <v>5353.5519160000003</v>
      </c>
      <c r="EI17" s="33">
        <v>3411.57449</v>
      </c>
      <c r="EJ17" s="33">
        <v>382.43726500000002</v>
      </c>
      <c r="EK17" s="33">
        <v>3912.2709289999998</v>
      </c>
      <c r="EL17" s="33">
        <v>5353.5519160000003</v>
      </c>
      <c r="EM17" s="33">
        <v>3411.57449</v>
      </c>
      <c r="EN17" s="33">
        <v>382.43726500000002</v>
      </c>
      <c r="EO17" s="33">
        <v>3912.2709289999998</v>
      </c>
      <c r="EP17" s="33">
        <v>5353.5519160000003</v>
      </c>
      <c r="EQ17" s="33">
        <v>3411.57449</v>
      </c>
      <c r="ER17" s="33">
        <v>382.43726500000002</v>
      </c>
      <c r="ES17" s="33">
        <v>3912.2709289999998</v>
      </c>
      <c r="ET17" s="33">
        <v>5353.5519160000003</v>
      </c>
      <c r="EU17" s="33">
        <v>3411.57449</v>
      </c>
      <c r="EV17" s="33">
        <v>382.43726500000002</v>
      </c>
      <c r="EW17" s="33">
        <v>3912.2709289999998</v>
      </c>
      <c r="EX17" s="33">
        <v>5353.5519160000003</v>
      </c>
      <c r="EY17" s="33">
        <v>3411.57449</v>
      </c>
      <c r="EZ17" s="33">
        <v>382.43726500000002</v>
      </c>
      <c r="FA17" s="33">
        <v>3912.2709289999998</v>
      </c>
      <c r="FB17" s="33">
        <v>5353.5519160000003</v>
      </c>
      <c r="FC17" s="33">
        <v>3411.57449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352.36506120000001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352.36506120000001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178.75310250000001</v>
      </c>
      <c r="BC103" s="33">
        <v>923.34773580000001</v>
      </c>
      <c r="BG103" s="33">
        <v>1088.0077180000001</v>
      </c>
      <c r="BK103" s="33">
        <v>1524.0949390000001</v>
      </c>
      <c r="BO103" s="33">
        <v>1867.959261</v>
      </c>
      <c r="BS103" s="33">
        <v>1867.959261</v>
      </c>
      <c r="BW103" s="33">
        <v>1421.3647089999999</v>
      </c>
      <c r="CA103" s="33">
        <v>1867.959261</v>
      </c>
      <c r="CE103" s="33">
        <v>1867.959261</v>
      </c>
      <c r="CI103" s="33">
        <v>1867.959261</v>
      </c>
      <c r="CM103" s="33">
        <v>1867.959261</v>
      </c>
      <c r="CQ103" s="33">
        <v>1867.959261</v>
      </c>
      <c r="CU103" s="33">
        <v>1867.959261</v>
      </c>
      <c r="CY103" s="33">
        <v>1867.959261</v>
      </c>
      <c r="DC103" s="33">
        <v>1867.959261</v>
      </c>
      <c r="DG103" s="33">
        <v>1867.959261</v>
      </c>
      <c r="DK103" s="33">
        <v>1867.959261</v>
      </c>
      <c r="DO103" s="33">
        <v>1114.5247670000001</v>
      </c>
      <c r="DS103" s="33">
        <v>1387.7130950000001</v>
      </c>
      <c r="DW103" s="33">
        <v>1718.1551529999999</v>
      </c>
      <c r="EA103" s="33">
        <v>1867.959261</v>
      </c>
      <c r="EE103" s="33">
        <v>1867.959261</v>
      </c>
      <c r="EI103" s="33">
        <v>1867.959261</v>
      </c>
      <c r="EM103" s="33">
        <v>1867.959261</v>
      </c>
      <c r="EQ103" s="33">
        <v>1867.959261</v>
      </c>
      <c r="EU103" s="33">
        <v>1867.959261</v>
      </c>
      <c r="EY103" s="33">
        <v>1867.959261</v>
      </c>
      <c r="FC103" s="33">
        <v>1867.959261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1081.645857</v>
      </c>
      <c r="BO105" s="33">
        <v>1496.2564159999999</v>
      </c>
      <c r="BP105" s="33">
        <v>748.81870860000004</v>
      </c>
      <c r="BQ105" s="33">
        <v>748.81870860000004</v>
      </c>
      <c r="BR105" s="33">
        <v>999.29527080000003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591.31756189999999</v>
      </c>
      <c r="AU108" s="33">
        <v>844.36501850000002</v>
      </c>
      <c r="AV108" s="33">
        <v>591.30861689999995</v>
      </c>
      <c r="AW108" s="33">
        <v>558.84255159999998</v>
      </c>
      <c r="AX108" s="33">
        <v>591.31756189999999</v>
      </c>
      <c r="AY108" s="33">
        <v>1316.5687250000001</v>
      </c>
      <c r="AZ108" s="33">
        <v>591.31756189999999</v>
      </c>
      <c r="BA108" s="33">
        <v>563.63603680000006</v>
      </c>
      <c r="BB108" s="33">
        <v>591.31756189999999</v>
      </c>
      <c r="BC108" s="33">
        <v>1316.5687250000001</v>
      </c>
      <c r="BD108" s="33">
        <v>591.30861689999995</v>
      </c>
      <c r="BE108" s="33">
        <v>591.31756189999999</v>
      </c>
      <c r="BF108" s="33">
        <v>844.36501850000002</v>
      </c>
      <c r="BG108" s="33">
        <v>1316.5687250000001</v>
      </c>
      <c r="BH108" s="33">
        <v>591.31756189999999</v>
      </c>
      <c r="BI108" s="33">
        <v>591.31756189999999</v>
      </c>
      <c r="BJ108" s="33">
        <v>844.36501850000002</v>
      </c>
      <c r="BK108" s="33">
        <v>1316.5687250000001</v>
      </c>
      <c r="BL108" s="33">
        <v>591.31756189999999</v>
      </c>
      <c r="BM108" s="33">
        <v>591.31756189999999</v>
      </c>
      <c r="BN108" s="33">
        <v>657.2419893</v>
      </c>
      <c r="BO108" s="33">
        <v>1316.5687250000001</v>
      </c>
      <c r="BP108" s="33">
        <v>591.31756189999999</v>
      </c>
      <c r="BQ108" s="33">
        <v>558.84255159999998</v>
      </c>
      <c r="BR108" s="33">
        <v>631.47066580000001</v>
      </c>
      <c r="BS108" s="33">
        <v>1316.5687250000001</v>
      </c>
      <c r="BT108" s="33">
        <v>591.31756189999999</v>
      </c>
      <c r="BU108" s="33">
        <v>591.31756189999999</v>
      </c>
      <c r="BV108" s="33">
        <v>591.31756189999999</v>
      </c>
      <c r="BW108" s="33">
        <v>1316.5687250000001</v>
      </c>
      <c r="BX108" s="33">
        <v>591.31756189999999</v>
      </c>
      <c r="BY108" s="33">
        <v>591.31756189999999</v>
      </c>
      <c r="BZ108" s="33">
        <v>591.31756189999999</v>
      </c>
      <c r="CA108" s="33">
        <v>1316.5687250000001</v>
      </c>
      <c r="CB108" s="33">
        <v>269.38775509999999</v>
      </c>
      <c r="CC108" s="33">
        <v>269.38775509999999</v>
      </c>
      <c r="CD108" s="33">
        <v>522.43521169999997</v>
      </c>
      <c r="CE108" s="33">
        <v>994.63891839999997</v>
      </c>
      <c r="CF108" s="33">
        <v>269.38775509999999</v>
      </c>
      <c r="CG108" s="33">
        <v>269.38775509999999</v>
      </c>
      <c r="CH108" s="33">
        <v>522.43521169999997</v>
      </c>
      <c r="CI108" s="33">
        <v>994.63891839999997</v>
      </c>
      <c r="CJ108" s="33">
        <v>269.38775509999999</v>
      </c>
      <c r="CK108" s="33">
        <v>269.38775509999999</v>
      </c>
      <c r="CL108" s="33">
        <v>522.43521169999997</v>
      </c>
      <c r="CM108" s="33">
        <v>994.63891839999997</v>
      </c>
      <c r="CN108" s="33">
        <v>269.38775509999999</v>
      </c>
      <c r="CO108" s="33">
        <v>269.38775509999999</v>
      </c>
      <c r="CP108" s="33">
        <v>522.43521169999997</v>
      </c>
      <c r="CQ108" s="33">
        <v>994.63891839999997</v>
      </c>
      <c r="CR108" s="33">
        <v>269.38775509999999</v>
      </c>
      <c r="CS108" s="33">
        <v>269.38775509999999</v>
      </c>
      <c r="CT108" s="33">
        <v>522.43521169999997</v>
      </c>
      <c r="CU108" s="33">
        <v>994.63891839999997</v>
      </c>
      <c r="CV108" s="33">
        <v>269.38775509999999</v>
      </c>
      <c r="CW108" s="33">
        <v>269.38775509999999</v>
      </c>
      <c r="CX108" s="33">
        <v>522.43521169999997</v>
      </c>
      <c r="CY108" s="33">
        <v>994.63891839999997</v>
      </c>
      <c r="DC108" s="33">
        <v>472.2037067</v>
      </c>
      <c r="DG108" s="33">
        <v>472.2037067</v>
      </c>
      <c r="DK108" s="33">
        <v>472.2037067</v>
      </c>
      <c r="DO108" s="33">
        <v>472.2037067</v>
      </c>
      <c r="DS108" s="33">
        <v>472.2037067</v>
      </c>
      <c r="DW108" s="33">
        <v>472.2037067</v>
      </c>
      <c r="EA108" s="33">
        <v>472.2037067</v>
      </c>
      <c r="EE108" s="33">
        <v>472.2037067</v>
      </c>
      <c r="EI108" s="33">
        <v>472.2037067</v>
      </c>
      <c r="EM108" s="33">
        <v>472.2037067</v>
      </c>
      <c r="EQ108" s="33">
        <v>472.2037067</v>
      </c>
      <c r="ET108" s="33">
        <v>45.138597619999999</v>
      </c>
      <c r="EU108" s="33">
        <v>472.2037067</v>
      </c>
      <c r="EX108" s="33">
        <v>123.3593128</v>
      </c>
      <c r="EY108" s="33">
        <v>472.2037067</v>
      </c>
      <c r="FB108" s="33">
        <v>198.88634089999999</v>
      </c>
      <c r="FC108" s="33">
        <v>472.2037067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4796.6054759999997</v>
      </c>
      <c r="AU113" s="33">
        <v>7265.167367</v>
      </c>
      <c r="AV113" s="33">
        <v>4171.0655839999999</v>
      </c>
      <c r="AW113" s="33">
        <v>4138.5995190000003</v>
      </c>
      <c r="AX113" s="33">
        <v>4756.2816039999998</v>
      </c>
      <c r="AY113" s="33">
        <v>7835.4764320000004</v>
      </c>
      <c r="AZ113" s="33">
        <v>3960.7594330000002</v>
      </c>
      <c r="BA113" s="33">
        <v>3933.0779080000002</v>
      </c>
      <c r="BB113" s="33">
        <v>4775.5848530000003</v>
      </c>
      <c r="BC113" s="33">
        <v>7933.8424850000001</v>
      </c>
      <c r="BD113" s="33">
        <v>2445.0136349999998</v>
      </c>
      <c r="BE113" s="33">
        <v>2445.0225799999998</v>
      </c>
      <c r="BF113" s="33">
        <v>3559.9062800000002</v>
      </c>
      <c r="BG113" s="33">
        <v>5883.8880909999998</v>
      </c>
      <c r="BH113" s="33">
        <v>2346.571747</v>
      </c>
      <c r="BI113" s="33">
        <v>2346.571747</v>
      </c>
      <c r="BJ113" s="33">
        <v>3461.4554480000002</v>
      </c>
      <c r="BK113" s="33">
        <v>6123.0736479999996</v>
      </c>
      <c r="BL113" s="33">
        <v>2346.571747</v>
      </c>
      <c r="BM113" s="33">
        <v>2346.571747</v>
      </c>
      <c r="BN113" s="33">
        <v>3248.179811</v>
      </c>
      <c r="BO113" s="33">
        <v>6447.2064540000001</v>
      </c>
      <c r="BP113" s="33">
        <v>2264.2211609999999</v>
      </c>
      <c r="BQ113" s="33">
        <v>2231.7461509999998</v>
      </c>
      <c r="BR113" s="33">
        <v>3140.057902</v>
      </c>
      <c r="BS113" s="33">
        <v>6302.2367979999999</v>
      </c>
      <c r="BT113" s="33">
        <v>2849.4282360000002</v>
      </c>
      <c r="BU113" s="33">
        <v>2264.2211609999999</v>
      </c>
      <c r="BV113" s="33">
        <v>2849.4282360000002</v>
      </c>
      <c r="BW113" s="33">
        <v>5855.6422460000003</v>
      </c>
      <c r="BX113" s="33">
        <v>2264.2211609999999</v>
      </c>
      <c r="BY113" s="33">
        <v>2264.2211609999999</v>
      </c>
      <c r="BZ113" s="33">
        <v>2849.4282360000002</v>
      </c>
      <c r="CA113" s="33">
        <v>6302.2367979999999</v>
      </c>
      <c r="CB113" s="33">
        <v>1508.5521349999999</v>
      </c>
      <c r="CC113" s="33">
        <v>1508.5521349999999</v>
      </c>
      <c r="CD113" s="33">
        <v>2597.2832290000001</v>
      </c>
      <c r="CE113" s="33">
        <v>5194.576282</v>
      </c>
      <c r="CF113" s="33">
        <v>1508.5521349999999</v>
      </c>
      <c r="CG113" s="33">
        <v>1508.5521349999999</v>
      </c>
      <c r="CH113" s="33">
        <v>2597.2832290000001</v>
      </c>
      <c r="CI113" s="33">
        <v>5194.576282</v>
      </c>
      <c r="CJ113" s="33">
        <v>1508.5521349999999</v>
      </c>
      <c r="CK113" s="33">
        <v>1508.5521349999999</v>
      </c>
      <c r="CL113" s="33">
        <v>2597.2832290000001</v>
      </c>
      <c r="CM113" s="33">
        <v>5194.576282</v>
      </c>
      <c r="CN113" s="33">
        <v>1599.189361</v>
      </c>
      <c r="CO113" s="33">
        <v>1013.982287</v>
      </c>
      <c r="CP113" s="33">
        <v>1852.2368180000001</v>
      </c>
      <c r="CQ113" s="33">
        <v>4205.4365859999998</v>
      </c>
      <c r="CR113" s="33">
        <v>1599.189361</v>
      </c>
      <c r="CS113" s="33">
        <v>1013.982287</v>
      </c>
      <c r="CT113" s="33">
        <v>1852.2368180000001</v>
      </c>
      <c r="CU113" s="33">
        <v>4205.4365859999998</v>
      </c>
      <c r="CV113" s="33">
        <v>1599.189361</v>
      </c>
      <c r="CW113" s="33">
        <v>1013.982287</v>
      </c>
      <c r="CX113" s="33">
        <v>1852.2368180000001</v>
      </c>
      <c r="CY113" s="33">
        <v>4205.4365859999998</v>
      </c>
      <c r="CZ113" s="33">
        <v>1329.801606</v>
      </c>
      <c r="DA113" s="33">
        <v>744.59453180000003</v>
      </c>
      <c r="DB113" s="33">
        <v>1329.801606</v>
      </c>
      <c r="DC113" s="33">
        <v>3683.0013739999999</v>
      </c>
      <c r="DD113" s="33">
        <v>1329.801606</v>
      </c>
      <c r="DE113" s="33">
        <v>744.59453180000003</v>
      </c>
      <c r="DF113" s="33">
        <v>1329.801606</v>
      </c>
      <c r="DG113" s="33">
        <v>3683.0013739999999</v>
      </c>
      <c r="DH113" s="33">
        <v>1316.7648059999999</v>
      </c>
      <c r="DI113" s="33">
        <v>731.55773180000006</v>
      </c>
      <c r="DJ113" s="33">
        <v>1316.7648059999999</v>
      </c>
      <c r="DK113" s="33">
        <v>3656.9277740000002</v>
      </c>
      <c r="DL113" s="33">
        <v>1316.7648059999999</v>
      </c>
      <c r="DM113" s="33">
        <v>731.55773180000006</v>
      </c>
      <c r="DN113" s="33">
        <v>731.55773180000006</v>
      </c>
      <c r="DO113" s="33">
        <v>2903.4932800000001</v>
      </c>
      <c r="DP113" s="33">
        <v>143.85065729999999</v>
      </c>
      <c r="DQ113" s="33">
        <v>143.85065729999999</v>
      </c>
      <c r="DR113" s="33">
        <v>143.85065729999999</v>
      </c>
      <c r="DS113" s="33">
        <v>2003.7674589999999</v>
      </c>
      <c r="DT113" s="33">
        <v>143.85065729999999</v>
      </c>
      <c r="DU113" s="33">
        <v>143.85065729999999</v>
      </c>
      <c r="DV113" s="33">
        <v>143.85065729999999</v>
      </c>
      <c r="DW113" s="33">
        <v>2334.2095169999998</v>
      </c>
      <c r="DX113" s="33">
        <v>143.85065729999999</v>
      </c>
      <c r="DY113" s="33">
        <v>143.85065729999999</v>
      </c>
      <c r="DZ113" s="33">
        <v>143.85065729999999</v>
      </c>
      <c r="EA113" s="33">
        <v>2484.013625</v>
      </c>
      <c r="EB113" s="33">
        <v>143.85065729999999</v>
      </c>
      <c r="EC113" s="33">
        <v>143.85065729999999</v>
      </c>
      <c r="ED113" s="33">
        <v>143.85065729999999</v>
      </c>
      <c r="EE113" s="33">
        <v>2484.013625</v>
      </c>
      <c r="EF113" s="33">
        <v>0</v>
      </c>
      <c r="EG113" s="33">
        <v>0</v>
      </c>
      <c r="EH113" s="33">
        <v>0</v>
      </c>
      <c r="EI113" s="33">
        <v>2340.1629680000001</v>
      </c>
      <c r="EJ113" s="33">
        <v>0</v>
      </c>
      <c r="EK113" s="33">
        <v>0</v>
      </c>
      <c r="EL113" s="33">
        <v>0</v>
      </c>
      <c r="EM113" s="33">
        <v>2340.1629680000001</v>
      </c>
      <c r="EN113" s="33">
        <v>0</v>
      </c>
      <c r="EO113" s="33">
        <v>0</v>
      </c>
      <c r="EP113" s="33">
        <v>0</v>
      </c>
      <c r="EQ113" s="33">
        <v>2340.1629680000001</v>
      </c>
      <c r="ER113" s="33">
        <v>0</v>
      </c>
      <c r="ES113" s="33">
        <v>0</v>
      </c>
      <c r="ET113" s="33">
        <v>45.138597619999999</v>
      </c>
      <c r="EU113" s="33">
        <v>2340.1629680000001</v>
      </c>
      <c r="EV113" s="33">
        <v>0</v>
      </c>
      <c r="EW113" s="33">
        <v>0</v>
      </c>
      <c r="EX113" s="33">
        <v>123.3593128</v>
      </c>
      <c r="EY113" s="33">
        <v>2340.1629680000001</v>
      </c>
      <c r="EZ113" s="33">
        <v>0</v>
      </c>
      <c r="FA113" s="33">
        <v>0</v>
      </c>
      <c r="FB113" s="33">
        <v>198.88634089999999</v>
      </c>
      <c r="FC113" s="33">
        <v>2340.1629680000001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12.412894830000001</v>
      </c>
      <c r="CE126" s="33">
        <v>506.89728459999998</v>
      </c>
      <c r="CI126" s="33">
        <v>1013.794569</v>
      </c>
      <c r="CL126" s="33">
        <v>1073.957183</v>
      </c>
      <c r="CM126" s="33">
        <v>1520.6918539999999</v>
      </c>
      <c r="CP126" s="33">
        <v>1013.794569</v>
      </c>
      <c r="CQ126" s="33">
        <v>2027.589138</v>
      </c>
      <c r="CT126" s="33">
        <v>506.89728459999998</v>
      </c>
      <c r="CU126" s="33">
        <v>2534.4864229999998</v>
      </c>
      <c r="CY126" s="33">
        <v>3041.3837079999998</v>
      </c>
      <c r="DC126" s="33">
        <v>3548.280992</v>
      </c>
      <c r="DD126" s="33">
        <v>1520.6918539999999</v>
      </c>
      <c r="DF126" s="33">
        <v>643.2679819</v>
      </c>
      <c r="DG126" s="33">
        <v>4055.178277</v>
      </c>
      <c r="DH126" s="33">
        <v>3041.3837079999998</v>
      </c>
      <c r="DJ126" s="33">
        <v>2534.4864229999998</v>
      </c>
      <c r="DK126" s="33">
        <v>4562.0755609999997</v>
      </c>
      <c r="DL126" s="33">
        <v>1710.8822560000001</v>
      </c>
      <c r="DO126" s="33">
        <v>4562.0755609999997</v>
      </c>
      <c r="DP126" s="33">
        <v>2163.185653</v>
      </c>
      <c r="DS126" s="33">
        <v>4562.0755609999997</v>
      </c>
      <c r="DT126" s="33">
        <v>4055.178277</v>
      </c>
      <c r="DW126" s="33">
        <v>4562.0755609999997</v>
      </c>
      <c r="DX126" s="33">
        <v>4055.178277</v>
      </c>
      <c r="EA126" s="33">
        <v>4562.0755609999997</v>
      </c>
      <c r="EB126" s="33">
        <v>3689.6516839999999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P126" s="33">
        <v>136.04386500000001</v>
      </c>
      <c r="EQ126" s="33">
        <v>4562.0755609999997</v>
      </c>
      <c r="ER126" s="33">
        <v>4562.0755609999997</v>
      </c>
      <c r="ET126" s="33">
        <v>1727.7872640000001</v>
      </c>
      <c r="EU126" s="33">
        <v>4562.0755609999997</v>
      </c>
      <c r="EV126" s="33">
        <v>4562.0755609999997</v>
      </c>
      <c r="EX126" s="33">
        <v>3173.3240649999998</v>
      </c>
      <c r="EY126" s="33">
        <v>4562.0755609999997</v>
      </c>
      <c r="EZ126" s="33">
        <v>4562.0755609999997</v>
      </c>
      <c r="FB126" s="33">
        <v>3738.8111330000002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180.01959640000001</v>
      </c>
      <c r="DK128" s="33">
        <v>1620.1763679999999</v>
      </c>
      <c r="DO128" s="33">
        <v>1620.1763679999999</v>
      </c>
      <c r="DS128" s="33">
        <v>1620.1763679999999</v>
      </c>
      <c r="DW128" s="33">
        <v>1620.1763679999999</v>
      </c>
      <c r="DX128" s="33">
        <v>180.01959640000001</v>
      </c>
      <c r="EA128" s="33">
        <v>1620.1763679999999</v>
      </c>
      <c r="EB128" s="33">
        <v>360.03919280000002</v>
      </c>
      <c r="EE128" s="33">
        <v>1620.1763679999999</v>
      </c>
      <c r="EF128" s="33">
        <v>1440.1567709999999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12.412894830000001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1073.957183</v>
      </c>
      <c r="CM137" s="33">
        <v>2060.7506429999999</v>
      </c>
      <c r="CN137" s="33">
        <v>0</v>
      </c>
      <c r="CO137" s="33">
        <v>0</v>
      </c>
      <c r="CP137" s="33">
        <v>1013.794569</v>
      </c>
      <c r="CQ137" s="33">
        <v>2747.667524</v>
      </c>
      <c r="CR137" s="33">
        <v>0</v>
      </c>
      <c r="CS137" s="33">
        <v>0</v>
      </c>
      <c r="CT137" s="33">
        <v>506.89728459999998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0</v>
      </c>
      <c r="DA137" s="33">
        <v>0</v>
      </c>
      <c r="DB137" s="33">
        <v>0</v>
      </c>
      <c r="DC137" s="33">
        <v>4808.4181669999998</v>
      </c>
      <c r="DD137" s="33">
        <v>1520.6918539999999</v>
      </c>
      <c r="DE137" s="33">
        <v>0</v>
      </c>
      <c r="DF137" s="33">
        <v>643.2679819</v>
      </c>
      <c r="DG137" s="33">
        <v>5495.3350479999999</v>
      </c>
      <c r="DH137" s="33">
        <v>3221.4033039999999</v>
      </c>
      <c r="DI137" s="33">
        <v>0</v>
      </c>
      <c r="DJ137" s="33">
        <v>2534.4864229999998</v>
      </c>
      <c r="DK137" s="33">
        <v>6182.251929</v>
      </c>
      <c r="DL137" s="33">
        <v>1710.8822560000001</v>
      </c>
      <c r="DM137" s="33">
        <v>0</v>
      </c>
      <c r="DN137" s="33">
        <v>0</v>
      </c>
      <c r="DO137" s="33">
        <v>6182.251929</v>
      </c>
      <c r="DP137" s="33">
        <v>2163.185653</v>
      </c>
      <c r="DQ137" s="33">
        <v>0</v>
      </c>
      <c r="DR137" s="33">
        <v>0</v>
      </c>
      <c r="DS137" s="33">
        <v>6182.251929</v>
      </c>
      <c r="DT137" s="33">
        <v>4055.178277</v>
      </c>
      <c r="DU137" s="33">
        <v>0</v>
      </c>
      <c r="DV137" s="33">
        <v>0</v>
      </c>
      <c r="DW137" s="33">
        <v>6182.251929</v>
      </c>
      <c r="DX137" s="33">
        <v>4235.1978730000001</v>
      </c>
      <c r="DY137" s="33">
        <v>0</v>
      </c>
      <c r="DZ137" s="33">
        <v>0</v>
      </c>
      <c r="EA137" s="33">
        <v>6182.251929</v>
      </c>
      <c r="EB137" s="33">
        <v>4049.690877</v>
      </c>
      <c r="EC137" s="33">
        <v>0</v>
      </c>
      <c r="ED137" s="33">
        <v>0</v>
      </c>
      <c r="EE137" s="33">
        <v>6182.251929</v>
      </c>
      <c r="EF137" s="33">
        <v>6002.2323329999999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136.04386500000001</v>
      </c>
      <c r="EQ137" s="33">
        <v>6182.251929</v>
      </c>
      <c r="ER137" s="33">
        <v>6182.251929</v>
      </c>
      <c r="ES137" s="33">
        <v>0</v>
      </c>
      <c r="ET137" s="33">
        <v>1727.7872640000001</v>
      </c>
      <c r="EU137" s="33">
        <v>6182.251929</v>
      </c>
      <c r="EV137" s="33">
        <v>6182.251929</v>
      </c>
      <c r="EW137" s="33">
        <v>0</v>
      </c>
      <c r="EX137" s="33">
        <v>3173.3240649999998</v>
      </c>
      <c r="EY137" s="33">
        <v>6182.251929</v>
      </c>
      <c r="EZ137" s="33">
        <v>6182.251929</v>
      </c>
      <c r="FA137" s="33">
        <v>0</v>
      </c>
      <c r="FB137" s="33">
        <v>3738.8111330000002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28.40454935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189.34993890000001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18651.504079999999</v>
      </c>
      <c r="BJ234" s="33">
        <v>18566.521799999999</v>
      </c>
      <c r="BK234" s="33">
        <v>18933.158429999999</v>
      </c>
      <c r="BL234" s="33">
        <v>24221.979759999998</v>
      </c>
      <c r="BM234" s="33">
        <v>18846.249690000001</v>
      </c>
      <c r="BN234" s="33">
        <v>18652.596160000001</v>
      </c>
      <c r="BO234" s="33">
        <v>19061.8102</v>
      </c>
      <c r="BP234" s="33">
        <v>24926.149270000002</v>
      </c>
      <c r="BQ234" s="33">
        <v>19391.092919999999</v>
      </c>
      <c r="BR234" s="33">
        <v>19013.773550000002</v>
      </c>
      <c r="BS234" s="33">
        <v>19618.251339999999</v>
      </c>
      <c r="BT234" s="33">
        <v>25741.760920000001</v>
      </c>
      <c r="BU234" s="33">
        <v>19989.230390000001</v>
      </c>
      <c r="BV234" s="33">
        <v>19413.565569999999</v>
      </c>
      <c r="BW234" s="33">
        <v>20186.102869999999</v>
      </c>
      <c r="BX234" s="33">
        <v>26977.42973</v>
      </c>
      <c r="BY234" s="33">
        <v>20818.47651</v>
      </c>
      <c r="BZ234" s="33">
        <v>20196.24008</v>
      </c>
      <c r="CA234" s="33">
        <v>21188.31624</v>
      </c>
      <c r="CB234" s="33">
        <v>27079.292819999999</v>
      </c>
      <c r="CC234" s="33">
        <v>20896.061689999999</v>
      </c>
      <c r="CD234" s="33">
        <v>20248.084200000001</v>
      </c>
      <c r="CE234" s="33">
        <v>21266.883020000001</v>
      </c>
      <c r="CF234" s="33">
        <v>27570.79981</v>
      </c>
      <c r="CG234" s="33">
        <v>21082.90121</v>
      </c>
      <c r="CH234" s="33">
        <v>20527.047340000001</v>
      </c>
      <c r="CI234" s="33">
        <v>21627.592240000002</v>
      </c>
      <c r="CJ234" s="33">
        <v>27570.79981</v>
      </c>
      <c r="CK234" s="33">
        <v>21421.509959999999</v>
      </c>
      <c r="CL234" s="33">
        <v>20527.047340000001</v>
      </c>
      <c r="CM234" s="33">
        <v>21627.592240000002</v>
      </c>
      <c r="CN234" s="33">
        <v>27601.81335</v>
      </c>
      <c r="CO234" s="33">
        <v>21212.334269999999</v>
      </c>
      <c r="CP234" s="33">
        <v>20544.810990000002</v>
      </c>
      <c r="CQ234" s="33">
        <v>21647.9251</v>
      </c>
      <c r="CR234" s="33">
        <v>27601.81335</v>
      </c>
      <c r="CS234" s="33">
        <v>21249.72882</v>
      </c>
      <c r="CT234" s="33">
        <v>20544.810990000002</v>
      </c>
      <c r="CU234" s="33">
        <v>21647.9251</v>
      </c>
      <c r="CV234" s="33">
        <v>27601.81335</v>
      </c>
      <c r="CW234" s="33">
        <v>21118.917450000001</v>
      </c>
      <c r="CX234" s="33">
        <v>20544.810990000002</v>
      </c>
      <c r="CY234" s="33">
        <v>21647.9251</v>
      </c>
      <c r="CZ234" s="33">
        <v>27601.81335</v>
      </c>
      <c r="DA234" s="33">
        <v>21447.311099999999</v>
      </c>
      <c r="DB234" s="33">
        <v>20544.810990000002</v>
      </c>
      <c r="DC234" s="33">
        <v>21647.9251</v>
      </c>
      <c r="DD234" s="33">
        <v>28017.608339999999</v>
      </c>
      <c r="DE234" s="33">
        <v>21744.134569999998</v>
      </c>
      <c r="DF234" s="33">
        <v>20763.681779999999</v>
      </c>
      <c r="DG234" s="33">
        <v>21923.18361</v>
      </c>
      <c r="DH234" s="33">
        <v>28035.75029</v>
      </c>
      <c r="DI234" s="33">
        <v>21758.728190000002</v>
      </c>
      <c r="DJ234" s="33">
        <v>20775.011419999999</v>
      </c>
      <c r="DK234" s="33">
        <v>21935.433690000002</v>
      </c>
      <c r="DL234" s="33">
        <v>28035.75029</v>
      </c>
      <c r="DM234" s="33">
        <v>21758.728190000002</v>
      </c>
      <c r="DN234" s="33">
        <v>20775.011419999999</v>
      </c>
      <c r="DO234" s="33">
        <v>21935.433690000002</v>
      </c>
      <c r="DP234" s="33">
        <v>28035.75029</v>
      </c>
      <c r="DQ234" s="33">
        <v>21758.728190000002</v>
      </c>
      <c r="DR234" s="33">
        <v>20775.011419999999</v>
      </c>
      <c r="DS234" s="33">
        <v>21935.433690000002</v>
      </c>
      <c r="DT234" s="33">
        <v>28035.75029</v>
      </c>
      <c r="DU234" s="33">
        <v>21638.785879999999</v>
      </c>
      <c r="DV234" s="33">
        <v>20775.011419999999</v>
      </c>
      <c r="DW234" s="33">
        <v>21935.433690000002</v>
      </c>
      <c r="DX234" s="33">
        <v>28035.75029</v>
      </c>
      <c r="DY234" s="33">
        <v>21758.728190000002</v>
      </c>
      <c r="DZ234" s="33">
        <v>20775.011419999999</v>
      </c>
      <c r="EA234" s="33">
        <v>21935.433690000002</v>
      </c>
      <c r="EB234" s="33">
        <v>28035.75029</v>
      </c>
      <c r="EC234" s="33">
        <v>21758.728190000002</v>
      </c>
      <c r="ED234" s="33">
        <v>20775.011419999999</v>
      </c>
      <c r="EE234" s="33">
        <v>21935.433690000002</v>
      </c>
      <c r="EF234" s="33">
        <v>28035.75029</v>
      </c>
      <c r="EG234" s="33">
        <v>21758.728190000002</v>
      </c>
      <c r="EH234" s="33">
        <v>20775.011419999999</v>
      </c>
      <c r="EI234" s="33">
        <v>21935.433690000002</v>
      </c>
      <c r="EJ234" s="33">
        <v>28035.75029</v>
      </c>
      <c r="EK234" s="33">
        <v>21758.728190000002</v>
      </c>
      <c r="EL234" s="33">
        <v>20775.011419999999</v>
      </c>
      <c r="EM234" s="33">
        <v>21935.433690000002</v>
      </c>
      <c r="EN234" s="33">
        <v>28109.574390000002</v>
      </c>
      <c r="EO234" s="33">
        <v>21413.871920000001</v>
      </c>
      <c r="EP234" s="33">
        <v>20817.295730000002</v>
      </c>
      <c r="EQ234" s="33">
        <v>21983.833699999999</v>
      </c>
      <c r="ER234" s="33">
        <v>28109.574390000002</v>
      </c>
      <c r="ES234" s="33">
        <v>21820.144779999999</v>
      </c>
      <c r="ET234" s="33">
        <v>20817.295730000002</v>
      </c>
      <c r="EU234" s="33">
        <v>21983.833699999999</v>
      </c>
      <c r="EV234" s="33">
        <v>28259.629919999999</v>
      </c>
      <c r="EW234" s="33">
        <v>21937.310160000001</v>
      </c>
      <c r="EX234" s="33">
        <v>20896.255860000001</v>
      </c>
      <c r="EY234" s="33">
        <v>22092.297030000002</v>
      </c>
      <c r="EZ234" s="33">
        <v>28477.026300000001</v>
      </c>
      <c r="FA234" s="33">
        <v>22110.966680000001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8612.8252830000001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7280.3098040000004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8068.3135689999999</v>
      </c>
      <c r="BQ235" s="33">
        <v>8712.2741569999998</v>
      </c>
      <c r="BR235" s="33">
        <v>11883.70386</v>
      </c>
      <c r="BS235" s="33">
        <v>10544.4882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8417.6818559999992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8521.4930719999993</v>
      </c>
      <c r="CS235" s="33">
        <v>9104.1419490000007</v>
      </c>
      <c r="CT235" s="33">
        <v>12318.81912</v>
      </c>
      <c r="CU235" s="33">
        <v>11001.374669999999</v>
      </c>
      <c r="CV235" s="33">
        <v>8521.4930719999993</v>
      </c>
      <c r="CW235" s="33">
        <v>9104.1419490000007</v>
      </c>
      <c r="CX235" s="33">
        <v>12318.81912</v>
      </c>
      <c r="CY235" s="33">
        <v>11001.374669999999</v>
      </c>
      <c r="CZ235" s="33">
        <v>8552.9741310000009</v>
      </c>
      <c r="DA235" s="33">
        <v>9042.9746190000005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3561.384708</v>
      </c>
      <c r="AD236" s="33">
        <v>3069.6570590000001</v>
      </c>
      <c r="AE236" s="33">
        <v>4448.2909019999997</v>
      </c>
      <c r="AF236" s="33">
        <v>5403.3947840000001</v>
      </c>
      <c r="AG236" s="33">
        <v>5154.8028629999999</v>
      </c>
      <c r="AH236" s="33">
        <v>4590.3978690000004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2690.1766280000002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5661.1407840000002</v>
      </c>
      <c r="BQ236" s="33">
        <v>4978.0603780000001</v>
      </c>
      <c r="BR236" s="33">
        <v>5991.7815289999999</v>
      </c>
      <c r="BS236" s="33">
        <v>4731.6557249999996</v>
      </c>
      <c r="BT236" s="33">
        <v>5760.3614900000002</v>
      </c>
      <c r="BU236" s="33">
        <v>5409.5154510000002</v>
      </c>
      <c r="BV236" s="33">
        <v>5991.7815289999999</v>
      </c>
      <c r="BW236" s="33">
        <v>4731.6557249999996</v>
      </c>
      <c r="BX236" s="33">
        <v>5760.3614900000002</v>
      </c>
      <c r="BY236" s="33">
        <v>5413.4034510000001</v>
      </c>
      <c r="BZ236" s="33">
        <v>5991.7815289999999</v>
      </c>
      <c r="CA236" s="33">
        <v>4731.6557249999996</v>
      </c>
      <c r="CB236" s="33">
        <v>5588.2491760000003</v>
      </c>
      <c r="CC236" s="33">
        <v>5288.5696859999998</v>
      </c>
      <c r="CD236" s="33">
        <v>5991.7815289999999</v>
      </c>
      <c r="CE236" s="33">
        <v>4731.6557249999996</v>
      </c>
      <c r="CF236" s="33">
        <v>5760.3614900000002</v>
      </c>
      <c r="CG236" s="33">
        <v>5154.8028629999999</v>
      </c>
      <c r="CH236" s="33">
        <v>5991.7815289999999</v>
      </c>
      <c r="CI236" s="33">
        <v>4731.6557249999996</v>
      </c>
      <c r="CJ236" s="33">
        <v>5760.3614900000002</v>
      </c>
      <c r="CK236" s="33">
        <v>5454.7668240000003</v>
      </c>
      <c r="CL236" s="33">
        <v>5991.7815289999999</v>
      </c>
      <c r="CM236" s="33">
        <v>4731.6557249999996</v>
      </c>
      <c r="CN236" s="33">
        <v>5760.3614900000002</v>
      </c>
      <c r="CO236" s="33">
        <v>5154.8028629999999</v>
      </c>
      <c r="CP236" s="33">
        <v>5991.7815289999999</v>
      </c>
      <c r="CQ236" s="33">
        <v>4731.6557249999996</v>
      </c>
      <c r="CR236" s="33">
        <v>5760.3614900000002</v>
      </c>
      <c r="CS236" s="33">
        <v>5321</v>
      </c>
      <c r="CT236" s="33">
        <v>5991.7815289999999</v>
      </c>
      <c r="CU236" s="33">
        <v>4731.6557249999996</v>
      </c>
      <c r="CV236" s="33">
        <v>5760.3614900000002</v>
      </c>
      <c r="CX236" s="33">
        <v>5991.7815289999999</v>
      </c>
      <c r="CY236" s="33">
        <v>4731.6557249999996</v>
      </c>
      <c r="CZ236" s="33">
        <v>5784.1301890000004</v>
      </c>
      <c r="DA236" s="33">
        <v>5477.1724119999999</v>
      </c>
      <c r="DB236" s="33">
        <v>6016.2040889999998</v>
      </c>
      <c r="DC236" s="33">
        <v>4751.2107189999997</v>
      </c>
      <c r="DD236" s="33">
        <v>5784.1301890000004</v>
      </c>
      <c r="DE236" s="33">
        <v>5200.0542349999996</v>
      </c>
      <c r="DF236" s="33">
        <v>6016.2040889999998</v>
      </c>
      <c r="DG236" s="33">
        <v>4751.2107189999997</v>
      </c>
      <c r="DH236" s="33">
        <v>5784.1301890000004</v>
      </c>
      <c r="DI236" s="33">
        <v>5389.534294</v>
      </c>
      <c r="DJ236" s="33">
        <v>6016.2040889999998</v>
      </c>
      <c r="DK236" s="33">
        <v>4751.2107189999997</v>
      </c>
      <c r="DL236" s="33">
        <v>5784.1301890000004</v>
      </c>
      <c r="DM236" s="33">
        <v>1516.7197650000001</v>
      </c>
      <c r="DN236" s="33">
        <v>6016.2040889999998</v>
      </c>
      <c r="DO236" s="33">
        <v>4751.2107189999997</v>
      </c>
      <c r="DP236" s="33">
        <v>5784.1301890000004</v>
      </c>
      <c r="DQ236" s="33">
        <v>5288.5696859999998</v>
      </c>
      <c r="DR236" s="33">
        <v>6016.2040889999998</v>
      </c>
      <c r="DS236" s="33">
        <v>4751.2107189999997</v>
      </c>
      <c r="DT236" s="33">
        <v>5784.1301890000004</v>
      </c>
      <c r="DU236" s="33">
        <v>322.36954919999999</v>
      </c>
      <c r="DV236" s="33">
        <v>6016.2040889999998</v>
      </c>
      <c r="DW236" s="33">
        <v>4751.2107189999997</v>
      </c>
      <c r="DX236" s="33">
        <v>5784.1301890000004</v>
      </c>
      <c r="DY236" s="33">
        <v>5321</v>
      </c>
      <c r="DZ236" s="33">
        <v>6016.2040889999998</v>
      </c>
      <c r="EA236" s="33">
        <v>4751.2107189999997</v>
      </c>
      <c r="EB236" s="33">
        <v>5784.1301890000004</v>
      </c>
      <c r="EC236" s="33">
        <v>5443.8647650000003</v>
      </c>
      <c r="ED236" s="33">
        <v>6016.2040889999998</v>
      </c>
      <c r="EE236" s="33">
        <v>4751.2107189999997</v>
      </c>
      <c r="EF236" s="33">
        <v>5784.1301890000004</v>
      </c>
      <c r="EG236" s="33">
        <v>5477.1724119999999</v>
      </c>
      <c r="EH236" s="33">
        <v>6016.2040889999998</v>
      </c>
      <c r="EI236" s="33">
        <v>4751.2107189999997</v>
      </c>
      <c r="EJ236" s="33">
        <v>5784.1301890000004</v>
      </c>
      <c r="EK236" s="33">
        <v>5154.8028629999999</v>
      </c>
      <c r="EL236" s="33">
        <v>6016.2040889999998</v>
      </c>
      <c r="EM236" s="33">
        <v>4751.2107189999997</v>
      </c>
      <c r="EN236" s="33">
        <v>5784.1301890000004</v>
      </c>
      <c r="EO236" s="33">
        <v>5409.5154510000002</v>
      </c>
      <c r="EP236" s="33">
        <v>4692.7193399999996</v>
      </c>
      <c r="EQ236" s="33">
        <v>4751.2107189999997</v>
      </c>
      <c r="ER236" s="33">
        <v>5784.1301890000004</v>
      </c>
      <c r="ES236" s="33">
        <v>322.36954919999999</v>
      </c>
      <c r="ET236" s="33">
        <v>1838.6219309999999</v>
      </c>
      <c r="EU236" s="33">
        <v>4751.2107189999997</v>
      </c>
      <c r="EV236" s="33">
        <v>5784.1301890000004</v>
      </c>
      <c r="EW236" s="33">
        <v>5431.9210389999998</v>
      </c>
      <c r="EX236" s="33">
        <v>122.12331500000001</v>
      </c>
      <c r="EY236" s="33">
        <v>4751.2107189999997</v>
      </c>
      <c r="EZ236" s="33">
        <v>5784.1301890000004</v>
      </c>
      <c r="FA236" s="33">
        <v>5477.1724119999999</v>
      </c>
      <c r="FB236" s="33">
        <v>67.353632570000002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4947.7992910000003</v>
      </c>
      <c r="Y237" s="33">
        <v>5723.6372019999999</v>
      </c>
      <c r="Z237" s="33">
        <v>3330.4720000000002</v>
      </c>
      <c r="AA237" s="33">
        <v>3370.521647</v>
      </c>
      <c r="AB237" s="33">
        <v>6492.5762020000002</v>
      </c>
      <c r="AC237" s="33">
        <v>6860.2653730000002</v>
      </c>
      <c r="AD237" s="33">
        <v>3397.3673520000002</v>
      </c>
      <c r="AE237" s="33">
        <v>2840.5617619999998</v>
      </c>
      <c r="AF237" s="33">
        <v>4272.5098889999999</v>
      </c>
      <c r="AG237" s="33">
        <v>7660.8271299999997</v>
      </c>
      <c r="AH237" s="33">
        <v>3932.049505</v>
      </c>
      <c r="AI237" s="33">
        <v>4250.7534669999995</v>
      </c>
      <c r="AJ237" s="33">
        <v>5472.3720789999998</v>
      </c>
      <c r="AK237" s="33">
        <v>15256.008949999999</v>
      </c>
      <c r="AL237" s="33">
        <v>4253.8245999999999</v>
      </c>
      <c r="AM237" s="33">
        <v>4654.4535470000001</v>
      </c>
      <c r="AN237" s="33">
        <v>9658.2897290000001</v>
      </c>
      <c r="AO237" s="33">
        <v>10679.27612</v>
      </c>
      <c r="AP237" s="33">
        <v>4253.8245999999999</v>
      </c>
      <c r="AQ237" s="33">
        <v>4654.4535470000001</v>
      </c>
      <c r="AR237" s="33">
        <v>16242.576880000001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14046.01492</v>
      </c>
      <c r="AX237" s="33">
        <v>4253.8245999999999</v>
      </c>
      <c r="AY237" s="33">
        <v>4654.4535470000001</v>
      </c>
      <c r="AZ237" s="33">
        <v>16242.576880000001</v>
      </c>
      <c r="BA237" s="33">
        <v>14798.12817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17299.364249999999</v>
      </c>
      <c r="CG237" s="33">
        <v>16142.89193</v>
      </c>
      <c r="CH237" s="33">
        <v>4751.9223650000004</v>
      </c>
      <c r="CI237" s="33">
        <v>5332.7969590000002</v>
      </c>
      <c r="CJ237" s="33">
        <v>18169.33525</v>
      </c>
      <c r="CK237" s="33">
        <v>15634.763639999999</v>
      </c>
      <c r="CL237" s="33">
        <v>5029.3417939999999</v>
      </c>
      <c r="CM237" s="33">
        <v>5733.7963309999996</v>
      </c>
      <c r="CN237" s="33">
        <v>18277.72119</v>
      </c>
      <c r="CO237" s="33">
        <v>17069.13248</v>
      </c>
      <c r="CP237" s="33">
        <v>5063.904286</v>
      </c>
      <c r="CQ237" s="33">
        <v>5783.7551160000003</v>
      </c>
      <c r="CR237" s="33">
        <v>18277.72119</v>
      </c>
      <c r="CS237" s="33">
        <v>17069.13248</v>
      </c>
      <c r="CT237" s="33">
        <v>5063.904286</v>
      </c>
      <c r="CU237" s="33">
        <v>5783.7551160000003</v>
      </c>
      <c r="CV237" s="33">
        <v>18277.72119</v>
      </c>
      <c r="CW237" s="33">
        <v>17069.13248</v>
      </c>
      <c r="CX237" s="33">
        <v>5063.904286</v>
      </c>
      <c r="CY237" s="33">
        <v>5783.7551160000003</v>
      </c>
      <c r="CZ237" s="33">
        <v>18277.72119</v>
      </c>
      <c r="DA237" s="33">
        <v>16122.69736</v>
      </c>
      <c r="DB237" s="33">
        <v>5063.904286</v>
      </c>
      <c r="DC237" s="33">
        <v>5783.7551160000003</v>
      </c>
      <c r="DD237" s="33">
        <v>18277.72119</v>
      </c>
      <c r="DE237" s="33">
        <v>16142.89193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16182.2495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16142.89193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15516.826660000001</v>
      </c>
      <c r="EH237" s="33">
        <v>5063.904286</v>
      </c>
      <c r="EI237" s="33">
        <v>5783.7551160000003</v>
      </c>
      <c r="EJ237" s="33">
        <v>18277.72119</v>
      </c>
      <c r="EK237" s="33">
        <v>15256.008949999999</v>
      </c>
      <c r="EL237" s="33">
        <v>5063.904286</v>
      </c>
      <c r="EM237" s="33">
        <v>5783.7551160000003</v>
      </c>
      <c r="EN237" s="33">
        <v>18277.72119</v>
      </c>
      <c r="EO237" s="33">
        <v>15286.13466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18747.277620000001</v>
      </c>
      <c r="EW237" s="33">
        <v>16890.150440000001</v>
      </c>
      <c r="EX237" s="33">
        <v>5416.0006780000003</v>
      </c>
      <c r="EY237" s="33">
        <v>5936.9111940000003</v>
      </c>
      <c r="EZ237" s="33">
        <v>20905.047490000001</v>
      </c>
      <c r="FA237" s="33">
        <v>18694.210019999999</v>
      </c>
      <c r="FB237" s="33">
        <v>6487.3787769999999</v>
      </c>
      <c r="FC237" s="33">
        <v>6912.6673170000004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6967.8148929999998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9689.4007409999995</v>
      </c>
      <c r="U238" s="33">
        <v>7541.5363710000001</v>
      </c>
      <c r="V238" s="33">
        <v>6670.4051589999999</v>
      </c>
      <c r="W238" s="33">
        <v>9001.3516080000009</v>
      </c>
      <c r="X238" s="33">
        <v>10522.45298</v>
      </c>
      <c r="Y238" s="33">
        <v>9132.3163530000002</v>
      </c>
      <c r="Z238" s="33">
        <v>5289.8312859999996</v>
      </c>
      <c r="AA238" s="33">
        <v>9001.3516080000009</v>
      </c>
      <c r="AB238" s="33">
        <v>4956.5374789999996</v>
      </c>
      <c r="AC238" s="33">
        <v>8017</v>
      </c>
      <c r="AD238" s="33">
        <v>5977.3361199999999</v>
      </c>
      <c r="AE238" s="33">
        <v>9001.3516080000009</v>
      </c>
      <c r="AF238" s="33">
        <v>10522.45298</v>
      </c>
      <c r="AG238" s="33">
        <v>8718.3623580000003</v>
      </c>
      <c r="AH238" s="33">
        <v>7243</v>
      </c>
      <c r="AI238" s="33">
        <v>9001.3516080000009</v>
      </c>
      <c r="AJ238" s="33">
        <v>9284</v>
      </c>
      <c r="AK238" s="33">
        <v>3784</v>
      </c>
      <c r="AL238" s="33">
        <v>8432.1894900000007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303.41542420000002</v>
      </c>
      <c r="Z239" s="33">
        <v>1026.196471</v>
      </c>
      <c r="AA239" s="33">
        <v>1269.763569</v>
      </c>
      <c r="AB239" s="33">
        <v>6415.9930469999999</v>
      </c>
      <c r="AC239" s="33">
        <v>757.28364539999995</v>
      </c>
      <c r="AD239" s="33">
        <v>452.60397060000003</v>
      </c>
      <c r="AE239" s="33">
        <v>3033.456549</v>
      </c>
      <c r="AF239" s="33">
        <v>6760.6702750000004</v>
      </c>
      <c r="AG239" s="33">
        <v>433.8307519</v>
      </c>
      <c r="AH239" s="33">
        <v>474.23082419999997</v>
      </c>
      <c r="AI239" s="33">
        <v>3033.456549</v>
      </c>
      <c r="AJ239" s="33">
        <v>6760.6702750000004</v>
      </c>
      <c r="AK239" s="33">
        <v>1170.6196890000001</v>
      </c>
      <c r="AL239" s="33">
        <v>618.67281579999997</v>
      </c>
      <c r="AM239" s="33">
        <v>3033.456549</v>
      </c>
      <c r="AN239" s="33">
        <v>6760.6702750000004</v>
      </c>
      <c r="AO239" s="33">
        <v>301.67306059999999</v>
      </c>
      <c r="AP239" s="33">
        <v>2404.2362349999999</v>
      </c>
      <c r="AQ239" s="33">
        <v>3033.456549</v>
      </c>
      <c r="AR239" s="33">
        <v>3453.6514910000001</v>
      </c>
      <c r="AS239" s="33">
        <v>508.61883840000002</v>
      </c>
      <c r="AT239" s="33">
        <v>2404.2362349999999</v>
      </c>
      <c r="AU239" s="33">
        <v>3033.456549</v>
      </c>
      <c r="AV239" s="33">
        <v>6760.6702750000004</v>
      </c>
      <c r="AX239" s="33">
        <v>2404.2362349999999</v>
      </c>
      <c r="AY239" s="33">
        <v>3033.456549</v>
      </c>
      <c r="AZ239" s="33">
        <v>2286.9386669999999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1597.9736559999999</v>
      </c>
      <c r="BF239" s="33">
        <v>2404.2362349999999</v>
      </c>
      <c r="BG239" s="33">
        <v>3033.456549</v>
      </c>
      <c r="BH239" s="33">
        <v>6760.6702750000004</v>
      </c>
      <c r="BI239" s="33">
        <v>607.00876659999994</v>
      </c>
      <c r="BJ239" s="33">
        <v>2404.2362349999999</v>
      </c>
      <c r="BK239" s="33">
        <v>3033.456549</v>
      </c>
      <c r="BL239" s="33">
        <v>6200.8834699999998</v>
      </c>
      <c r="BM239" s="33">
        <v>2553.7940739999999</v>
      </c>
      <c r="BN239" s="33">
        <v>2404.2362349999999</v>
      </c>
      <c r="BO239" s="33">
        <v>3033.456549</v>
      </c>
      <c r="BP239" s="33">
        <v>6760.6702750000004</v>
      </c>
      <c r="BQ239" s="33">
        <v>1979.5651889999999</v>
      </c>
      <c r="BR239" s="33">
        <v>2404.2362349999999</v>
      </c>
      <c r="BS239" s="33">
        <v>3033.456549</v>
      </c>
      <c r="BT239" s="33">
        <v>6760.6702750000004</v>
      </c>
      <c r="BU239" s="33">
        <v>1728.166704</v>
      </c>
      <c r="BV239" s="33">
        <v>2404.2362349999999</v>
      </c>
      <c r="BW239" s="33">
        <v>3033.456549</v>
      </c>
      <c r="BX239" s="33">
        <v>6760.6702750000004</v>
      </c>
      <c r="BY239" s="33">
        <v>1041.9940750000001</v>
      </c>
      <c r="BZ239" s="33">
        <v>2404.2362349999999</v>
      </c>
      <c r="CA239" s="33">
        <v>3033.456549</v>
      </c>
      <c r="CB239" s="33">
        <v>6760.6702750000004</v>
      </c>
      <c r="CC239" s="33">
        <v>3654.6620870000002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931.94586819999995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V240" s="33">
        <v>18.212979839999999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25.573042229999999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499.14611760000003</v>
      </c>
      <c r="BJ240" s="33">
        <v>340.89690200000001</v>
      </c>
      <c r="BK240" s="33">
        <v>166.65094120000001</v>
      </c>
      <c r="BL240" s="33">
        <v>637.56583490000003</v>
      </c>
      <c r="BM240" s="33">
        <v>746.04695549999997</v>
      </c>
      <c r="BN240" s="33">
        <v>510.88404960000003</v>
      </c>
      <c r="BO240" s="33">
        <v>361.22384449999998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1070.0813020000001</v>
      </c>
      <c r="BU240" s="33">
        <v>1180.7617660000001</v>
      </c>
      <c r="BV240" s="33">
        <v>670.51802629999997</v>
      </c>
      <c r="BW240" s="33">
        <v>510.46243249999998</v>
      </c>
      <c r="BX240" s="33">
        <v>1070.0813020000001</v>
      </c>
      <c r="BY240" s="33">
        <v>699.84274010000001</v>
      </c>
      <c r="BZ240" s="33">
        <v>670.51802629999997</v>
      </c>
      <c r="CA240" s="33">
        <v>510.46243249999998</v>
      </c>
      <c r="CB240" s="33">
        <v>729.29577300000005</v>
      </c>
      <c r="CC240" s="33">
        <v>724.24856320000004</v>
      </c>
      <c r="CD240" s="33">
        <v>670.51802629999997</v>
      </c>
      <c r="CE240" s="33">
        <v>510.46243249999998</v>
      </c>
      <c r="CF240" s="33">
        <v>1070.0813020000001</v>
      </c>
      <c r="CG240" s="33">
        <v>799.37465520000001</v>
      </c>
      <c r="CH240" s="33">
        <v>670.51802629999997</v>
      </c>
      <c r="CI240" s="33">
        <v>510.46243249999998</v>
      </c>
      <c r="CJ240" s="33">
        <v>1070.0813020000001</v>
      </c>
      <c r="CK240" s="33">
        <v>1180.7617660000001</v>
      </c>
      <c r="CL240" s="33">
        <v>670.51802629999997</v>
      </c>
      <c r="CM240" s="33">
        <v>510.46243249999998</v>
      </c>
      <c r="CN240" s="33">
        <v>1182.7477329999999</v>
      </c>
      <c r="CO240" s="33">
        <v>974.54159170000003</v>
      </c>
      <c r="CP240" s="33">
        <v>690.74441360000003</v>
      </c>
      <c r="CQ240" s="33">
        <v>546.4282968</v>
      </c>
      <c r="CR240" s="33">
        <v>1291.860682</v>
      </c>
      <c r="CS240" s="33">
        <v>1331.274032</v>
      </c>
      <c r="CT240" s="33">
        <v>710.33286390000001</v>
      </c>
      <c r="CU240" s="33">
        <v>581.25980349999998</v>
      </c>
      <c r="CV240" s="33">
        <v>1449.8292879999999</v>
      </c>
      <c r="CW240" s="33">
        <v>1152.4040789999999</v>
      </c>
      <c r="CX240" s="33">
        <v>738.6921026</v>
      </c>
      <c r="CY240" s="33">
        <v>631.68722360000004</v>
      </c>
      <c r="CZ240" s="33">
        <v>1857.5620730000001</v>
      </c>
      <c r="DA240" s="33">
        <v>1839.0786740000001</v>
      </c>
      <c r="DB240" s="33">
        <v>827.78736219999996</v>
      </c>
      <c r="DC240" s="33">
        <v>760.3143718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1592.1778360000001</v>
      </c>
      <c r="DJ240" s="33">
        <v>988.39536220000002</v>
      </c>
      <c r="DK240" s="33">
        <v>1024.4820970000001</v>
      </c>
      <c r="DL240" s="33">
        <v>2399.656152</v>
      </c>
      <c r="DM240" s="33">
        <v>2038.991458</v>
      </c>
      <c r="DN240" s="33">
        <v>988.39536220000002</v>
      </c>
      <c r="DO240" s="33">
        <v>1024.4820970000001</v>
      </c>
      <c r="DP240" s="33">
        <v>2399.656152</v>
      </c>
      <c r="DQ240" s="33">
        <v>1768.6048470000001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2102.7189429999999</v>
      </c>
      <c r="DZ240" s="33">
        <v>988.39536220000002</v>
      </c>
      <c r="EA240" s="33">
        <v>1024.4820970000001</v>
      </c>
      <c r="EB240" s="33">
        <v>2399.656152</v>
      </c>
      <c r="EC240" s="33">
        <v>2093.1221500000001</v>
      </c>
      <c r="ED240" s="33">
        <v>988.39536220000002</v>
      </c>
      <c r="EE240" s="33">
        <v>1024.4820970000001</v>
      </c>
      <c r="EF240" s="33">
        <v>2399.656152</v>
      </c>
      <c r="EG240" s="33">
        <v>2121.7355619999998</v>
      </c>
      <c r="EH240" s="33">
        <v>988.39536220000002</v>
      </c>
      <c r="EI240" s="33">
        <v>1024.4820970000001</v>
      </c>
      <c r="EJ240" s="33">
        <v>2512.2062660000001</v>
      </c>
      <c r="EK240" s="33">
        <v>1860.9720179999999</v>
      </c>
      <c r="EL240" s="33">
        <v>1009.904994</v>
      </c>
      <c r="EM240" s="33">
        <v>1059.9604260000001</v>
      </c>
      <c r="EN240" s="33">
        <v>2800.4389660000002</v>
      </c>
      <c r="EO240" s="33">
        <v>2713.2266650000001</v>
      </c>
      <c r="EP240" s="33">
        <v>1076.641609</v>
      </c>
      <c r="EQ240" s="33">
        <v>1160.7840779999999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2123.748204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1610.110682</v>
      </c>
      <c r="BZ241" s="33">
        <v>613.80532649999998</v>
      </c>
      <c r="CA241" s="33">
        <v>860.23004079999998</v>
      </c>
      <c r="CB241" s="33">
        <v>5731.0994879999998</v>
      </c>
      <c r="CC241" s="33">
        <v>643.91588209999998</v>
      </c>
      <c r="CD241" s="33">
        <v>1805.7735170000001</v>
      </c>
      <c r="CE241" s="33">
        <v>2636.2189659999999</v>
      </c>
      <c r="CF241" s="33">
        <v>6045.8064919999997</v>
      </c>
      <c r="CG241" s="33">
        <v>1246.783621</v>
      </c>
      <c r="CH241" s="33">
        <v>1873.840283</v>
      </c>
      <c r="CI241" s="33">
        <v>2739.7981639999998</v>
      </c>
      <c r="CJ241" s="33">
        <v>7119.3459579999999</v>
      </c>
      <c r="CK241" s="33">
        <v>1943.9122030000001</v>
      </c>
      <c r="CL241" s="33">
        <v>1997.4687280000001</v>
      </c>
      <c r="CM241" s="33">
        <v>2927.9271979999999</v>
      </c>
      <c r="CN241" s="33">
        <v>7955.954264</v>
      </c>
      <c r="CO241" s="33">
        <v>338.87281919999998</v>
      </c>
      <c r="CP241" s="33">
        <v>2198.2586540000002</v>
      </c>
      <c r="CQ241" s="33">
        <v>3233.4751259999998</v>
      </c>
      <c r="CR241" s="33">
        <v>8974.9955289999998</v>
      </c>
      <c r="CS241" s="33">
        <v>2284.1583919999998</v>
      </c>
      <c r="CT241" s="33">
        <v>2382.7278820000001</v>
      </c>
      <c r="CU241" s="33">
        <v>3587.3349020000001</v>
      </c>
      <c r="CV241" s="33">
        <v>8974.9955289999998</v>
      </c>
      <c r="CW241" s="33">
        <v>6889.368778</v>
      </c>
      <c r="CX241" s="33">
        <v>2382.7278820000001</v>
      </c>
      <c r="CY241" s="33">
        <v>3587.3349020000001</v>
      </c>
      <c r="CZ241" s="33">
        <v>9120.6078120000002</v>
      </c>
      <c r="DA241" s="33">
        <v>3005.8795140000002</v>
      </c>
      <c r="DB241" s="33">
        <v>2404.4171860000001</v>
      </c>
      <c r="DC241" s="33">
        <v>3633.8788679999998</v>
      </c>
      <c r="DD241" s="33">
        <v>9916.5607180000006</v>
      </c>
      <c r="DE241" s="33">
        <v>5105.5490010000003</v>
      </c>
      <c r="DF241" s="33">
        <v>2569.6860419999998</v>
      </c>
      <c r="DG241" s="33">
        <v>3922.3564710000001</v>
      </c>
      <c r="DH241" s="33">
        <v>10354.025180000001</v>
      </c>
      <c r="DI241" s="33">
        <v>8937.4950480000007</v>
      </c>
      <c r="DJ241" s="33">
        <v>2705.31585</v>
      </c>
      <c r="DK241" s="33">
        <v>4113.568491</v>
      </c>
      <c r="DL241" s="33">
        <v>10354.025180000001</v>
      </c>
      <c r="DM241" s="33">
        <v>5098.2280000000001</v>
      </c>
      <c r="DN241" s="33">
        <v>2705.31585</v>
      </c>
      <c r="DO241" s="33">
        <v>4113.568491</v>
      </c>
      <c r="DP241" s="33">
        <v>10354.025180000001</v>
      </c>
      <c r="DQ241" s="33">
        <v>3129.112568</v>
      </c>
      <c r="DR241" s="33">
        <v>2705.31585</v>
      </c>
      <c r="DS241" s="33">
        <v>4113.568491</v>
      </c>
      <c r="DT241" s="33">
        <v>10354.025180000001</v>
      </c>
      <c r="DU241" s="33">
        <v>7299.9423690000003</v>
      </c>
      <c r="DV241" s="33">
        <v>2705.31585</v>
      </c>
      <c r="DW241" s="33">
        <v>4113.568491</v>
      </c>
      <c r="DX241" s="33">
        <v>10354.025180000001</v>
      </c>
      <c r="DY241" s="33">
        <v>9252.0549780000001</v>
      </c>
      <c r="DZ241" s="33">
        <v>2705.31585</v>
      </c>
      <c r="EA241" s="33">
        <v>4113.568491</v>
      </c>
      <c r="EB241" s="33">
        <v>10354.025180000001</v>
      </c>
      <c r="EC241" s="33">
        <v>9252.0549780000001</v>
      </c>
      <c r="ED241" s="33">
        <v>2705.31585</v>
      </c>
      <c r="EE241" s="33">
        <v>4113.568491</v>
      </c>
      <c r="EF241" s="33">
        <v>10354.025180000001</v>
      </c>
      <c r="EG241" s="33">
        <v>5633.454436</v>
      </c>
      <c r="EH241" s="33">
        <v>2705.31585</v>
      </c>
      <c r="EI241" s="33">
        <v>4113.568491</v>
      </c>
      <c r="EJ241" s="33">
        <v>10354.025180000001</v>
      </c>
      <c r="EK241" s="33">
        <v>8620.324353</v>
      </c>
      <c r="EL241" s="33">
        <v>2705.31585</v>
      </c>
      <c r="EM241" s="33">
        <v>4113.568491</v>
      </c>
      <c r="EN241" s="33">
        <v>10354.025180000001</v>
      </c>
      <c r="EO241" s="33">
        <v>7701.6925799999999</v>
      </c>
      <c r="EP241" s="33">
        <v>2705.31585</v>
      </c>
      <c r="EQ241" s="33">
        <v>4113.568491</v>
      </c>
      <c r="ER241" s="33">
        <v>10354.025180000001</v>
      </c>
      <c r="ES241" s="33">
        <v>8598.4549000000006</v>
      </c>
      <c r="ET241" s="33">
        <v>2705.31585</v>
      </c>
      <c r="EU241" s="33">
        <v>4113.568491</v>
      </c>
      <c r="EV241" s="33">
        <v>11557.80373</v>
      </c>
      <c r="EW241" s="33">
        <v>5808.6085050000002</v>
      </c>
      <c r="EX241" s="33">
        <v>3078.530745</v>
      </c>
      <c r="EY241" s="33">
        <v>4639.7299220000004</v>
      </c>
      <c r="EZ241" s="33">
        <v>11982.29682</v>
      </c>
      <c r="FA241" s="33">
        <v>8335.3517929999998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M242" s="33">
        <v>1460.131294</v>
      </c>
      <c r="AN242" s="33">
        <v>254.7379469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966.20633669999995</v>
      </c>
      <c r="BF242" s="33">
        <v>843.2366667</v>
      </c>
      <c r="BG242" s="33">
        <v>1460.131294</v>
      </c>
      <c r="BH242" s="33">
        <v>2908.2947060000001</v>
      </c>
      <c r="BI242" s="33">
        <v>1651.2854179999999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159.18458820000001</v>
      </c>
      <c r="BV242" s="33">
        <v>906.87400000000002</v>
      </c>
      <c r="BW242" s="33">
        <v>1590.6875689999999</v>
      </c>
      <c r="BX242" s="33">
        <v>3491.6398370000002</v>
      </c>
      <c r="BY242" s="33">
        <v>2634.1145580000002</v>
      </c>
      <c r="BZ242" s="33">
        <v>1048.2915290000001</v>
      </c>
      <c r="CA242" s="33">
        <v>1763.077628</v>
      </c>
      <c r="CB242" s="33">
        <v>3491.6398370000002</v>
      </c>
      <c r="CC242" s="33">
        <v>2340.302745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3491.6398370000002</v>
      </c>
      <c r="CK242" s="33">
        <v>2634.1145580000002</v>
      </c>
      <c r="CL242" s="33">
        <v>1048.2915290000001</v>
      </c>
      <c r="CM242" s="33">
        <v>1763.077628</v>
      </c>
      <c r="CN242" s="33">
        <v>3491.6398370000002</v>
      </c>
      <c r="CO242" s="33">
        <v>2340.302745</v>
      </c>
      <c r="CP242" s="33">
        <v>1048.2915290000001</v>
      </c>
      <c r="CQ242" s="33">
        <v>1763.077628</v>
      </c>
      <c r="CR242" s="33">
        <v>3620.4411839999998</v>
      </c>
      <c r="CS242" s="33">
        <v>2744.2135950000002</v>
      </c>
      <c r="CT242" s="33">
        <v>1101.284408</v>
      </c>
      <c r="CU242" s="33">
        <v>1827.676731</v>
      </c>
      <c r="CV242" s="33">
        <v>4626.9522669999997</v>
      </c>
      <c r="CW242" s="33">
        <v>3604.576505</v>
      </c>
      <c r="CX242" s="33">
        <v>1515.3943650000001</v>
      </c>
      <c r="CY242" s="33">
        <v>2332.482892</v>
      </c>
      <c r="CZ242" s="33">
        <v>5421.9103859999996</v>
      </c>
      <c r="DA242" s="33">
        <v>3324.0613020000001</v>
      </c>
      <c r="DB242" s="33">
        <v>1842.4648540000001</v>
      </c>
      <c r="DC242" s="33">
        <v>2731.1866559999999</v>
      </c>
      <c r="DD242" s="33">
        <v>5421.9103859999996</v>
      </c>
      <c r="DE242" s="33">
        <v>4284.1045219999996</v>
      </c>
      <c r="DF242" s="33">
        <v>1842.4648540000001</v>
      </c>
      <c r="DG242" s="33">
        <v>2731.1866559999999</v>
      </c>
      <c r="DH242" s="33">
        <v>5421.9103859999996</v>
      </c>
      <c r="DI242" s="33">
        <v>2979.7138719999998</v>
      </c>
      <c r="DJ242" s="33">
        <v>1842.4648540000001</v>
      </c>
      <c r="DK242" s="33">
        <v>2731.1866559999999</v>
      </c>
      <c r="DL242" s="33">
        <v>5421.9103859999996</v>
      </c>
      <c r="DM242" s="33">
        <v>4284.1045219999996</v>
      </c>
      <c r="DN242" s="33">
        <v>1842.4648540000001</v>
      </c>
      <c r="DO242" s="33">
        <v>2731.1866559999999</v>
      </c>
      <c r="DP242" s="33">
        <v>5421.9103859999996</v>
      </c>
      <c r="DQ242" s="33">
        <v>4088.8811110000001</v>
      </c>
      <c r="DR242" s="33">
        <v>1842.4648540000001</v>
      </c>
      <c r="DS242" s="33">
        <v>2731.1866559999999</v>
      </c>
      <c r="DT242" s="33">
        <v>5421.9103859999996</v>
      </c>
      <c r="DU242" s="33">
        <v>4284.1045219999996</v>
      </c>
      <c r="DV242" s="33">
        <v>1842.4648540000001</v>
      </c>
      <c r="DW242" s="33">
        <v>2731.1866559999999</v>
      </c>
      <c r="DX242" s="33">
        <v>5421.9103859999996</v>
      </c>
      <c r="DY242" s="33">
        <v>4241.2753059999995</v>
      </c>
      <c r="DZ242" s="33">
        <v>1842.4648540000001</v>
      </c>
      <c r="EA242" s="33">
        <v>2731.1866559999999</v>
      </c>
      <c r="EB242" s="33">
        <v>5421.9103859999996</v>
      </c>
      <c r="EC242" s="33">
        <v>677.62703829999998</v>
      </c>
      <c r="ED242" s="33">
        <v>1842.4648540000001</v>
      </c>
      <c r="EE242" s="33">
        <v>2731.1866559999999</v>
      </c>
      <c r="EF242" s="33">
        <v>5421.9103859999996</v>
      </c>
      <c r="EG242" s="33">
        <v>3818.956181</v>
      </c>
      <c r="EH242" s="33">
        <v>1842.4648540000001</v>
      </c>
      <c r="EI242" s="33">
        <v>2731.1866559999999</v>
      </c>
      <c r="EJ242" s="33">
        <v>5741.8466669999998</v>
      </c>
      <c r="EK242" s="33">
        <v>4433.5450010000004</v>
      </c>
      <c r="EL242" s="33">
        <v>1974.0965880000001</v>
      </c>
      <c r="EM242" s="33">
        <v>2891.6476859999998</v>
      </c>
      <c r="EN242" s="33">
        <v>5741.8466669999998</v>
      </c>
      <c r="EO242" s="33">
        <v>4557.5851759999996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5741.8466669999998</v>
      </c>
      <c r="EW242" s="33">
        <v>4557.5851759999996</v>
      </c>
      <c r="EX242" s="33">
        <v>1974.0965880000001</v>
      </c>
      <c r="EY242" s="33">
        <v>2891.6476859999998</v>
      </c>
      <c r="EZ242" s="33">
        <v>5921.0586270000003</v>
      </c>
      <c r="FA242" s="33">
        <v>4704.6275690000002</v>
      </c>
      <c r="FB242" s="33">
        <v>2011.195608</v>
      </c>
      <c r="FC242" s="33">
        <v>2962.0979219999999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44427.15868</v>
      </c>
      <c r="G245" s="33">
        <v>44185.336349999998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50427.382400000002</v>
      </c>
      <c r="M245" s="33">
        <v>44061.20491</v>
      </c>
      <c r="N245" s="33">
        <v>43268.868190000001</v>
      </c>
      <c r="O245" s="33">
        <v>44443.310389999999</v>
      </c>
      <c r="P245" s="33">
        <v>50608.454250000003</v>
      </c>
      <c r="Q245" s="33">
        <v>44242.424879999999</v>
      </c>
      <c r="R245" s="33">
        <v>45075.402220000004</v>
      </c>
      <c r="S245" s="33">
        <v>44400.424729999999</v>
      </c>
      <c r="T245" s="33">
        <v>53829.993390000003</v>
      </c>
      <c r="U245" s="33">
        <v>45067.71617</v>
      </c>
      <c r="V245" s="33">
        <v>42827.057860000001</v>
      </c>
      <c r="W245" s="33">
        <v>45172.438040000001</v>
      </c>
      <c r="X245" s="33">
        <v>54641.550389999997</v>
      </c>
      <c r="Y245" s="33">
        <v>45826.041140000001</v>
      </c>
      <c r="Z245" s="33">
        <v>43527.741479999997</v>
      </c>
      <c r="AA245" s="33">
        <v>45172.438040000001</v>
      </c>
      <c r="AB245" s="33">
        <v>53420.499790000002</v>
      </c>
      <c r="AC245" s="33">
        <v>44615.765099999997</v>
      </c>
      <c r="AD245" s="33">
        <v>41227.444499999998</v>
      </c>
      <c r="AE245" s="33">
        <v>46641.726900000001</v>
      </c>
      <c r="AF245" s="33">
        <v>57788.353969999996</v>
      </c>
      <c r="AG245" s="33">
        <v>48182.254910000003</v>
      </c>
      <c r="AH245" s="33">
        <v>44977.968710000001</v>
      </c>
      <c r="AI245" s="33">
        <v>48426.768210000002</v>
      </c>
      <c r="AJ245" s="33">
        <v>60658.05788</v>
      </c>
      <c r="AK245" s="33">
        <v>51080.717190000003</v>
      </c>
      <c r="AL245" s="33">
        <v>47838.819020000003</v>
      </c>
      <c r="AM245" s="33">
        <v>50290.599589999998</v>
      </c>
      <c r="AN245" s="33">
        <v>63088.086230000001</v>
      </c>
      <c r="AO245" s="33">
        <v>53164.472229999999</v>
      </c>
      <c r="AP245" s="33">
        <v>50467.61911</v>
      </c>
      <c r="AQ245" s="33">
        <v>50290.599589999998</v>
      </c>
      <c r="AR245" s="33">
        <v>65507.433819999998</v>
      </c>
      <c r="AS245" s="33">
        <v>54409.698499999999</v>
      </c>
      <c r="AT245" s="33">
        <v>50564.684759999996</v>
      </c>
      <c r="AU245" s="33">
        <v>50378.189980000003</v>
      </c>
      <c r="AV245" s="33">
        <v>69595.646479999996</v>
      </c>
      <c r="AW245" s="33">
        <v>56371.015979999996</v>
      </c>
      <c r="AX245" s="33">
        <v>50637.012089999997</v>
      </c>
      <c r="AY245" s="33">
        <v>50459.613660000003</v>
      </c>
      <c r="AZ245" s="33">
        <v>68487.705390000003</v>
      </c>
      <c r="BA245" s="33">
        <v>58871.614800000003</v>
      </c>
      <c r="BB245" s="33">
        <v>50768.613579999997</v>
      </c>
      <c r="BC245" s="33">
        <v>50610.276100000003</v>
      </c>
      <c r="BD245" s="33">
        <v>70756.406690000003</v>
      </c>
      <c r="BE245" s="33">
        <v>57679.875079999998</v>
      </c>
      <c r="BF245" s="33">
        <v>50819.429929999998</v>
      </c>
      <c r="BG245" s="33">
        <v>50668.106209999998</v>
      </c>
      <c r="BH245" s="33">
        <v>73343.198090000005</v>
      </c>
      <c r="BI245" s="33">
        <v>58753.700900000003</v>
      </c>
      <c r="BJ245" s="33">
        <v>51410.371070000001</v>
      </c>
      <c r="BK245" s="33">
        <v>51198.323230000002</v>
      </c>
      <c r="BL245" s="33">
        <v>73352.266650000005</v>
      </c>
      <c r="BM245" s="33">
        <v>59490.847229999999</v>
      </c>
      <c r="BN245" s="33">
        <v>51666.432569999997</v>
      </c>
      <c r="BO245" s="33">
        <v>51521.547899999998</v>
      </c>
      <c r="BP245" s="33">
        <v>75966.788379999998</v>
      </c>
      <c r="BQ245" s="33">
        <v>62024.343800000002</v>
      </c>
      <c r="BR245" s="33">
        <v>53397.267319999999</v>
      </c>
      <c r="BS245" s="33">
        <v>53535.568379999997</v>
      </c>
      <c r="BT245" s="33">
        <v>77432.317890000006</v>
      </c>
      <c r="BU245" s="33">
        <v>61675.509590000001</v>
      </c>
      <c r="BV245" s="33">
        <v>54071.815999999999</v>
      </c>
      <c r="BW245" s="33">
        <v>54378.215949999998</v>
      </c>
      <c r="BX245" s="33">
        <v>80956.81624</v>
      </c>
      <c r="BY245" s="33">
        <v>64100.298580000002</v>
      </c>
      <c r="BZ245" s="33">
        <v>55929.70594</v>
      </c>
      <c r="CA245" s="33">
        <v>56744.37844</v>
      </c>
      <c r="CB245" s="33">
        <v>84562.959090000004</v>
      </c>
      <c r="CC245" s="33">
        <v>67040.227910000001</v>
      </c>
      <c r="CD245" s="33">
        <v>57173.518250000001</v>
      </c>
      <c r="CE245" s="33">
        <v>58598.934150000001</v>
      </c>
      <c r="CF245" s="33">
        <v>87042.669500000004</v>
      </c>
      <c r="CG245" s="33">
        <v>69048.93965</v>
      </c>
      <c r="CH245" s="33">
        <v>58018.645920000003</v>
      </c>
      <c r="CI245" s="33">
        <v>59741.565979999999</v>
      </c>
      <c r="CJ245" s="33">
        <v>88986.179969999997</v>
      </c>
      <c r="CK245" s="33">
        <v>72892.014309999999</v>
      </c>
      <c r="CL245" s="33">
        <v>58419.693789999998</v>
      </c>
      <c r="CM245" s="33">
        <v>60330.694380000001</v>
      </c>
      <c r="CN245" s="33">
        <v>90074.854189999998</v>
      </c>
      <c r="CO245" s="33">
        <v>71712.172130000006</v>
      </c>
      <c r="CP245" s="33">
        <v>58693.036249999997</v>
      </c>
      <c r="CQ245" s="33">
        <v>60742.499830000001</v>
      </c>
      <c r="CR245" s="33">
        <v>91331.80975</v>
      </c>
      <c r="CS245" s="33">
        <v>74621.692679999993</v>
      </c>
      <c r="CT245" s="33">
        <v>58950.086810000001</v>
      </c>
      <c r="CU245" s="33">
        <v>61195.790209999999</v>
      </c>
      <c r="CV245" s="33">
        <v>92496.289439999993</v>
      </c>
      <c r="CW245" s="33">
        <v>74456.584650000004</v>
      </c>
      <c r="CX245" s="33">
        <v>59392.55601</v>
      </c>
      <c r="CY245" s="33">
        <v>61751.023789999999</v>
      </c>
      <c r="CZ245" s="33">
        <v>93899.842380000002</v>
      </c>
      <c r="DA245" s="33">
        <v>75777.218389999995</v>
      </c>
      <c r="DB245" s="33">
        <v>59873.533389999997</v>
      </c>
      <c r="DC245" s="33">
        <v>62368.74869</v>
      </c>
      <c r="DD245" s="33">
        <v>95111.590289999993</v>
      </c>
      <c r="DE245" s="33">
        <v>78962.871280000007</v>
      </c>
      <c r="DF245" s="33">
        <v>60257.673029999998</v>
      </c>
      <c r="DG245" s="33">
        <v>62932.484790000002</v>
      </c>
      <c r="DH245" s="33">
        <v>96109.290770000007</v>
      </c>
      <c r="DI245" s="33">
        <v>82373.840070000006</v>
      </c>
      <c r="DJ245" s="33">
        <v>60565.24048</v>
      </c>
      <c r="DK245" s="33">
        <v>63400.11462</v>
      </c>
      <c r="DL245" s="33">
        <v>96109.290770000007</v>
      </c>
      <c r="DM245" s="33">
        <v>76412.962759999995</v>
      </c>
      <c r="DN245" s="33">
        <v>60565.24048</v>
      </c>
      <c r="DO245" s="33">
        <v>63400.11462</v>
      </c>
      <c r="DP245" s="33">
        <v>96109.290770000007</v>
      </c>
      <c r="DQ245" s="33">
        <v>76863.204249999995</v>
      </c>
      <c r="DR245" s="33">
        <v>60565.24048</v>
      </c>
      <c r="DS245" s="33">
        <v>63400.11462</v>
      </c>
      <c r="DT245" s="33">
        <v>96109.290770000007</v>
      </c>
      <c r="DU245" s="33">
        <v>77630.029540000003</v>
      </c>
      <c r="DV245" s="33">
        <v>60565.24048</v>
      </c>
      <c r="DW245" s="33">
        <v>63400.11462</v>
      </c>
      <c r="DX245" s="33">
        <v>96109.290770000007</v>
      </c>
      <c r="DY245" s="33">
        <v>78011.946500000005</v>
      </c>
      <c r="DZ245" s="33">
        <v>60565.24048</v>
      </c>
      <c r="EA245" s="33">
        <v>63400.11462</v>
      </c>
      <c r="EB245" s="33">
        <v>96109.290770000007</v>
      </c>
      <c r="EC245" s="33">
        <v>80941.587950000001</v>
      </c>
      <c r="ED245" s="33">
        <v>60565.24048</v>
      </c>
      <c r="EE245" s="33">
        <v>63400.11462</v>
      </c>
      <c r="EF245" s="33">
        <v>96109.290770000007</v>
      </c>
      <c r="EG245" s="33">
        <v>78973.931790000002</v>
      </c>
      <c r="EH245" s="33">
        <v>60565.24048</v>
      </c>
      <c r="EI245" s="33">
        <v>63400.11462</v>
      </c>
      <c r="EJ245" s="33">
        <v>96541.777170000001</v>
      </c>
      <c r="EK245" s="33">
        <v>81731.439719999995</v>
      </c>
      <c r="EL245" s="33">
        <v>60718.381849999998</v>
      </c>
      <c r="EM245" s="33">
        <v>63596.053979999997</v>
      </c>
      <c r="EN245" s="33">
        <v>96903.833970000007</v>
      </c>
      <c r="EO245" s="33">
        <v>81729.084789999994</v>
      </c>
      <c r="EP245" s="33">
        <v>59503.918019999997</v>
      </c>
      <c r="EQ245" s="33">
        <v>63745.27764</v>
      </c>
      <c r="ER245" s="33">
        <v>97041.407940000005</v>
      </c>
      <c r="ES245" s="33">
        <v>79850.153630000001</v>
      </c>
      <c r="ET245" s="33">
        <v>56684.874239999997</v>
      </c>
      <c r="EU245" s="33">
        <v>63796.13809</v>
      </c>
      <c r="EV245" s="33">
        <v>98864.798450000002</v>
      </c>
      <c r="EW245" s="33">
        <v>81396.381869999997</v>
      </c>
      <c r="EX245" s="33">
        <v>55772.64705</v>
      </c>
      <c r="EY245" s="33">
        <v>64583.91893</v>
      </c>
      <c r="EZ245" s="33">
        <v>101843.6698</v>
      </c>
      <c r="FA245" s="33">
        <v>86804.795209999997</v>
      </c>
      <c r="FB245" s="33">
        <v>57003.649729999997</v>
      </c>
      <c r="FC245" s="33">
        <v>65905.438920000001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4590.324541</v>
      </c>
      <c r="AT246" s="33">
        <v>3207.1786219999999</v>
      </c>
      <c r="AU246" s="33">
        <v>3915.3822460000001</v>
      </c>
      <c r="AV246" s="33">
        <v>2342.7673100000002</v>
      </c>
      <c r="AW246" s="33">
        <v>3600.3148230000002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3630.6555159999998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4909.9162450000003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3267.2651409999999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3267.2651409999999</v>
      </c>
      <c r="CT246" s="33">
        <v>3992.1527890000002</v>
      </c>
      <c r="CU246" s="33">
        <v>4861.3797930000001</v>
      </c>
      <c r="CV246" s="33">
        <v>6181.8734000000004</v>
      </c>
      <c r="CW246" s="33">
        <v>4514.2056560000001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3267.2651409999999</v>
      </c>
      <c r="DF246" s="33">
        <v>3992.1527890000002</v>
      </c>
      <c r="DG246" s="33">
        <v>4861.3797930000001</v>
      </c>
      <c r="DH246" s="33">
        <v>6181.8734000000004</v>
      </c>
      <c r="DI246" s="33">
        <v>3267.2651409999999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3267.2651409999999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4250.8892370000003</v>
      </c>
      <c r="EL246" s="33">
        <v>3992.1527890000002</v>
      </c>
      <c r="EM246" s="33">
        <v>4861.3797930000001</v>
      </c>
      <c r="EN246" s="33">
        <v>6181.8734000000004</v>
      </c>
      <c r="EO246" s="33">
        <v>4089.890492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3267.2651409999999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990.78436850000003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1992.7280490000001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56.022339039999999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48.640333660000003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1.7976075739999999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2.103819009</v>
      </c>
      <c r="EQ248" s="33">
        <v>107.4420198</v>
      </c>
      <c r="ER248" s="33">
        <v>105.2766835</v>
      </c>
      <c r="ES248" s="33">
        <v>9.8273059509999996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89.412165790000003</v>
      </c>
      <c r="AL251" s="33">
        <v>61.407801310000004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193.63768049999999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193.63768049999999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182.55593680000001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J253" s="33">
        <v>1.5167917390000001</v>
      </c>
      <c r="AL253" s="33">
        <v>1.3273520080000001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3148.648154</v>
      </c>
      <c r="AD257" s="33">
        <v>2755.0166509999999</v>
      </c>
      <c r="AE257" s="33">
        <v>3123.1952759999999</v>
      </c>
      <c r="AF257" s="33">
        <v>3577.1675919999998</v>
      </c>
      <c r="AG257" s="33">
        <v>3365.109606</v>
      </c>
      <c r="AH257" s="33">
        <v>2831.6094760000001</v>
      </c>
      <c r="AI257" s="33">
        <v>3184.5163849999999</v>
      </c>
      <c r="AJ257" s="33">
        <v>3837.0654239999999</v>
      </c>
      <c r="AK257" s="33">
        <v>3409.1667349999998</v>
      </c>
      <c r="AL257" s="33">
        <v>2887.7354999999998</v>
      </c>
      <c r="AM257" s="33">
        <v>3314.0706719999998</v>
      </c>
      <c r="AN257" s="33">
        <v>5327.0418360000003</v>
      </c>
      <c r="AO257" s="33">
        <v>5002.664076</v>
      </c>
      <c r="AP257" s="33">
        <v>3959.4382390000001</v>
      </c>
      <c r="AQ257" s="33">
        <v>4479.5011940000004</v>
      </c>
      <c r="AR257" s="33">
        <v>6373.9902359999996</v>
      </c>
      <c r="AS257" s="33">
        <v>5875.1792930000001</v>
      </c>
      <c r="AT257" s="33">
        <v>4693.1903609999999</v>
      </c>
      <c r="AU257" s="33">
        <v>5363.7694110000002</v>
      </c>
      <c r="AV257" s="33">
        <v>3833.4954320000002</v>
      </c>
      <c r="AW257" s="33">
        <v>4797.561189</v>
      </c>
      <c r="AX257" s="33">
        <v>4693.1903609999999</v>
      </c>
      <c r="AY257" s="33">
        <v>5363.7694110000002</v>
      </c>
      <c r="AZ257" s="33">
        <v>7850.1302459999997</v>
      </c>
      <c r="BA257" s="33">
        <v>5006.4558440000001</v>
      </c>
      <c r="BB257" s="33">
        <v>6399.1372419999998</v>
      </c>
      <c r="BC257" s="33">
        <v>6983.5825960000002</v>
      </c>
      <c r="BD257" s="33">
        <v>7934.354171</v>
      </c>
      <c r="BE257" s="33">
        <v>7531.5398580000001</v>
      </c>
      <c r="BF257" s="33">
        <v>6399.1372419999998</v>
      </c>
      <c r="BG257" s="33">
        <v>6983.5825960000002</v>
      </c>
      <c r="BH257" s="33">
        <v>6597.523647</v>
      </c>
      <c r="BI257" s="33">
        <v>7347.6790849999998</v>
      </c>
      <c r="BJ257" s="33">
        <v>6399.1372419999998</v>
      </c>
      <c r="BK257" s="33">
        <v>6983.5825960000002</v>
      </c>
      <c r="BL257" s="33">
        <v>7938.5063689999997</v>
      </c>
      <c r="BM257" s="33">
        <v>7441.0618969999996</v>
      </c>
      <c r="BN257" s="33">
        <v>6399.1372419999998</v>
      </c>
      <c r="BO257" s="33">
        <v>6983.5825960000002</v>
      </c>
      <c r="BP257" s="33">
        <v>7878.8833750000003</v>
      </c>
      <c r="BQ257" s="33">
        <v>7293.6995669999997</v>
      </c>
      <c r="BR257" s="33">
        <v>6399.1372419999998</v>
      </c>
      <c r="BS257" s="33">
        <v>6983.5825960000002</v>
      </c>
      <c r="BT257" s="33">
        <v>9150.8405299999995</v>
      </c>
      <c r="BU257" s="33">
        <v>8674.4930160000004</v>
      </c>
      <c r="BV257" s="33">
        <v>7184.1114100000004</v>
      </c>
      <c r="BW257" s="33">
        <v>7929.5801419999998</v>
      </c>
      <c r="BX257" s="33">
        <v>9150.8405299999995</v>
      </c>
      <c r="BY257" s="33">
        <v>8494.6462659999997</v>
      </c>
      <c r="BZ257" s="33">
        <v>7184.1114100000004</v>
      </c>
      <c r="CA257" s="33">
        <v>7929.5801419999998</v>
      </c>
      <c r="CB257" s="33">
        <v>9150.8405299999995</v>
      </c>
      <c r="CC257" s="33">
        <v>8676.2967960000005</v>
      </c>
      <c r="CD257" s="33">
        <v>7184.1114100000004</v>
      </c>
      <c r="CE257" s="33">
        <v>7929.5801419999998</v>
      </c>
      <c r="CF257" s="33">
        <v>9150.8405299999995</v>
      </c>
      <c r="CG257" s="33">
        <v>8674.4930160000004</v>
      </c>
      <c r="CH257" s="33">
        <v>7184.1114100000004</v>
      </c>
      <c r="CI257" s="33">
        <v>7929.5801419999998</v>
      </c>
      <c r="CJ257" s="33">
        <v>9150.8405299999995</v>
      </c>
      <c r="CK257" s="33">
        <v>6199.8531149999999</v>
      </c>
      <c r="CL257" s="33">
        <v>7184.1114100000004</v>
      </c>
      <c r="CM257" s="33">
        <v>7929.5801419999998</v>
      </c>
      <c r="CN257" s="33">
        <v>9150.8405299999995</v>
      </c>
      <c r="CO257" s="33">
        <v>8676.2967960000005</v>
      </c>
      <c r="CP257" s="33">
        <v>7184.1114100000004</v>
      </c>
      <c r="CQ257" s="33">
        <v>7929.5801419999998</v>
      </c>
      <c r="CR257" s="33">
        <v>9150.8405299999995</v>
      </c>
      <c r="CS257" s="33">
        <v>6201.8243169999996</v>
      </c>
      <c r="CT257" s="33">
        <v>7184.1114100000004</v>
      </c>
      <c r="CU257" s="33">
        <v>7929.5801419999998</v>
      </c>
      <c r="CV257" s="33">
        <v>9150.8405299999995</v>
      </c>
      <c r="CW257" s="33">
        <v>7342.130956</v>
      </c>
      <c r="CX257" s="33">
        <v>7184.1114100000004</v>
      </c>
      <c r="CY257" s="33">
        <v>7929.5801419999998</v>
      </c>
      <c r="CZ257" s="33">
        <v>9150.8405299999995</v>
      </c>
      <c r="DA257" s="33">
        <v>7215.9602880000002</v>
      </c>
      <c r="DB257" s="33">
        <v>7184.1114100000004</v>
      </c>
      <c r="DC257" s="33">
        <v>7929.5801419999998</v>
      </c>
      <c r="DD257" s="33">
        <v>9150.8405299999995</v>
      </c>
      <c r="DE257" s="33">
        <v>6199.8531149999999</v>
      </c>
      <c r="DF257" s="33">
        <v>7184.1114100000004</v>
      </c>
      <c r="DG257" s="33">
        <v>7929.5801419999998</v>
      </c>
      <c r="DH257" s="33">
        <v>9150.8405299999995</v>
      </c>
      <c r="DI257" s="33">
        <v>6201.8243169999996</v>
      </c>
      <c r="DJ257" s="33">
        <v>7184.1114100000004</v>
      </c>
      <c r="DK257" s="33">
        <v>7929.5801419999998</v>
      </c>
      <c r="DL257" s="33">
        <v>9150.8405299999995</v>
      </c>
      <c r="DM257" s="33">
        <v>8575.4029329999994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8573.6053260000008</v>
      </c>
      <c r="DV257" s="33">
        <v>7184.1114100000004</v>
      </c>
      <c r="DW257" s="33">
        <v>7929.5801419999998</v>
      </c>
      <c r="DX257" s="33">
        <v>9150.8405299999995</v>
      </c>
      <c r="DY257" s="33">
        <v>8587.7900370000007</v>
      </c>
      <c r="DZ257" s="33">
        <v>7184.1114100000004</v>
      </c>
      <c r="EA257" s="33">
        <v>7929.5801419999998</v>
      </c>
      <c r="EB257" s="33">
        <v>9150.8405299999995</v>
      </c>
      <c r="EC257" s="33">
        <v>6198.0493349999997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6725.0843830000003</v>
      </c>
      <c r="EL257" s="33">
        <v>7184.1114100000004</v>
      </c>
      <c r="EM257" s="33">
        <v>7929.5801419999998</v>
      </c>
      <c r="EN257" s="33">
        <v>9150.8405299999995</v>
      </c>
      <c r="EO257" s="33">
        <v>7024.4496680000002</v>
      </c>
      <c r="EP257" s="33">
        <v>7073.6712690000004</v>
      </c>
      <c r="EQ257" s="33">
        <v>7929.5801419999998</v>
      </c>
      <c r="ER257" s="33">
        <v>9150.8405299999995</v>
      </c>
      <c r="ES257" s="33">
        <v>8583.4326309999997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6201.8243169999996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8276.8103840000003</v>
      </c>
      <c r="EK306" s="33">
        <v>8221.2802709999996</v>
      </c>
      <c r="EL306" s="33">
        <v>8030.2190350000001</v>
      </c>
      <c r="EM306" s="33">
        <v>8221.2802709999996</v>
      </c>
      <c r="EN306" s="33">
        <v>9479.1940080000004</v>
      </c>
      <c r="EO306" s="33">
        <v>9415.5969600000008</v>
      </c>
      <c r="EP306" s="33">
        <v>9196.7799950000008</v>
      </c>
      <c r="EQ306" s="33">
        <v>9415.5969600000008</v>
      </c>
      <c r="ER306" s="33">
        <v>10813.916359999999</v>
      </c>
      <c r="ES306" s="33">
        <v>10741.3645</v>
      </c>
      <c r="ET306" s="33">
        <v>10491.73691</v>
      </c>
      <c r="EU306" s="33">
        <v>10741.3645</v>
      </c>
      <c r="EV306" s="33">
        <v>10813.916359999999</v>
      </c>
      <c r="EW306" s="33">
        <v>10741.3645</v>
      </c>
      <c r="EX306" s="33">
        <v>10491.73691</v>
      </c>
      <c r="EY306" s="33">
        <v>10741.3645</v>
      </c>
      <c r="EZ306" s="33">
        <v>10813.916359999999</v>
      </c>
      <c r="FA306" s="33">
        <v>10741.3645</v>
      </c>
      <c r="FB306" s="33">
        <v>10491.73691</v>
      </c>
      <c r="FC306" s="33">
        <v>10741.3645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8276.8103840000003</v>
      </c>
      <c r="EK317" s="33">
        <v>8221.2802709999996</v>
      </c>
      <c r="EL317" s="33">
        <v>8030.2190350000001</v>
      </c>
      <c r="EM317" s="33">
        <v>8221.2802709999996</v>
      </c>
      <c r="EN317" s="33">
        <v>9479.1940080000004</v>
      </c>
      <c r="EO317" s="33">
        <v>9415.5969600000008</v>
      </c>
      <c r="EP317" s="33">
        <v>9196.7799950000008</v>
      </c>
      <c r="EQ317" s="33">
        <v>9415.5969600000008</v>
      </c>
      <c r="ER317" s="33">
        <v>10813.916359999999</v>
      </c>
      <c r="ES317" s="33">
        <v>10741.3645</v>
      </c>
      <c r="ET317" s="33">
        <v>10491.73691</v>
      </c>
      <c r="EU317" s="33">
        <v>10741.3645</v>
      </c>
      <c r="EV317" s="33">
        <v>10813.916359999999</v>
      </c>
      <c r="EW317" s="33">
        <v>10741.3645</v>
      </c>
      <c r="EX317" s="33">
        <v>10491.73691</v>
      </c>
      <c r="EY317" s="33">
        <v>10741.3645</v>
      </c>
      <c r="EZ317" s="33">
        <v>10813.916359999999</v>
      </c>
      <c r="FA317" s="33">
        <v>10741.3645</v>
      </c>
      <c r="FB317" s="33">
        <v>10491.73691</v>
      </c>
      <c r="FC317" s="33">
        <v>10741.3645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23.76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39.241199999999999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23.76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510.50511990000001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213.65321069999999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229.13441069999999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213.65321069999999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8372.1493730000002</v>
      </c>
      <c r="BM416" s="33">
        <v>10168.747950000001</v>
      </c>
      <c r="BN416" s="33">
        <v>13510.42131</v>
      </c>
      <c r="BO416" s="33">
        <v>11102.97921</v>
      </c>
      <c r="BP416" s="33">
        <v>8372.1493730000002</v>
      </c>
      <c r="BQ416" s="33">
        <v>10168.747950000001</v>
      </c>
      <c r="BR416" s="33">
        <v>13510.42131</v>
      </c>
      <c r="BS416" s="33">
        <v>11102.97921</v>
      </c>
      <c r="BT416" s="33">
        <v>8372.1493730000002</v>
      </c>
      <c r="BU416" s="33">
        <v>10168.747950000001</v>
      </c>
      <c r="BV416" s="33">
        <v>13510.42131</v>
      </c>
      <c r="BW416" s="33">
        <v>11102.97921</v>
      </c>
      <c r="BX416" s="33">
        <v>8372.1493730000002</v>
      </c>
      <c r="BY416" s="33">
        <v>10168.747950000001</v>
      </c>
      <c r="BZ416" s="33">
        <v>13510.42131</v>
      </c>
      <c r="CA416" s="33">
        <v>11102.97921</v>
      </c>
      <c r="CB416" s="33">
        <v>8372.1493730000002</v>
      </c>
      <c r="CC416" s="33">
        <v>10168.747950000001</v>
      </c>
      <c r="CD416" s="33">
        <v>13510.42131</v>
      </c>
      <c r="CE416" s="33">
        <v>11102.97921</v>
      </c>
      <c r="CF416" s="33">
        <v>8372.1493730000002</v>
      </c>
      <c r="CG416" s="33">
        <v>10168.747950000001</v>
      </c>
      <c r="CH416" s="33">
        <v>13510.42131</v>
      </c>
      <c r="CI416" s="33">
        <v>11102.97921</v>
      </c>
      <c r="CJ416" s="33">
        <v>8372.1493730000002</v>
      </c>
      <c r="CK416" s="33">
        <v>10168.747950000001</v>
      </c>
      <c r="CL416" s="33">
        <v>13510.42131</v>
      </c>
      <c r="CM416" s="33">
        <v>11102.97921</v>
      </c>
      <c r="CN416" s="33">
        <v>8372.1493730000002</v>
      </c>
      <c r="CO416" s="33">
        <v>10168.747950000001</v>
      </c>
      <c r="CP416" s="33">
        <v>13510.42131</v>
      </c>
      <c r="CQ416" s="33">
        <v>11102.97921</v>
      </c>
      <c r="CR416" s="33">
        <v>8372.1493730000002</v>
      </c>
      <c r="CS416" s="33">
        <v>10168.747950000001</v>
      </c>
      <c r="CT416" s="33">
        <v>13510.42131</v>
      </c>
      <c r="CU416" s="33">
        <v>11102.97921</v>
      </c>
      <c r="CV416" s="33">
        <v>8372.1493730000002</v>
      </c>
      <c r="CW416" s="33">
        <v>10168.747950000001</v>
      </c>
      <c r="CX416" s="33">
        <v>13510.42131</v>
      </c>
      <c r="CY416" s="33">
        <v>11102.97921</v>
      </c>
      <c r="CZ416" s="33">
        <v>8372.1493730000002</v>
      </c>
      <c r="DA416" s="33">
        <v>10168.747950000001</v>
      </c>
      <c r="DB416" s="33">
        <v>13510.42131</v>
      </c>
      <c r="DC416" s="33">
        <v>11102.97921</v>
      </c>
      <c r="DD416" s="33">
        <v>8372.1493730000002</v>
      </c>
      <c r="DE416" s="33">
        <v>10168.747950000001</v>
      </c>
      <c r="DF416" s="33">
        <v>13510.42131</v>
      </c>
      <c r="DG416" s="33">
        <v>11102.97921</v>
      </c>
      <c r="DH416" s="33">
        <v>8372.1493730000002</v>
      </c>
      <c r="DI416" s="33">
        <v>10168.747950000001</v>
      </c>
      <c r="DJ416" s="33">
        <v>13510.42131</v>
      </c>
      <c r="DK416" s="33">
        <v>11102.97921</v>
      </c>
      <c r="DL416" s="33">
        <v>8372.1493730000002</v>
      </c>
      <c r="DM416" s="33">
        <v>10168.747950000001</v>
      </c>
      <c r="DN416" s="33">
        <v>13510.42131</v>
      </c>
      <c r="DO416" s="33">
        <v>11102.97921</v>
      </c>
      <c r="DP416" s="33">
        <v>8372.1493730000002</v>
      </c>
      <c r="DQ416" s="33">
        <v>10168.747950000001</v>
      </c>
      <c r="DR416" s="33">
        <v>13510.42131</v>
      </c>
      <c r="DS416" s="33">
        <v>11102.97921</v>
      </c>
      <c r="DT416" s="33">
        <v>8372.1493730000002</v>
      </c>
      <c r="DU416" s="33">
        <v>10168.747950000001</v>
      </c>
      <c r="DV416" s="33">
        <v>13510.42131</v>
      </c>
      <c r="DW416" s="33">
        <v>11102.97921</v>
      </c>
      <c r="DX416" s="33">
        <v>8372.1493730000002</v>
      </c>
      <c r="DY416" s="33">
        <v>10168.747950000001</v>
      </c>
      <c r="DZ416" s="33">
        <v>13510.42131</v>
      </c>
      <c r="EA416" s="33">
        <v>11102.97921</v>
      </c>
      <c r="EB416" s="33">
        <v>8372.1493730000002</v>
      </c>
      <c r="EC416" s="33">
        <v>10168.747950000001</v>
      </c>
      <c r="ED416" s="33">
        <v>13510.42131</v>
      </c>
      <c r="EE416" s="33">
        <v>11102.97921</v>
      </c>
      <c r="EF416" s="33">
        <v>8372.1493730000002</v>
      </c>
      <c r="EG416" s="33">
        <v>10168.747950000001</v>
      </c>
      <c r="EH416" s="33">
        <v>13510.42131</v>
      </c>
      <c r="EI416" s="33">
        <v>11102.97921</v>
      </c>
      <c r="EJ416" s="33">
        <v>8372.1493730000002</v>
      </c>
      <c r="EK416" s="33">
        <v>10168.747950000001</v>
      </c>
      <c r="EL416" s="33">
        <v>13510.42131</v>
      </c>
      <c r="EM416" s="33">
        <v>11102.97921</v>
      </c>
      <c r="EN416" s="33">
        <v>8372.1493730000002</v>
      </c>
      <c r="EO416" s="33">
        <v>10168.747950000001</v>
      </c>
      <c r="EP416" s="33">
        <v>13510.42131</v>
      </c>
      <c r="EQ416" s="33">
        <v>11102.97921</v>
      </c>
      <c r="ER416" s="33">
        <v>8372.1493730000002</v>
      </c>
      <c r="ES416" s="33">
        <v>10168.747950000001</v>
      </c>
      <c r="ET416" s="33">
        <v>13510.42131</v>
      </c>
      <c r="EU416" s="33">
        <v>11102.97921</v>
      </c>
      <c r="EV416" s="33">
        <v>8372.1493730000002</v>
      </c>
      <c r="EW416" s="33">
        <v>10168.747950000001</v>
      </c>
      <c r="EX416" s="33">
        <v>13510.42131</v>
      </c>
      <c r="EY416" s="33">
        <v>11102.97921</v>
      </c>
      <c r="EZ416" s="33">
        <v>8372.1493730000002</v>
      </c>
      <c r="FA416" s="33">
        <v>10168.747950000001</v>
      </c>
      <c r="FB416" s="33">
        <v>13510.42131</v>
      </c>
      <c r="FC416" s="33">
        <v>11102.97921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8372.1493730000002</v>
      </c>
      <c r="BM425" s="33">
        <v>10168.747950000001</v>
      </c>
      <c r="BN425" s="33">
        <v>13510.42131</v>
      </c>
      <c r="BO425" s="33">
        <v>11102.97921</v>
      </c>
      <c r="BP425" s="33">
        <v>8372.1493730000002</v>
      </c>
      <c r="BQ425" s="33">
        <v>10168.747950000001</v>
      </c>
      <c r="BR425" s="33">
        <v>13510.42131</v>
      </c>
      <c r="BS425" s="33">
        <v>11102.97921</v>
      </c>
      <c r="BT425" s="33">
        <v>8372.1493730000002</v>
      </c>
      <c r="BU425" s="33">
        <v>10168.747950000001</v>
      </c>
      <c r="BV425" s="33">
        <v>13510.42131</v>
      </c>
      <c r="BW425" s="33">
        <v>11102.97921</v>
      </c>
      <c r="BX425" s="33">
        <v>8372.1493730000002</v>
      </c>
      <c r="BY425" s="33">
        <v>10168.747950000001</v>
      </c>
      <c r="BZ425" s="33">
        <v>13510.42131</v>
      </c>
      <c r="CA425" s="33">
        <v>11102.97921</v>
      </c>
      <c r="CB425" s="33">
        <v>8372.1493730000002</v>
      </c>
      <c r="CC425" s="33">
        <v>10168.747950000001</v>
      </c>
      <c r="CD425" s="33">
        <v>13510.42131</v>
      </c>
      <c r="CE425" s="33">
        <v>11102.97921</v>
      </c>
      <c r="CF425" s="33">
        <v>8372.1493730000002</v>
      </c>
      <c r="CG425" s="33">
        <v>10168.747950000001</v>
      </c>
      <c r="CH425" s="33">
        <v>13510.42131</v>
      </c>
      <c r="CI425" s="33">
        <v>11102.97921</v>
      </c>
      <c r="CJ425" s="33">
        <v>8372.1493730000002</v>
      </c>
      <c r="CK425" s="33">
        <v>10168.747950000001</v>
      </c>
      <c r="CL425" s="33">
        <v>13510.42131</v>
      </c>
      <c r="CM425" s="33">
        <v>11102.97921</v>
      </c>
      <c r="CN425" s="33">
        <v>8372.1493730000002</v>
      </c>
      <c r="CO425" s="33">
        <v>10168.747950000001</v>
      </c>
      <c r="CP425" s="33">
        <v>13510.42131</v>
      </c>
      <c r="CQ425" s="33">
        <v>11102.97921</v>
      </c>
      <c r="CR425" s="33">
        <v>8372.1493730000002</v>
      </c>
      <c r="CS425" s="33">
        <v>10168.747950000001</v>
      </c>
      <c r="CT425" s="33">
        <v>13510.42131</v>
      </c>
      <c r="CU425" s="33">
        <v>11102.97921</v>
      </c>
      <c r="CV425" s="33">
        <v>8372.1493730000002</v>
      </c>
      <c r="CW425" s="33">
        <v>10168.747950000001</v>
      </c>
      <c r="CX425" s="33">
        <v>13510.42131</v>
      </c>
      <c r="CY425" s="33">
        <v>11102.97921</v>
      </c>
      <c r="CZ425" s="33">
        <v>8372.1493730000002</v>
      </c>
      <c r="DA425" s="33">
        <v>10168.747950000001</v>
      </c>
      <c r="DB425" s="33">
        <v>13510.42131</v>
      </c>
      <c r="DC425" s="33">
        <v>11102.97921</v>
      </c>
      <c r="DD425" s="33">
        <v>8372.1493730000002</v>
      </c>
      <c r="DE425" s="33">
        <v>10168.747950000001</v>
      </c>
      <c r="DF425" s="33">
        <v>13510.42131</v>
      </c>
      <c r="DG425" s="33">
        <v>11102.97921</v>
      </c>
      <c r="DH425" s="33">
        <v>8372.1493730000002</v>
      </c>
      <c r="DI425" s="33">
        <v>10168.747950000001</v>
      </c>
      <c r="DJ425" s="33">
        <v>13510.42131</v>
      </c>
      <c r="DK425" s="33">
        <v>11102.97921</v>
      </c>
      <c r="DL425" s="33">
        <v>8372.1493730000002</v>
      </c>
      <c r="DM425" s="33">
        <v>10168.747950000001</v>
      </c>
      <c r="DN425" s="33">
        <v>13510.42131</v>
      </c>
      <c r="DO425" s="33">
        <v>11102.97921</v>
      </c>
      <c r="DP425" s="33">
        <v>8372.1493730000002</v>
      </c>
      <c r="DQ425" s="33">
        <v>10168.747950000001</v>
      </c>
      <c r="DR425" s="33">
        <v>13510.42131</v>
      </c>
      <c r="DS425" s="33">
        <v>11102.97921</v>
      </c>
      <c r="DT425" s="33">
        <v>8372.1493730000002</v>
      </c>
      <c r="DU425" s="33">
        <v>10168.747950000001</v>
      </c>
      <c r="DV425" s="33">
        <v>13510.42131</v>
      </c>
      <c r="DW425" s="33">
        <v>11102.97921</v>
      </c>
      <c r="DX425" s="33">
        <v>8372.1493730000002</v>
      </c>
      <c r="DY425" s="33">
        <v>10168.747950000001</v>
      </c>
      <c r="DZ425" s="33">
        <v>13510.42131</v>
      </c>
      <c r="EA425" s="33">
        <v>11102.97921</v>
      </c>
      <c r="EB425" s="33">
        <v>8372.1493730000002</v>
      </c>
      <c r="EC425" s="33">
        <v>10168.747950000001</v>
      </c>
      <c r="ED425" s="33">
        <v>13510.42131</v>
      </c>
      <c r="EE425" s="33">
        <v>11102.97921</v>
      </c>
      <c r="EF425" s="33">
        <v>8372.1493730000002</v>
      </c>
      <c r="EG425" s="33">
        <v>10168.747950000001</v>
      </c>
      <c r="EH425" s="33">
        <v>13510.42131</v>
      </c>
      <c r="EI425" s="33">
        <v>11102.97921</v>
      </c>
      <c r="EJ425" s="33">
        <v>8372.1493730000002</v>
      </c>
      <c r="EK425" s="33">
        <v>10168.747950000001</v>
      </c>
      <c r="EL425" s="33">
        <v>13510.42131</v>
      </c>
      <c r="EM425" s="33">
        <v>11102.97921</v>
      </c>
      <c r="EN425" s="33">
        <v>8372.1493730000002</v>
      </c>
      <c r="EO425" s="33">
        <v>10168.747950000001</v>
      </c>
      <c r="EP425" s="33">
        <v>13510.42131</v>
      </c>
      <c r="EQ425" s="33">
        <v>11102.97921</v>
      </c>
      <c r="ER425" s="33">
        <v>8372.1493730000002</v>
      </c>
      <c r="ES425" s="33">
        <v>10168.747950000001</v>
      </c>
      <c r="ET425" s="33">
        <v>13510.42131</v>
      </c>
      <c r="EU425" s="33">
        <v>11102.97921</v>
      </c>
      <c r="EV425" s="33">
        <v>8372.1493730000002</v>
      </c>
      <c r="EW425" s="33">
        <v>10168.747950000001</v>
      </c>
      <c r="EX425" s="33">
        <v>13510.42131</v>
      </c>
      <c r="EY425" s="33">
        <v>11102.97921</v>
      </c>
      <c r="EZ425" s="33">
        <v>8372.1493730000002</v>
      </c>
      <c r="FA425" s="33">
        <v>10168.747950000001</v>
      </c>
      <c r="FB425" s="33">
        <v>13510.42131</v>
      </c>
      <c r="FC425" s="33">
        <v>11102.97921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804.06559970000001</v>
      </c>
      <c r="BY440" s="33">
        <v>976.61186569999995</v>
      </c>
      <c r="BZ440" s="33">
        <v>1297.5479210000001</v>
      </c>
      <c r="CA440" s="33">
        <v>1066.335924</v>
      </c>
      <c r="CB440" s="33">
        <v>1897.166115</v>
      </c>
      <c r="CC440" s="33">
        <v>2304.2833070000001</v>
      </c>
      <c r="CD440" s="33">
        <v>3061.5212839999999</v>
      </c>
      <c r="CE440" s="33">
        <v>2515.984246</v>
      </c>
      <c r="CF440" s="33">
        <v>3110.470777</v>
      </c>
      <c r="CG440" s="33">
        <v>3777.9537770000002</v>
      </c>
      <c r="CH440" s="33">
        <v>5019.4721559999998</v>
      </c>
      <c r="CI440" s="33">
        <v>4125.0449369999997</v>
      </c>
      <c r="CJ440" s="33">
        <v>5342.2394389999999</v>
      </c>
      <c r="CK440" s="33">
        <v>6488.6427519999997</v>
      </c>
      <c r="CL440" s="33">
        <v>8620.9529149999998</v>
      </c>
      <c r="CM440" s="33">
        <v>7084.7724749999998</v>
      </c>
      <c r="CN440" s="33">
        <v>7985.9369129999995</v>
      </c>
      <c r="CO440" s="33">
        <v>9699.6572809999998</v>
      </c>
      <c r="CP440" s="33">
        <v>12887.177159999999</v>
      </c>
      <c r="CQ440" s="33">
        <v>10590.791869999999</v>
      </c>
      <c r="CR440" s="33">
        <v>11031.03937</v>
      </c>
      <c r="CS440" s="33">
        <v>13398.215200000001</v>
      </c>
      <c r="CT440" s="33">
        <v>17801.162240000001</v>
      </c>
      <c r="CU440" s="33">
        <v>14629.146629999999</v>
      </c>
      <c r="CV440" s="33">
        <v>13657.294669999999</v>
      </c>
      <c r="CW440" s="33">
        <v>16588.044600000001</v>
      </c>
      <c r="CX440" s="33">
        <v>22039.23947</v>
      </c>
      <c r="CY440" s="33">
        <v>18112.03456</v>
      </c>
      <c r="CZ440" s="33">
        <v>17044.920719999998</v>
      </c>
      <c r="DA440" s="33">
        <v>20702.62903</v>
      </c>
      <c r="DB440" s="33">
        <v>27505.966489999999</v>
      </c>
      <c r="DC440" s="33">
        <v>22604.637350000001</v>
      </c>
      <c r="DD440" s="33">
        <v>18541.335029999998</v>
      </c>
      <c r="DE440" s="33">
        <v>22520.16228</v>
      </c>
      <c r="DF440" s="33">
        <v>29920.780989999999</v>
      </c>
      <c r="DG440" s="33">
        <v>24589.152460000001</v>
      </c>
      <c r="DH440" s="33">
        <v>20665.986669999998</v>
      </c>
      <c r="DI440" s="33">
        <v>25100.747759999998</v>
      </c>
      <c r="DJ440" s="33">
        <v>33349.403389999999</v>
      </c>
      <c r="DK440" s="33">
        <v>27406.823530000001</v>
      </c>
      <c r="DL440" s="33">
        <v>20665.986669999998</v>
      </c>
      <c r="DM440" s="33">
        <v>25100.747759999998</v>
      </c>
      <c r="DN440" s="33">
        <v>33349.403389999999</v>
      </c>
      <c r="DO440" s="33">
        <v>27406.823530000001</v>
      </c>
      <c r="DP440" s="33">
        <v>20665.986669999998</v>
      </c>
      <c r="DQ440" s="33">
        <v>25100.747759999998</v>
      </c>
      <c r="DR440" s="33">
        <v>33349.403389999999</v>
      </c>
      <c r="DS440" s="33">
        <v>27406.823530000001</v>
      </c>
      <c r="DT440" s="33">
        <v>20665.986669999998</v>
      </c>
      <c r="DU440" s="33">
        <v>25100.747759999998</v>
      </c>
      <c r="DV440" s="33">
        <v>33349.403389999999</v>
      </c>
      <c r="DW440" s="33">
        <v>27406.823530000001</v>
      </c>
      <c r="DX440" s="33">
        <v>20665.986669999998</v>
      </c>
      <c r="DY440" s="33">
        <v>25100.747759999998</v>
      </c>
      <c r="DZ440" s="33">
        <v>33349.403389999999</v>
      </c>
      <c r="EA440" s="33">
        <v>27406.823530000001</v>
      </c>
      <c r="EB440" s="33">
        <v>20665.986669999998</v>
      </c>
      <c r="EC440" s="33">
        <v>25100.747759999998</v>
      </c>
      <c r="ED440" s="33">
        <v>33349.403389999999</v>
      </c>
      <c r="EE440" s="33">
        <v>27406.823530000001</v>
      </c>
      <c r="EF440" s="33">
        <v>20665.986669999998</v>
      </c>
      <c r="EG440" s="33">
        <v>25100.747759999998</v>
      </c>
      <c r="EH440" s="33">
        <v>33349.403389999999</v>
      </c>
      <c r="EI440" s="33">
        <v>27406.823530000001</v>
      </c>
      <c r="EJ440" s="33">
        <v>20665.986669999998</v>
      </c>
      <c r="EK440" s="33">
        <v>25100.747759999998</v>
      </c>
      <c r="EL440" s="33">
        <v>33349.403389999999</v>
      </c>
      <c r="EM440" s="33">
        <v>27406.823530000001</v>
      </c>
      <c r="EN440" s="33">
        <v>20665.986669999998</v>
      </c>
      <c r="EO440" s="33">
        <v>25100.747759999998</v>
      </c>
      <c r="EP440" s="33">
        <v>33349.403389999999</v>
      </c>
      <c r="EQ440" s="33">
        <v>27406.823530000001</v>
      </c>
      <c r="ER440" s="33">
        <v>20665.986669999998</v>
      </c>
      <c r="ES440" s="33">
        <v>25100.747759999998</v>
      </c>
      <c r="ET440" s="33">
        <v>33349.403389999999</v>
      </c>
      <c r="EU440" s="33">
        <v>27406.823530000001</v>
      </c>
      <c r="EV440" s="33">
        <v>20665.986669999998</v>
      </c>
      <c r="EW440" s="33">
        <v>25100.747759999998</v>
      </c>
      <c r="EX440" s="33">
        <v>33349.403389999999</v>
      </c>
      <c r="EY440" s="33">
        <v>27406.823530000001</v>
      </c>
      <c r="EZ440" s="33">
        <v>20665.986669999998</v>
      </c>
      <c r="FA440" s="33">
        <v>25100.747759999998</v>
      </c>
      <c r="FB440" s="33">
        <v>33349.403389999999</v>
      </c>
      <c r="FC440" s="33">
        <v>27406.823530000001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804.06559970000001</v>
      </c>
      <c r="BY449" s="33">
        <v>976.61186569999995</v>
      </c>
      <c r="BZ449" s="33">
        <v>1297.5479210000001</v>
      </c>
      <c r="CA449" s="33">
        <v>1066.335924</v>
      </c>
      <c r="CB449" s="33">
        <v>1897.166115</v>
      </c>
      <c r="CC449" s="33">
        <v>2304.2833070000001</v>
      </c>
      <c r="CD449" s="33">
        <v>3061.5212839999999</v>
      </c>
      <c r="CE449" s="33">
        <v>2515.984246</v>
      </c>
      <c r="CF449" s="33">
        <v>3110.470777</v>
      </c>
      <c r="CG449" s="33">
        <v>3777.9537770000002</v>
      </c>
      <c r="CH449" s="33">
        <v>5019.4721559999998</v>
      </c>
      <c r="CI449" s="33">
        <v>4125.0449369999997</v>
      </c>
      <c r="CJ449" s="33">
        <v>5342.2394389999999</v>
      </c>
      <c r="CK449" s="33">
        <v>6488.6427519999997</v>
      </c>
      <c r="CL449" s="33">
        <v>8620.9529149999998</v>
      </c>
      <c r="CM449" s="33">
        <v>7084.7724749999998</v>
      </c>
      <c r="CN449" s="33">
        <v>7985.9369129999995</v>
      </c>
      <c r="CO449" s="33">
        <v>9699.6572809999998</v>
      </c>
      <c r="CP449" s="33">
        <v>12887.177159999999</v>
      </c>
      <c r="CQ449" s="33">
        <v>10590.791869999999</v>
      </c>
      <c r="CR449" s="33">
        <v>11031.03937</v>
      </c>
      <c r="CS449" s="33">
        <v>13398.215200000001</v>
      </c>
      <c r="CT449" s="33">
        <v>17801.162240000001</v>
      </c>
      <c r="CU449" s="33">
        <v>14629.146629999999</v>
      </c>
      <c r="CV449" s="33">
        <v>13657.294669999999</v>
      </c>
      <c r="CW449" s="33">
        <v>16588.044600000001</v>
      </c>
      <c r="CX449" s="33">
        <v>22039.23947</v>
      </c>
      <c r="CY449" s="33">
        <v>18112.03456</v>
      </c>
      <c r="CZ449" s="33">
        <v>17044.920719999998</v>
      </c>
      <c r="DA449" s="33">
        <v>20702.62903</v>
      </c>
      <c r="DB449" s="33">
        <v>27505.966489999999</v>
      </c>
      <c r="DC449" s="33">
        <v>22604.637350000001</v>
      </c>
      <c r="DD449" s="33">
        <v>18541.335029999998</v>
      </c>
      <c r="DE449" s="33">
        <v>22520.16228</v>
      </c>
      <c r="DF449" s="33">
        <v>29920.780989999999</v>
      </c>
      <c r="DG449" s="33">
        <v>24589.152460000001</v>
      </c>
      <c r="DH449" s="33">
        <v>20665.986669999998</v>
      </c>
      <c r="DI449" s="33">
        <v>25100.747759999998</v>
      </c>
      <c r="DJ449" s="33">
        <v>33349.403389999999</v>
      </c>
      <c r="DK449" s="33">
        <v>27406.823530000001</v>
      </c>
      <c r="DL449" s="33">
        <v>20665.986669999998</v>
      </c>
      <c r="DM449" s="33">
        <v>25100.747759999998</v>
      </c>
      <c r="DN449" s="33">
        <v>33349.403389999999</v>
      </c>
      <c r="DO449" s="33">
        <v>27406.823530000001</v>
      </c>
      <c r="DP449" s="33">
        <v>20665.986669999998</v>
      </c>
      <c r="DQ449" s="33">
        <v>25100.747759999998</v>
      </c>
      <c r="DR449" s="33">
        <v>33349.403389999999</v>
      </c>
      <c r="DS449" s="33">
        <v>27406.823530000001</v>
      </c>
      <c r="DT449" s="33">
        <v>20665.986669999998</v>
      </c>
      <c r="DU449" s="33">
        <v>25100.747759999998</v>
      </c>
      <c r="DV449" s="33">
        <v>33349.403389999999</v>
      </c>
      <c r="DW449" s="33">
        <v>27406.823530000001</v>
      </c>
      <c r="DX449" s="33">
        <v>20665.986669999998</v>
      </c>
      <c r="DY449" s="33">
        <v>25100.747759999998</v>
      </c>
      <c r="DZ449" s="33">
        <v>33349.403389999999</v>
      </c>
      <c r="EA449" s="33">
        <v>27406.823530000001</v>
      </c>
      <c r="EB449" s="33">
        <v>20665.986669999998</v>
      </c>
      <c r="EC449" s="33">
        <v>25100.747759999998</v>
      </c>
      <c r="ED449" s="33">
        <v>33349.403389999999</v>
      </c>
      <c r="EE449" s="33">
        <v>27406.823530000001</v>
      </c>
      <c r="EF449" s="33">
        <v>20665.986669999998</v>
      </c>
      <c r="EG449" s="33">
        <v>25100.747759999998</v>
      </c>
      <c r="EH449" s="33">
        <v>33349.403389999999</v>
      </c>
      <c r="EI449" s="33">
        <v>27406.823530000001</v>
      </c>
      <c r="EJ449" s="33">
        <v>20665.986669999998</v>
      </c>
      <c r="EK449" s="33">
        <v>25100.747759999998</v>
      </c>
      <c r="EL449" s="33">
        <v>33349.403389999999</v>
      </c>
      <c r="EM449" s="33">
        <v>27406.823530000001</v>
      </c>
      <c r="EN449" s="33">
        <v>20665.986669999998</v>
      </c>
      <c r="EO449" s="33">
        <v>25100.747759999998</v>
      </c>
      <c r="EP449" s="33">
        <v>33349.403389999999</v>
      </c>
      <c r="EQ449" s="33">
        <v>27406.823530000001</v>
      </c>
      <c r="ER449" s="33">
        <v>20665.986669999998</v>
      </c>
      <c r="ES449" s="33">
        <v>25100.747759999998</v>
      </c>
      <c r="ET449" s="33">
        <v>33349.403389999999</v>
      </c>
      <c r="EU449" s="33">
        <v>27406.823530000001</v>
      </c>
      <c r="EV449" s="33">
        <v>20665.986669999998</v>
      </c>
      <c r="EW449" s="33">
        <v>25100.747759999998</v>
      </c>
      <c r="EX449" s="33">
        <v>33349.403389999999</v>
      </c>
      <c r="EY449" s="33">
        <v>27406.823530000001</v>
      </c>
      <c r="EZ449" s="33">
        <v>20665.986669999998</v>
      </c>
      <c r="FA449" s="33">
        <v>25100.747759999998</v>
      </c>
      <c r="FB449" s="33">
        <v>33349.403389999999</v>
      </c>
      <c r="FC449" s="33">
        <v>27406.823530000001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5377.2732169999999</v>
      </c>
      <c r="DM464" s="33">
        <v>6531.1945089999999</v>
      </c>
      <c r="DN464" s="33">
        <v>8677.4881100000002</v>
      </c>
      <c r="DO464" s="33">
        <v>7131.2335800000001</v>
      </c>
      <c r="DP464" s="33">
        <v>6981.9470179999998</v>
      </c>
      <c r="DQ464" s="33">
        <v>8480.2189109999999</v>
      </c>
      <c r="DR464" s="33">
        <v>11267.004629999999</v>
      </c>
      <c r="DS464" s="33">
        <v>9259.3202949999995</v>
      </c>
      <c r="DT464" s="33">
        <v>8183.0580600000003</v>
      </c>
      <c r="DU464" s="33">
        <v>9939.079103</v>
      </c>
      <c r="DV464" s="33">
        <v>13205.27824</v>
      </c>
      <c r="DW464" s="33">
        <v>10852.21005</v>
      </c>
      <c r="DX464" s="33">
        <v>9393.9750100000001</v>
      </c>
      <c r="DY464" s="33">
        <v>11409.849480000001</v>
      </c>
      <c r="DZ464" s="33">
        <v>15159.375980000001</v>
      </c>
      <c r="EA464" s="33">
        <v>12458.1042</v>
      </c>
      <c r="EB464" s="33">
        <v>10630.82978</v>
      </c>
      <c r="EC464" s="33">
        <v>12912.12372</v>
      </c>
      <c r="ED464" s="33">
        <v>17155.330460000001</v>
      </c>
      <c r="EE464" s="33">
        <v>14098.396570000001</v>
      </c>
      <c r="EF464" s="33">
        <v>12187.17878</v>
      </c>
      <c r="EG464" s="33">
        <v>14802.4532</v>
      </c>
      <c r="EH464" s="33">
        <v>19666.86361</v>
      </c>
      <c r="EI464" s="33">
        <v>16162.39589</v>
      </c>
      <c r="EJ464" s="33">
        <v>13618.67635</v>
      </c>
      <c r="EK464" s="33">
        <v>16541.139080000001</v>
      </c>
      <c r="EL464" s="33">
        <v>21976.91977</v>
      </c>
      <c r="EM464" s="33">
        <v>18060.81971</v>
      </c>
      <c r="EN464" s="33">
        <v>15094.29766</v>
      </c>
      <c r="EO464" s="33">
        <v>18333.41733</v>
      </c>
      <c r="EP464" s="33">
        <v>24358.179919999999</v>
      </c>
      <c r="EQ464" s="33">
        <v>20017.759559999999</v>
      </c>
      <c r="ER464" s="33">
        <v>17229.372950000001</v>
      </c>
      <c r="ES464" s="33">
        <v>20926.663280000001</v>
      </c>
      <c r="ET464" s="33">
        <v>27803.623299999999</v>
      </c>
      <c r="EU464" s="33">
        <v>22849.254250000002</v>
      </c>
      <c r="EV464" s="33">
        <v>18725.16476</v>
      </c>
      <c r="EW464" s="33">
        <v>22743.440460000002</v>
      </c>
      <c r="EX464" s="33">
        <v>30217.433270000001</v>
      </c>
      <c r="EY464" s="33">
        <v>24832.94383</v>
      </c>
      <c r="EZ464" s="33">
        <v>19125.319960000001</v>
      </c>
      <c r="FA464" s="33">
        <v>23229.46587</v>
      </c>
      <c r="FB464" s="33">
        <v>30863.17727</v>
      </c>
      <c r="FC464" s="33">
        <v>25363.621749999998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5377.2732169999999</v>
      </c>
      <c r="DM473" s="33">
        <v>6531.1945089999999</v>
      </c>
      <c r="DN473" s="33">
        <v>8677.4881100000002</v>
      </c>
      <c r="DO473" s="33">
        <v>7131.2335800000001</v>
      </c>
      <c r="DP473" s="33">
        <v>6981.9470179999998</v>
      </c>
      <c r="DQ473" s="33">
        <v>8480.2189109999999</v>
      </c>
      <c r="DR473" s="33">
        <v>11267.004629999999</v>
      </c>
      <c r="DS473" s="33">
        <v>9259.3202949999995</v>
      </c>
      <c r="DT473" s="33">
        <v>8183.0580600000003</v>
      </c>
      <c r="DU473" s="33">
        <v>9939.079103</v>
      </c>
      <c r="DV473" s="33">
        <v>13205.27824</v>
      </c>
      <c r="DW473" s="33">
        <v>10852.21005</v>
      </c>
      <c r="DX473" s="33">
        <v>9393.9750100000001</v>
      </c>
      <c r="DY473" s="33">
        <v>11409.849480000001</v>
      </c>
      <c r="DZ473" s="33">
        <v>15159.375980000001</v>
      </c>
      <c r="EA473" s="33">
        <v>12458.1042</v>
      </c>
      <c r="EB473" s="33">
        <v>10630.82978</v>
      </c>
      <c r="EC473" s="33">
        <v>12912.12372</v>
      </c>
      <c r="ED473" s="33">
        <v>17155.330460000001</v>
      </c>
      <c r="EE473" s="33">
        <v>14098.396570000001</v>
      </c>
      <c r="EF473" s="33">
        <v>12187.17878</v>
      </c>
      <c r="EG473" s="33">
        <v>14802.4532</v>
      </c>
      <c r="EH473" s="33">
        <v>19666.86361</v>
      </c>
      <c r="EI473" s="33">
        <v>16162.39589</v>
      </c>
      <c r="EJ473" s="33">
        <v>13618.67635</v>
      </c>
      <c r="EK473" s="33">
        <v>16541.139080000001</v>
      </c>
      <c r="EL473" s="33">
        <v>21976.91977</v>
      </c>
      <c r="EM473" s="33">
        <v>18060.81971</v>
      </c>
      <c r="EN473" s="33">
        <v>15094.29766</v>
      </c>
      <c r="EO473" s="33">
        <v>18333.41733</v>
      </c>
      <c r="EP473" s="33">
        <v>24358.179919999999</v>
      </c>
      <c r="EQ473" s="33">
        <v>20017.759559999999</v>
      </c>
      <c r="ER473" s="33">
        <v>17229.372950000001</v>
      </c>
      <c r="ES473" s="33">
        <v>20926.663280000001</v>
      </c>
      <c r="ET473" s="33">
        <v>27803.623299999999</v>
      </c>
      <c r="EU473" s="33">
        <v>22849.254250000002</v>
      </c>
      <c r="EV473" s="33">
        <v>18725.16476</v>
      </c>
      <c r="EW473" s="33">
        <v>22743.440460000002</v>
      </c>
      <c r="EX473" s="33">
        <v>30217.433270000001</v>
      </c>
      <c r="EY473" s="33">
        <v>24832.94383</v>
      </c>
      <c r="EZ473" s="33">
        <v>19125.319960000001</v>
      </c>
      <c r="FA473" s="33">
        <v>23229.46587</v>
      </c>
      <c r="FB473" s="33">
        <v>30863.17727</v>
      </c>
      <c r="FC473" s="33">
        <v>25363.621749999998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  <c r="BL631" s="33">
        <v>206.0252946</v>
      </c>
      <c r="BM631" s="33">
        <v>206.0252946</v>
      </c>
      <c r="BN631" s="33">
        <v>412.05058910000002</v>
      </c>
      <c r="BO631" s="33">
        <v>412.05058910000002</v>
      </c>
      <c r="BP631" s="33">
        <v>867.64845660000003</v>
      </c>
      <c r="BQ631" s="33">
        <v>867.64845660000003</v>
      </c>
      <c r="BR631" s="33">
        <v>1735.2969129999999</v>
      </c>
      <c r="BS631" s="33">
        <v>1735.2969129999999</v>
      </c>
      <c r="BT631" s="33">
        <v>921.59375</v>
      </c>
      <c r="BU631" s="33">
        <v>921.59375</v>
      </c>
      <c r="BV631" s="33">
        <v>921.59375</v>
      </c>
      <c r="BW631" s="33">
        <v>1843.1875</v>
      </c>
      <c r="BX631" s="33">
        <v>921.59375</v>
      </c>
      <c r="BY631" s="33">
        <v>921.59375</v>
      </c>
      <c r="BZ631" s="33">
        <v>921.59375</v>
      </c>
      <c r="CA631" s="33">
        <v>1843.1875</v>
      </c>
      <c r="CB631" s="33">
        <v>921.59375</v>
      </c>
      <c r="CC631" s="33">
        <v>921.59375</v>
      </c>
      <c r="CD631" s="33">
        <v>1843.1875</v>
      </c>
      <c r="CE631" s="33">
        <v>1843.1875</v>
      </c>
      <c r="CF631" s="33">
        <v>921.59375</v>
      </c>
      <c r="CG631" s="33">
        <v>921.59375</v>
      </c>
      <c r="CH631" s="33">
        <v>1843.1875</v>
      </c>
      <c r="CI631" s="33">
        <v>1843.1875</v>
      </c>
      <c r="CJ631" s="33">
        <v>921.59375</v>
      </c>
      <c r="CK631" s="33">
        <v>921.59375</v>
      </c>
      <c r="CL631" s="33">
        <v>1843.1875</v>
      </c>
      <c r="CM631" s="33">
        <v>1843.1875</v>
      </c>
      <c r="CN631" s="33">
        <v>921.59375</v>
      </c>
      <c r="CO631" s="33">
        <v>921.59375</v>
      </c>
      <c r="CP631" s="33">
        <v>1843.1875</v>
      </c>
      <c r="CQ631" s="33">
        <v>1843.1875</v>
      </c>
      <c r="CR631" s="33">
        <v>921.59375</v>
      </c>
      <c r="CS631" s="33">
        <v>921.59375</v>
      </c>
      <c r="CT631" s="33">
        <v>1843.1875</v>
      </c>
      <c r="CU631" s="33">
        <v>1843.1875</v>
      </c>
      <c r="CV631" s="33">
        <v>1354.2186630000001</v>
      </c>
      <c r="CW631" s="33">
        <v>921.59375</v>
      </c>
      <c r="CX631" s="33">
        <v>1843.1875</v>
      </c>
      <c r="CY631" s="33">
        <v>1843.1875</v>
      </c>
      <c r="CZ631" s="33">
        <v>1843.1875</v>
      </c>
      <c r="DA631" s="33">
        <v>921.59375</v>
      </c>
      <c r="DB631" s="33">
        <v>1843.1875</v>
      </c>
      <c r="DC631" s="33">
        <v>1843.1875</v>
      </c>
      <c r="DD631" s="33">
        <v>1843.1875</v>
      </c>
      <c r="DE631" s="33">
        <v>921.59375</v>
      </c>
      <c r="DF631" s="33">
        <v>1843.1875</v>
      </c>
      <c r="DG631" s="33">
        <v>1843.1875</v>
      </c>
      <c r="DH631" s="33">
        <v>1843.1875</v>
      </c>
      <c r="DI631" s="33">
        <v>921.59375</v>
      </c>
      <c r="DJ631" s="33">
        <v>1843.1875</v>
      </c>
      <c r="DK631" s="33">
        <v>1843.1875</v>
      </c>
      <c r="DL631" s="33">
        <v>1843.1875</v>
      </c>
      <c r="DM631" s="33">
        <v>921.59375</v>
      </c>
      <c r="DN631" s="33">
        <v>921.59375</v>
      </c>
      <c r="DO631" s="33">
        <v>1843.1875</v>
      </c>
      <c r="DP631" s="33">
        <v>1843.1875</v>
      </c>
      <c r="DQ631" s="33">
        <v>921.59375</v>
      </c>
      <c r="DR631" s="33">
        <v>921.59375</v>
      </c>
      <c r="DS631" s="33">
        <v>1843.1875</v>
      </c>
      <c r="DT631" s="33">
        <v>1843.1875</v>
      </c>
      <c r="DU631" s="33">
        <v>921.59375</v>
      </c>
      <c r="DV631" s="33">
        <v>921.59375</v>
      </c>
      <c r="DW631" s="33">
        <v>1843.1875</v>
      </c>
      <c r="DX631" s="33">
        <v>1843.1875</v>
      </c>
      <c r="DY631" s="33">
        <v>921.59375</v>
      </c>
      <c r="DZ631" s="33">
        <v>921.59375</v>
      </c>
      <c r="EA631" s="33">
        <v>1843.1875</v>
      </c>
      <c r="EB631" s="33">
        <v>1843.1875</v>
      </c>
      <c r="EC631" s="33">
        <v>921.59375</v>
      </c>
      <c r="ED631" s="33">
        <v>921.59375</v>
      </c>
      <c r="EE631" s="33">
        <v>1843.1875</v>
      </c>
      <c r="EF631" s="33">
        <v>1843.1875</v>
      </c>
      <c r="EG631" s="33">
        <v>921.59375</v>
      </c>
      <c r="EH631" s="33">
        <v>921.59375</v>
      </c>
      <c r="EI631" s="33">
        <v>1843.1875</v>
      </c>
      <c r="EJ631" s="33">
        <v>1843.1875</v>
      </c>
      <c r="EK631" s="33">
        <v>921.59375</v>
      </c>
      <c r="EL631" s="33">
        <v>921.59375</v>
      </c>
      <c r="EM631" s="33">
        <v>1843.1875</v>
      </c>
      <c r="EN631" s="33">
        <v>1843.1875</v>
      </c>
      <c r="EO631" s="33">
        <v>921.59375</v>
      </c>
      <c r="EP631" s="33">
        <v>1843.1875</v>
      </c>
      <c r="EQ631" s="33">
        <v>1843.1875</v>
      </c>
      <c r="ER631" s="33">
        <v>1843.1875</v>
      </c>
      <c r="ES631" s="33">
        <v>921.59375</v>
      </c>
      <c r="ET631" s="33">
        <v>1843.1875</v>
      </c>
      <c r="EU631" s="33">
        <v>1843.1875</v>
      </c>
      <c r="EV631" s="33">
        <v>1843.1875</v>
      </c>
      <c r="EW631" s="33">
        <v>921.59375</v>
      </c>
      <c r="EX631" s="33">
        <v>1843.1875</v>
      </c>
      <c r="EY631" s="33">
        <v>1843.1875</v>
      </c>
      <c r="EZ631" s="33">
        <v>1843.1875</v>
      </c>
      <c r="FA631" s="33">
        <v>921.59375</v>
      </c>
      <c r="FB631" s="33">
        <v>1843.1875</v>
      </c>
      <c r="FC631" s="33">
        <v>1843.1875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206.0252946</v>
      </c>
      <c r="BM641" s="33">
        <v>206.0252946</v>
      </c>
      <c r="BN641" s="33">
        <v>412.05058910000002</v>
      </c>
      <c r="BO641" s="33">
        <v>412.05058910000002</v>
      </c>
      <c r="BP641" s="33">
        <v>867.64845660000003</v>
      </c>
      <c r="BQ641" s="33">
        <v>867.64845660000003</v>
      </c>
      <c r="BR641" s="33">
        <v>1735.2969129999999</v>
      </c>
      <c r="BS641" s="33">
        <v>1735.2969129999999</v>
      </c>
      <c r="BT641" s="33">
        <v>921.59375</v>
      </c>
      <c r="BU641" s="33">
        <v>921.59375</v>
      </c>
      <c r="BV641" s="33">
        <v>921.59375</v>
      </c>
      <c r="BW641" s="33">
        <v>1843.1875</v>
      </c>
      <c r="BX641" s="33">
        <v>921.59375</v>
      </c>
      <c r="BY641" s="33">
        <v>921.59375</v>
      </c>
      <c r="BZ641" s="33">
        <v>921.59375</v>
      </c>
      <c r="CA641" s="33">
        <v>1843.1875</v>
      </c>
      <c r="CB641" s="33">
        <v>921.59375</v>
      </c>
      <c r="CC641" s="33">
        <v>921.59375</v>
      </c>
      <c r="CD641" s="33">
        <v>1843.1875</v>
      </c>
      <c r="CE641" s="33">
        <v>1843.1875</v>
      </c>
      <c r="CF641" s="33">
        <v>921.59375</v>
      </c>
      <c r="CG641" s="33">
        <v>921.59375</v>
      </c>
      <c r="CH641" s="33">
        <v>1843.1875</v>
      </c>
      <c r="CI641" s="33">
        <v>1843.1875</v>
      </c>
      <c r="CJ641" s="33">
        <v>921.59375</v>
      </c>
      <c r="CK641" s="33">
        <v>921.59375</v>
      </c>
      <c r="CL641" s="33">
        <v>1843.1875</v>
      </c>
      <c r="CM641" s="33">
        <v>1843.1875</v>
      </c>
      <c r="CN641" s="33">
        <v>921.59375</v>
      </c>
      <c r="CO641" s="33">
        <v>921.59375</v>
      </c>
      <c r="CP641" s="33">
        <v>1843.1875</v>
      </c>
      <c r="CQ641" s="33">
        <v>1843.1875</v>
      </c>
      <c r="CR641" s="33">
        <v>921.59375</v>
      </c>
      <c r="CS641" s="33">
        <v>921.59375</v>
      </c>
      <c r="CT641" s="33">
        <v>1843.1875</v>
      </c>
      <c r="CU641" s="33">
        <v>1843.1875</v>
      </c>
      <c r="CV641" s="33">
        <v>1354.2186630000001</v>
      </c>
      <c r="CW641" s="33">
        <v>921.59375</v>
      </c>
      <c r="CX641" s="33">
        <v>1843.1875</v>
      </c>
      <c r="CY641" s="33">
        <v>1843.1875</v>
      </c>
      <c r="CZ641" s="33">
        <v>1843.1875</v>
      </c>
      <c r="DA641" s="33">
        <v>921.59375</v>
      </c>
      <c r="DB641" s="33">
        <v>1843.1875</v>
      </c>
      <c r="DC641" s="33">
        <v>1843.1875</v>
      </c>
      <c r="DD641" s="33">
        <v>1843.1875</v>
      </c>
      <c r="DE641" s="33">
        <v>921.59375</v>
      </c>
      <c r="DF641" s="33">
        <v>1843.1875</v>
      </c>
      <c r="DG641" s="33">
        <v>1843.1875</v>
      </c>
      <c r="DH641" s="33">
        <v>1843.1875</v>
      </c>
      <c r="DI641" s="33">
        <v>921.59375</v>
      </c>
      <c r="DJ641" s="33">
        <v>1843.1875</v>
      </c>
      <c r="DK641" s="33">
        <v>1843.1875</v>
      </c>
      <c r="DL641" s="33">
        <v>1843.1875</v>
      </c>
      <c r="DM641" s="33">
        <v>921.59375</v>
      </c>
      <c r="DN641" s="33">
        <v>921.59375</v>
      </c>
      <c r="DO641" s="33">
        <v>1843.1875</v>
      </c>
      <c r="DP641" s="33">
        <v>1843.1875</v>
      </c>
      <c r="DQ641" s="33">
        <v>921.59375</v>
      </c>
      <c r="DR641" s="33">
        <v>921.59375</v>
      </c>
      <c r="DS641" s="33">
        <v>1843.1875</v>
      </c>
      <c r="DT641" s="33">
        <v>1843.1875</v>
      </c>
      <c r="DU641" s="33">
        <v>921.59375</v>
      </c>
      <c r="DV641" s="33">
        <v>921.59375</v>
      </c>
      <c r="DW641" s="33">
        <v>1843.1875</v>
      </c>
      <c r="DX641" s="33">
        <v>1843.1875</v>
      </c>
      <c r="DY641" s="33">
        <v>921.59375</v>
      </c>
      <c r="DZ641" s="33">
        <v>921.59375</v>
      </c>
      <c r="EA641" s="33">
        <v>1843.1875</v>
      </c>
      <c r="EB641" s="33">
        <v>1843.1875</v>
      </c>
      <c r="EC641" s="33">
        <v>921.59375</v>
      </c>
      <c r="ED641" s="33">
        <v>921.59375</v>
      </c>
      <c r="EE641" s="33">
        <v>1843.1875</v>
      </c>
      <c r="EF641" s="33">
        <v>1843.1875</v>
      </c>
      <c r="EG641" s="33">
        <v>921.59375</v>
      </c>
      <c r="EH641" s="33">
        <v>921.59375</v>
      </c>
      <c r="EI641" s="33">
        <v>1843.1875</v>
      </c>
      <c r="EJ641" s="33">
        <v>1843.1875</v>
      </c>
      <c r="EK641" s="33">
        <v>921.59375</v>
      </c>
      <c r="EL641" s="33">
        <v>921.59375</v>
      </c>
      <c r="EM641" s="33">
        <v>1843.1875</v>
      </c>
      <c r="EN641" s="33">
        <v>1843.1875</v>
      </c>
      <c r="EO641" s="33">
        <v>921.59375</v>
      </c>
      <c r="EP641" s="33">
        <v>1843.1875</v>
      </c>
      <c r="EQ641" s="33">
        <v>1843.1875</v>
      </c>
      <c r="ER641" s="33">
        <v>1843.1875</v>
      </c>
      <c r="ES641" s="33">
        <v>921.59375</v>
      </c>
      <c r="ET641" s="33">
        <v>1843.1875</v>
      </c>
      <c r="EU641" s="33">
        <v>1843.1875</v>
      </c>
      <c r="EV641" s="33">
        <v>1843.1875</v>
      </c>
      <c r="EW641" s="33">
        <v>921.59375</v>
      </c>
      <c r="EX641" s="33">
        <v>1843.1875</v>
      </c>
      <c r="EY641" s="33">
        <v>1843.1875</v>
      </c>
      <c r="EZ641" s="33">
        <v>1843.1875</v>
      </c>
      <c r="FA641" s="33">
        <v>921.59375</v>
      </c>
      <c r="FB641" s="33">
        <v>1843.1875</v>
      </c>
      <c r="FC641" s="33">
        <v>1843.1875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H654" s="33">
        <v>743.45544389999998</v>
      </c>
      <c r="CI654" s="33">
        <v>1359.6216890000001</v>
      </c>
      <c r="CM654" s="33">
        <v>1359.6216890000001</v>
      </c>
      <c r="CP654" s="33">
        <v>476.57541179999998</v>
      </c>
      <c r="CQ654" s="33">
        <v>1861.7816150000001</v>
      </c>
      <c r="CT654" s="33">
        <v>105.5892688</v>
      </c>
      <c r="CU654" s="33">
        <v>1861.7816150000001</v>
      </c>
      <c r="CY654" s="33">
        <v>1861.7816150000001</v>
      </c>
      <c r="CZ654" s="33">
        <v>173.11365979999999</v>
      </c>
      <c r="DC654" s="33">
        <v>1861.7816150000001</v>
      </c>
      <c r="DD654" s="33">
        <v>249.8376676</v>
      </c>
      <c r="DF654" s="33">
        <v>502.15992679999999</v>
      </c>
      <c r="DG654" s="33">
        <v>1861.7816150000001</v>
      </c>
      <c r="DH654" s="33">
        <v>1374.7050039999999</v>
      </c>
      <c r="DJ654" s="33">
        <v>1675.360711</v>
      </c>
      <c r="DK654" s="33">
        <v>1861.7816150000001</v>
      </c>
      <c r="DL654" s="33">
        <v>502.15992679999999</v>
      </c>
      <c r="DO654" s="33">
        <v>1861.7816150000001</v>
      </c>
      <c r="DP654" s="33">
        <v>1861.7816150000001</v>
      </c>
      <c r="DS654" s="33">
        <v>1861.7816150000001</v>
      </c>
      <c r="DT654" s="33">
        <v>976.70465690000003</v>
      </c>
      <c r="DW654" s="33">
        <v>1861.7816150000001</v>
      </c>
      <c r="DX654" s="33">
        <v>1810.864041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1359.6216890000001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454.8895751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743.45544389999998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476.57541179999998</v>
      </c>
      <c r="CQ665" s="33">
        <v>1861.7816150000001</v>
      </c>
      <c r="CR665" s="33">
        <v>0</v>
      </c>
      <c r="CS665" s="33">
        <v>0</v>
      </c>
      <c r="CT665" s="33">
        <v>105.5892688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173.11365979999999</v>
      </c>
      <c r="DA665" s="33">
        <v>0</v>
      </c>
      <c r="DB665" s="33">
        <v>0</v>
      </c>
      <c r="DC665" s="33">
        <v>1861.7816150000001</v>
      </c>
      <c r="DD665" s="33">
        <v>249.8376676</v>
      </c>
      <c r="DE665" s="33">
        <v>0</v>
      </c>
      <c r="DF665" s="33">
        <v>502.15992679999999</v>
      </c>
      <c r="DG665" s="33">
        <v>1861.7816150000001</v>
      </c>
      <c r="DH665" s="33">
        <v>1374.7050039999999</v>
      </c>
      <c r="DI665" s="33">
        <v>0</v>
      </c>
      <c r="DJ665" s="33">
        <v>1675.360711</v>
      </c>
      <c r="DK665" s="33">
        <v>1888.310819</v>
      </c>
      <c r="DL665" s="33">
        <v>502.15992679999999</v>
      </c>
      <c r="DM665" s="33">
        <v>0</v>
      </c>
      <c r="DN665" s="33">
        <v>0</v>
      </c>
      <c r="DO665" s="33">
        <v>1888.310819</v>
      </c>
      <c r="DP665" s="33">
        <v>1861.7816150000001</v>
      </c>
      <c r="DQ665" s="33">
        <v>0</v>
      </c>
      <c r="DR665" s="33">
        <v>0</v>
      </c>
      <c r="DS665" s="33">
        <v>3032.856464</v>
      </c>
      <c r="DT665" s="33">
        <v>976.70465690000003</v>
      </c>
      <c r="DU665" s="33">
        <v>0</v>
      </c>
      <c r="DV665" s="33">
        <v>0</v>
      </c>
      <c r="DW665" s="33">
        <v>3032.856464</v>
      </c>
      <c r="DX665" s="33">
        <v>1810.864041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2316.67119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1359.6216890000001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1844.603249</v>
      </c>
      <c r="CY666" s="33">
        <v>1115.939476</v>
      </c>
      <c r="DC666" s="33">
        <v>538.99033529999997</v>
      </c>
      <c r="DG666" s="33">
        <v>1310.003721</v>
      </c>
      <c r="DK666" s="33">
        <v>2714.5060189999999</v>
      </c>
      <c r="EE666" s="33">
        <v>123.3720225</v>
      </c>
      <c r="EI666" s="33">
        <v>560.95462970000005</v>
      </c>
      <c r="EM666" s="33">
        <v>1164.1132339999999</v>
      </c>
      <c r="EQ666" s="33">
        <v>1283.889005</v>
      </c>
      <c r="EU666" s="33">
        <v>826.46059430000003</v>
      </c>
      <c r="EY666" s="33">
        <v>1660.347743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225.87379569999999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A667" s="33">
        <v>183.9417929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1153.855133</v>
      </c>
      <c r="BW668" s="33">
        <v>1470.4758609999999</v>
      </c>
      <c r="CA668" s="33">
        <v>938.96363029999998</v>
      </c>
      <c r="CE668" s="33">
        <v>945.57661689999998</v>
      </c>
      <c r="CI668" s="33">
        <v>928.78724910000005</v>
      </c>
      <c r="CM668" s="33">
        <v>775.384818</v>
      </c>
      <c r="CQ668" s="33">
        <v>172.74659020000001</v>
      </c>
      <c r="DK668" s="33">
        <v>821.10204090000002</v>
      </c>
      <c r="FC668" s="33">
        <v>657.99227450000001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4272.9315079999997</v>
      </c>
      <c r="BT677" s="33">
        <v>0</v>
      </c>
      <c r="BU677" s="33">
        <v>0</v>
      </c>
      <c r="BV677" s="33">
        <v>0</v>
      </c>
      <c r="BW677" s="33">
        <v>4589.5522369999999</v>
      </c>
      <c r="BX677" s="33">
        <v>0</v>
      </c>
      <c r="BY677" s="33">
        <v>0</v>
      </c>
      <c r="BZ677" s="33">
        <v>0</v>
      </c>
      <c r="CA677" s="33">
        <v>4058.0400060000002</v>
      </c>
      <c r="CB677" s="33">
        <v>0</v>
      </c>
      <c r="CC677" s="33">
        <v>0</v>
      </c>
      <c r="CD677" s="33">
        <v>0</v>
      </c>
      <c r="CE677" s="33">
        <v>4054.60637</v>
      </c>
      <c r="CF677" s="33">
        <v>0</v>
      </c>
      <c r="CG677" s="33">
        <v>0</v>
      </c>
      <c r="CH677" s="33">
        <v>0</v>
      </c>
      <c r="CI677" s="33">
        <v>4047.863625</v>
      </c>
      <c r="CJ677" s="33">
        <v>0</v>
      </c>
      <c r="CK677" s="33">
        <v>0</v>
      </c>
      <c r="CL677" s="33">
        <v>0</v>
      </c>
      <c r="CM677" s="33">
        <v>3894.461194</v>
      </c>
      <c r="CN677" s="33">
        <v>0</v>
      </c>
      <c r="CO677" s="33">
        <v>0</v>
      </c>
      <c r="CP677" s="33">
        <v>0</v>
      </c>
      <c r="CQ677" s="33">
        <v>3291.8229660000002</v>
      </c>
      <c r="CR677" s="33">
        <v>0</v>
      </c>
      <c r="CS677" s="33">
        <v>0</v>
      </c>
      <c r="CT677" s="33">
        <v>0</v>
      </c>
      <c r="CU677" s="33">
        <v>2249.1736059999998</v>
      </c>
      <c r="CV677" s="33">
        <v>0</v>
      </c>
      <c r="CW677" s="33">
        <v>0</v>
      </c>
      <c r="CX677" s="33">
        <v>0</v>
      </c>
      <c r="CY677" s="33">
        <v>1520.509832</v>
      </c>
      <c r="CZ677" s="33">
        <v>0</v>
      </c>
      <c r="DA677" s="33">
        <v>0</v>
      </c>
      <c r="DB677" s="33">
        <v>0</v>
      </c>
      <c r="DC677" s="33">
        <v>943.56069149999996</v>
      </c>
      <c r="DD677" s="33">
        <v>0</v>
      </c>
      <c r="DE677" s="33">
        <v>0</v>
      </c>
      <c r="DF677" s="33">
        <v>0</v>
      </c>
      <c r="DG677" s="33">
        <v>1714.574077</v>
      </c>
      <c r="DH677" s="33">
        <v>0</v>
      </c>
      <c r="DI677" s="33">
        <v>0</v>
      </c>
      <c r="DJ677" s="33">
        <v>0</v>
      </c>
      <c r="DK677" s="33">
        <v>3940.1784160000002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183.9417929</v>
      </c>
      <c r="EB677" s="33">
        <v>0</v>
      </c>
      <c r="EC677" s="33">
        <v>0</v>
      </c>
      <c r="ED677" s="33">
        <v>0</v>
      </c>
      <c r="EE677" s="33">
        <v>527.94237859999998</v>
      </c>
      <c r="EF677" s="33">
        <v>0</v>
      </c>
      <c r="EG677" s="33">
        <v>0</v>
      </c>
      <c r="EH677" s="33">
        <v>0</v>
      </c>
      <c r="EI677" s="33">
        <v>965.52498590000005</v>
      </c>
      <c r="EJ677" s="33">
        <v>0</v>
      </c>
      <c r="EK677" s="33">
        <v>0</v>
      </c>
      <c r="EL677" s="33">
        <v>0</v>
      </c>
      <c r="EM677" s="33">
        <v>1568.6835900000001</v>
      </c>
      <c r="EN677" s="33">
        <v>0</v>
      </c>
      <c r="EO677" s="33">
        <v>0</v>
      </c>
      <c r="EP677" s="33">
        <v>0</v>
      </c>
      <c r="EQ677" s="33">
        <v>1688.4593609999999</v>
      </c>
      <c r="ER677" s="33">
        <v>0</v>
      </c>
      <c r="ES677" s="33">
        <v>0</v>
      </c>
      <c r="ET677" s="33">
        <v>0</v>
      </c>
      <c r="EU677" s="33">
        <v>1231.0309500000001</v>
      </c>
      <c r="EV677" s="33">
        <v>0</v>
      </c>
      <c r="EW677" s="33">
        <v>0</v>
      </c>
      <c r="EX677" s="33">
        <v>0</v>
      </c>
      <c r="EY677" s="33">
        <v>2064.918099</v>
      </c>
      <c r="EZ677" s="33">
        <v>0</v>
      </c>
      <c r="FA677" s="33">
        <v>0</v>
      </c>
      <c r="FB677" s="33">
        <v>0</v>
      </c>
      <c r="FC677" s="33">
        <v>3777.0686500000002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160.9766089</v>
      </c>
      <c r="BK678" s="33">
        <v>15.269568769999999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160.9766089</v>
      </c>
      <c r="BH689" s="33">
        <v>0</v>
      </c>
      <c r="BI689" s="33">
        <v>0</v>
      </c>
      <c r="BJ689" s="33">
        <v>0</v>
      </c>
      <c r="BK689" s="33">
        <v>15.269568769999999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2842.4146799999999</v>
      </c>
      <c r="EJ751" s="33">
        <v>151.09291519999999</v>
      </c>
      <c r="EM751" s="33">
        <v>2842.4146799999999</v>
      </c>
      <c r="EN751" s="33">
        <v>643.10137220000001</v>
      </c>
      <c r="EQ751" s="33">
        <v>2842.4146799999999</v>
      </c>
      <c r="ER751" s="33">
        <v>916.39634720000004</v>
      </c>
      <c r="EU751" s="33">
        <v>2842.4146799999999</v>
      </c>
      <c r="EV751" s="33">
        <v>1326.460184</v>
      </c>
      <c r="EY751" s="33">
        <v>2842.4146799999999</v>
      </c>
      <c r="EZ751" s="33">
        <v>1632.589289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T756" s="33">
        <v>25.911823200000001</v>
      </c>
      <c r="CU756" s="33">
        <v>366.67149369999998</v>
      </c>
      <c r="CX756" s="33">
        <v>84.151546589999995</v>
      </c>
      <c r="CY756" s="33">
        <v>366.67149369999998</v>
      </c>
      <c r="DB756" s="33">
        <v>312.13732859999999</v>
      </c>
      <c r="DC756" s="33">
        <v>926.62718570000004</v>
      </c>
      <c r="DF756" s="33">
        <v>399.8149507</v>
      </c>
      <c r="DG756" s="33">
        <v>926.62718570000004</v>
      </c>
      <c r="DJ756" s="33">
        <v>327.1270786</v>
      </c>
      <c r="DK756" s="33">
        <v>926.62718570000004</v>
      </c>
      <c r="DN756" s="33">
        <v>415.06739440000001</v>
      </c>
      <c r="DO756" s="33">
        <v>926.62718570000004</v>
      </c>
      <c r="DR756" s="33">
        <v>503.05603810000002</v>
      </c>
      <c r="DS756" s="33">
        <v>926.62718570000004</v>
      </c>
      <c r="DV756" s="33">
        <v>590.84281959999998</v>
      </c>
      <c r="DW756" s="33">
        <v>926.62718570000004</v>
      </c>
      <c r="DZ756" s="33">
        <v>677.93702180000002</v>
      </c>
      <c r="EA756" s="33">
        <v>926.62718570000004</v>
      </c>
      <c r="ED756" s="33">
        <v>764.13357759999997</v>
      </c>
      <c r="EE756" s="33">
        <v>926.62718570000004</v>
      </c>
      <c r="EH756" s="33">
        <v>849.2149071</v>
      </c>
      <c r="EI756" s="33">
        <v>926.62718570000004</v>
      </c>
      <c r="EL756" s="33">
        <v>911.38018380000005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25.911823200000001</v>
      </c>
      <c r="CU761" s="33">
        <v>2499.429975</v>
      </c>
      <c r="CV761" s="33">
        <v>0</v>
      </c>
      <c r="CW761" s="33">
        <v>0</v>
      </c>
      <c r="CX761" s="33">
        <v>84.151546589999995</v>
      </c>
      <c r="CY761" s="33">
        <v>2688.9242869999998</v>
      </c>
      <c r="CZ761" s="33">
        <v>0</v>
      </c>
      <c r="DA761" s="33">
        <v>0</v>
      </c>
      <c r="DB761" s="33">
        <v>312.13732859999999</v>
      </c>
      <c r="DC761" s="33">
        <v>3438.3742910000001</v>
      </c>
      <c r="DD761" s="33">
        <v>0</v>
      </c>
      <c r="DE761" s="33">
        <v>0</v>
      </c>
      <c r="DF761" s="33">
        <v>399.8149507</v>
      </c>
      <c r="DG761" s="33">
        <v>3627.8686029999999</v>
      </c>
      <c r="DH761" s="33">
        <v>0</v>
      </c>
      <c r="DI761" s="33">
        <v>0</v>
      </c>
      <c r="DJ761" s="33">
        <v>327.1270786</v>
      </c>
      <c r="DK761" s="33">
        <v>3817.3629150000002</v>
      </c>
      <c r="DL761" s="33">
        <v>0</v>
      </c>
      <c r="DM761" s="33">
        <v>0</v>
      </c>
      <c r="DN761" s="33">
        <v>415.06739440000001</v>
      </c>
      <c r="DO761" s="33">
        <v>4006.857227</v>
      </c>
      <c r="DP761" s="33">
        <v>0</v>
      </c>
      <c r="DQ761" s="33">
        <v>0</v>
      </c>
      <c r="DR761" s="33">
        <v>503.05603810000002</v>
      </c>
      <c r="DS761" s="33">
        <v>4202.0363690000004</v>
      </c>
      <c r="DT761" s="33">
        <v>0</v>
      </c>
      <c r="DU761" s="33">
        <v>0</v>
      </c>
      <c r="DV761" s="33">
        <v>590.84281959999998</v>
      </c>
      <c r="DW761" s="33">
        <v>4391.5306810000002</v>
      </c>
      <c r="DX761" s="33">
        <v>0</v>
      </c>
      <c r="DY761" s="33">
        <v>0</v>
      </c>
      <c r="DZ761" s="33">
        <v>677.93702180000002</v>
      </c>
      <c r="EA761" s="33">
        <v>4581.024993</v>
      </c>
      <c r="EB761" s="33">
        <v>0</v>
      </c>
      <c r="EC761" s="33">
        <v>0</v>
      </c>
      <c r="ED761" s="33">
        <v>764.13357759999997</v>
      </c>
      <c r="EE761" s="33">
        <v>4770.5193049999998</v>
      </c>
      <c r="EF761" s="33">
        <v>0</v>
      </c>
      <c r="EG761" s="33">
        <v>0</v>
      </c>
      <c r="EH761" s="33">
        <v>849.2149071</v>
      </c>
      <c r="EI761" s="33">
        <v>4960.0136169999996</v>
      </c>
      <c r="EJ761" s="33">
        <v>151.09291519999999</v>
      </c>
      <c r="EK761" s="33">
        <v>0</v>
      </c>
      <c r="EL761" s="33">
        <v>911.38018380000005</v>
      </c>
      <c r="EM761" s="33">
        <v>4960.0136169999996</v>
      </c>
      <c r="EN761" s="33">
        <v>643.10137220000001</v>
      </c>
      <c r="EO761" s="33">
        <v>0</v>
      </c>
      <c r="EP761" s="33">
        <v>926.62718570000004</v>
      </c>
      <c r="EQ761" s="33">
        <v>4960.0136169999996</v>
      </c>
      <c r="ER761" s="33">
        <v>916.39634720000004</v>
      </c>
      <c r="ES761" s="33">
        <v>0</v>
      </c>
      <c r="ET761" s="33">
        <v>926.62718570000004</v>
      </c>
      <c r="EU761" s="33">
        <v>4960.0136169999996</v>
      </c>
      <c r="EV761" s="33">
        <v>1326.460184</v>
      </c>
      <c r="EW761" s="33">
        <v>0</v>
      </c>
      <c r="EX761" s="33">
        <v>926.62718570000004</v>
      </c>
      <c r="EY761" s="33">
        <v>4960.0136169999996</v>
      </c>
      <c r="EZ761" s="33">
        <v>1632.589289</v>
      </c>
      <c r="FA761" s="33">
        <v>0</v>
      </c>
      <c r="FB761" s="33">
        <v>926.62718570000004</v>
      </c>
      <c r="FC761" s="33">
        <v>4960.0136169999996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60206.256909999996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61949.431859999997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64437.881410000002</v>
      </c>
      <c r="S762" s="33">
        <v>66440.042549999998</v>
      </c>
      <c r="T762" s="33">
        <v>68315.506080000006</v>
      </c>
      <c r="U762" s="33">
        <v>64242.549529999997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65414.351020000002</v>
      </c>
      <c r="Z762" s="33">
        <v>65659.027679999999</v>
      </c>
      <c r="AA762" s="33">
        <v>67692.905960000004</v>
      </c>
      <c r="AB762" s="33">
        <v>70679.116869999998</v>
      </c>
      <c r="AC762" s="33">
        <v>66462.672779999994</v>
      </c>
      <c r="AD762" s="33">
        <v>66706.301460000002</v>
      </c>
      <c r="AE762" s="33">
        <v>68778.391489999995</v>
      </c>
      <c r="AF762" s="33">
        <v>75854.249819999997</v>
      </c>
      <c r="AG762" s="33">
        <v>71336.489960000006</v>
      </c>
      <c r="AH762" s="33">
        <v>71606.282760000002</v>
      </c>
      <c r="AI762" s="33">
        <v>73824.958480000001</v>
      </c>
      <c r="AJ762" s="33">
        <v>79651.310679999995</v>
      </c>
      <c r="AK762" s="33">
        <v>74921.983080000005</v>
      </c>
      <c r="AL762" s="33">
        <v>75213.353140000007</v>
      </c>
      <c r="AM762" s="33">
        <v>77536.344979999994</v>
      </c>
      <c r="AN762" s="33">
        <v>83543.572849999997</v>
      </c>
      <c r="AO762" s="33">
        <v>78603.96789</v>
      </c>
      <c r="AP762" s="33">
        <v>78918.588390000004</v>
      </c>
      <c r="AQ762" s="33">
        <v>81343.340060000002</v>
      </c>
      <c r="AR762" s="33">
        <v>86965.174809999997</v>
      </c>
      <c r="AS762" s="33">
        <v>81817.157470000006</v>
      </c>
      <c r="AT762" s="33">
        <v>82142.166819999999</v>
      </c>
      <c r="AU762" s="33">
        <v>84670.769260000001</v>
      </c>
      <c r="AV762" s="33">
        <v>90531.527260000003</v>
      </c>
      <c r="AW762" s="33">
        <v>85161.338860000003</v>
      </c>
      <c r="AX762" s="33">
        <v>85496.795790000004</v>
      </c>
      <c r="AY762" s="33">
        <v>88136.40569</v>
      </c>
      <c r="AZ762" s="33">
        <v>94135.37298</v>
      </c>
      <c r="BA762" s="33">
        <v>88541.159220000001</v>
      </c>
      <c r="BB762" s="33">
        <v>88888.795610000001</v>
      </c>
      <c r="BC762" s="33">
        <v>91640.134030000001</v>
      </c>
      <c r="BD762" s="33">
        <v>97866.642040000006</v>
      </c>
      <c r="BE762" s="33">
        <v>92036.276100000003</v>
      </c>
      <c r="BF762" s="33">
        <v>92394.92323</v>
      </c>
      <c r="BG762" s="33">
        <v>95265.371710000007</v>
      </c>
      <c r="BH762" s="33">
        <v>101071.3751</v>
      </c>
      <c r="BI762" s="33">
        <v>95046.346479999993</v>
      </c>
      <c r="BJ762" s="33">
        <v>95413.505950000006</v>
      </c>
      <c r="BK762" s="33">
        <v>98386.885490000001</v>
      </c>
      <c r="BL762" s="33">
        <v>104084.2764</v>
      </c>
      <c r="BM762" s="33">
        <v>97865.236369999999</v>
      </c>
      <c r="BN762" s="33">
        <v>98242.433439999993</v>
      </c>
      <c r="BO762" s="33">
        <v>101312.6553</v>
      </c>
      <c r="BP762" s="33">
        <v>107212.5754</v>
      </c>
      <c r="BQ762" s="33">
        <v>100791.20570000001</v>
      </c>
      <c r="BR762" s="33">
        <v>101179.2219</v>
      </c>
      <c r="BS762" s="33">
        <v>104349.3477</v>
      </c>
      <c r="BT762" s="33">
        <v>110429.50750000001</v>
      </c>
      <c r="BU762" s="33">
        <v>103802.38430000001</v>
      </c>
      <c r="BV762" s="33">
        <v>104202.81510000001</v>
      </c>
      <c r="BW762" s="33">
        <v>107473.7689</v>
      </c>
      <c r="BX762" s="33">
        <v>113747.9917</v>
      </c>
      <c r="BY762" s="33">
        <v>106913.5049</v>
      </c>
      <c r="BZ762" s="33">
        <v>107328.1951</v>
      </c>
      <c r="CA762" s="33">
        <v>110700.7702</v>
      </c>
      <c r="CB762" s="33">
        <v>117231.3517</v>
      </c>
      <c r="CC762" s="33">
        <v>110175.2662</v>
      </c>
      <c r="CD762" s="33">
        <v>110601.6943</v>
      </c>
      <c r="CE762" s="33">
        <v>114084.17260000001</v>
      </c>
      <c r="CF762" s="33">
        <v>120773.40820000001</v>
      </c>
      <c r="CG762" s="33">
        <v>113496.0382</v>
      </c>
      <c r="CH762" s="33">
        <v>113934.5227</v>
      </c>
      <c r="CI762" s="33">
        <v>117526.61689999999</v>
      </c>
      <c r="CJ762" s="33">
        <v>124312.0111</v>
      </c>
      <c r="CK762" s="33">
        <v>116817.83530000001</v>
      </c>
      <c r="CL762" s="33">
        <v>117268.841</v>
      </c>
      <c r="CM762" s="33">
        <v>120968.5852</v>
      </c>
      <c r="CN762" s="33">
        <v>127965.1948</v>
      </c>
      <c r="CO762" s="33">
        <v>120238.8656</v>
      </c>
      <c r="CP762" s="33">
        <v>120702.52129999999</v>
      </c>
      <c r="CQ762" s="33">
        <v>124514.8143</v>
      </c>
      <c r="CR762" s="33">
        <v>131740.57190000001</v>
      </c>
      <c r="CS762" s="33">
        <v>123779.88860000001</v>
      </c>
      <c r="CT762" s="33">
        <v>124256.32030000001</v>
      </c>
      <c r="CU762" s="33">
        <v>128184.1572</v>
      </c>
      <c r="CV762" s="33">
        <v>135761.79139999999</v>
      </c>
      <c r="CW762" s="33">
        <v>127557.6115</v>
      </c>
      <c r="CX762" s="33">
        <v>128050.234</v>
      </c>
      <c r="CY762" s="33">
        <v>132096.75</v>
      </c>
      <c r="CZ762" s="33">
        <v>139735.1347</v>
      </c>
      <c r="DA762" s="33">
        <v>131282.6594</v>
      </c>
      <c r="DB762" s="33">
        <v>131788.45929999999</v>
      </c>
      <c r="DC762" s="33">
        <v>135958.02679999999</v>
      </c>
      <c r="DD762" s="33">
        <v>143746.83929999999</v>
      </c>
      <c r="DE762" s="33">
        <v>135029.5944</v>
      </c>
      <c r="DF762" s="33">
        <v>135549.65549999999</v>
      </c>
      <c r="DG762" s="33">
        <v>139850.7653</v>
      </c>
      <c r="DH762" s="33">
        <v>147605.7507</v>
      </c>
      <c r="DI762" s="33">
        <v>138631.29939999999</v>
      </c>
      <c r="DJ762" s="33">
        <v>139165.00769999999</v>
      </c>
      <c r="DK762" s="33">
        <v>143594.16959999999</v>
      </c>
      <c r="DL762" s="33">
        <v>151431.67360000001</v>
      </c>
      <c r="DM762" s="33">
        <v>142203.45689999999</v>
      </c>
      <c r="DN762" s="33">
        <v>142751.74720000001</v>
      </c>
      <c r="DO762" s="33">
        <v>147307.14110000001</v>
      </c>
      <c r="DP762" s="33">
        <v>154810.9289</v>
      </c>
      <c r="DQ762" s="33">
        <v>145355.63829999999</v>
      </c>
      <c r="DR762" s="33">
        <v>145917.07430000001</v>
      </c>
      <c r="DS762" s="33">
        <v>150585.05040000001</v>
      </c>
      <c r="DT762" s="33">
        <v>158201.06450000001</v>
      </c>
      <c r="DU762" s="33">
        <v>148516.53909999999</v>
      </c>
      <c r="DV762" s="33">
        <v>149090.02489999999</v>
      </c>
      <c r="DW762" s="33">
        <v>153872.0545</v>
      </c>
      <c r="DX762" s="33">
        <v>161604.4847</v>
      </c>
      <c r="DY762" s="33">
        <v>151688.1298</v>
      </c>
      <c r="DZ762" s="33">
        <v>152274.43520000001</v>
      </c>
      <c r="EA762" s="33">
        <v>157171.60759999999</v>
      </c>
      <c r="EB762" s="33">
        <v>165075.03520000001</v>
      </c>
      <c r="EC762" s="33">
        <v>154919.4829</v>
      </c>
      <c r="ED762" s="33">
        <v>155518.128</v>
      </c>
      <c r="EE762" s="33">
        <v>160534.5729</v>
      </c>
      <c r="EF762" s="33">
        <v>168614.69639999999</v>
      </c>
      <c r="EG762" s="33">
        <v>158214.98819999999</v>
      </c>
      <c r="EH762" s="33">
        <v>158825.5116</v>
      </c>
      <c r="EI762" s="33">
        <v>163964.45619999999</v>
      </c>
      <c r="EJ762" s="33">
        <v>172178.1422</v>
      </c>
      <c r="EK762" s="33">
        <v>161531.1728</v>
      </c>
      <c r="EL762" s="33">
        <v>162153.3934</v>
      </c>
      <c r="EM762" s="33">
        <v>167417.04879999999</v>
      </c>
      <c r="EN762" s="33">
        <v>175710.21239999999</v>
      </c>
      <c r="EO762" s="33">
        <v>164814.77799999999</v>
      </c>
      <c r="EP762" s="33">
        <v>165449.19510000001</v>
      </c>
      <c r="EQ762" s="33">
        <v>170837.30480000001</v>
      </c>
      <c r="ER762" s="33">
        <v>179590.87899999999</v>
      </c>
      <c r="ES762" s="33">
        <v>168413.84330000001</v>
      </c>
      <c r="ET762" s="33">
        <v>169062.08100000001</v>
      </c>
      <c r="EU762" s="33">
        <v>174587.99909999999</v>
      </c>
      <c r="EV762" s="33">
        <v>183320.12520000001</v>
      </c>
      <c r="EW762" s="33">
        <v>171871.68410000001</v>
      </c>
      <c r="EX762" s="33">
        <v>172532.83009999999</v>
      </c>
      <c r="EY762" s="33">
        <v>178193.3566</v>
      </c>
      <c r="EZ762" s="33">
        <v>187005.28080000001</v>
      </c>
      <c r="FA762" s="33">
        <v>175289.67920000001</v>
      </c>
      <c r="FB762" s="33">
        <v>175963.84539999999</v>
      </c>
      <c r="FC762" s="33">
        <v>181757.70509999999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53829.993390000003</v>
      </c>
      <c r="H4" s="1">
        <f>PLANEL_GerMED_Trim_Resultado!U245</f>
        <v>45067.71617</v>
      </c>
      <c r="I4" s="1">
        <f>PLANEL_GerMED_Trim_Resultado!V245</f>
        <v>42827.057860000001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45826.041140000001</v>
      </c>
      <c r="M4" s="1">
        <f>PLANEL_GerMED_Trim_Resultado!Z245</f>
        <v>43527.741479999997</v>
      </c>
      <c r="N4" s="1">
        <f>PLANEL_GerMED_Trim_Resultado!AA245</f>
        <v>45172.438040000001</v>
      </c>
      <c r="O4" s="1">
        <f>PLANEL_GerMED_Trim_Resultado!AB245</f>
        <v>53420.499790000002</v>
      </c>
      <c r="P4" s="1">
        <f>PLANEL_GerMED_Trim_Resultado!AC245</f>
        <v>44615.765099999997</v>
      </c>
      <c r="Q4" s="1">
        <f>PLANEL_GerMED_Trim_Resultado!AD245</f>
        <v>41227.444499999998</v>
      </c>
      <c r="R4" s="1">
        <f>PLANEL_GerMED_Trim_Resultado!AE245</f>
        <v>46641.726900000001</v>
      </c>
      <c r="S4" s="1">
        <f>PLANEL_GerMED_Trim_Resultado!AF245</f>
        <v>57788.353969999996</v>
      </c>
      <c r="T4" s="1">
        <f>PLANEL_GerMED_Trim_Resultado!AG245</f>
        <v>48182.254910000003</v>
      </c>
      <c r="U4" s="1">
        <f>PLANEL_GerMED_Trim_Resultado!AH245</f>
        <v>44977.968710000001</v>
      </c>
      <c r="V4" s="1">
        <f>PLANEL_GerMED_Trim_Resultado!AI245</f>
        <v>48426.768210000002</v>
      </c>
      <c r="W4" s="1">
        <f>PLANEL_GerMED_Trim_Resultado!AJ245</f>
        <v>60658.05788</v>
      </c>
      <c r="X4" s="1">
        <f>PLANEL_GerMED_Trim_Resultado!AK245</f>
        <v>51080.717190000003</v>
      </c>
      <c r="Y4" s="1">
        <f>PLANEL_GerMED_Trim_Resultado!AL245</f>
        <v>47838.819020000003</v>
      </c>
      <c r="Z4" s="1">
        <f>PLANEL_GerMED_Trim_Resultado!AM245</f>
        <v>50290.599589999998</v>
      </c>
      <c r="AA4" s="1">
        <f>PLANEL_GerMED_Trim_Resultado!AN245</f>
        <v>63088.086230000001</v>
      </c>
      <c r="AB4" s="1">
        <f>PLANEL_GerMED_Trim_Resultado!AO245</f>
        <v>53164.472229999999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65507.433819999998</v>
      </c>
      <c r="AF4" s="1">
        <f>PLANEL_GerMED_Trim_Resultado!AS245</f>
        <v>54409.698499999999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69595.646479999996</v>
      </c>
      <c r="AJ4" s="1">
        <f>PLANEL_GerMED_Trim_Resultado!AW245</f>
        <v>56371.015979999996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68487.705390000003</v>
      </c>
      <c r="AN4" s="1">
        <f>PLANEL_GerMED_Trim_Resultado!BA245</f>
        <v>58871.614800000003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70756.406690000003</v>
      </c>
      <c r="AR4" s="1">
        <f>PLANEL_GerMED_Trim_Resultado!BE245</f>
        <v>57679.875079999998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73343.198090000005</v>
      </c>
      <c r="AV4" s="1">
        <f>PLANEL_GerMED_Trim_Resultado!BI245</f>
        <v>58753.700900000003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73352.266650000005</v>
      </c>
      <c r="AZ4" s="1">
        <f>PLANEL_GerMED_Trim_Resultado!BM245</f>
        <v>59490.847229999999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75966.788379999998</v>
      </c>
      <c r="BD4" s="1">
        <f>PLANEL_GerMED_Trim_Resultado!BQ245</f>
        <v>62024.343800000002</v>
      </c>
      <c r="BE4" s="1">
        <f>PLANEL_GerMED_Trim_Resultado!BR245</f>
        <v>53397.267319999999</v>
      </c>
      <c r="BF4" s="1">
        <f>PLANEL_GerMED_Trim_Resultado!BS245</f>
        <v>53535.568379999997</v>
      </c>
      <c r="BG4" s="1">
        <f>PLANEL_GerMED_Trim_Resultado!BT245</f>
        <v>77432.317890000006</v>
      </c>
      <c r="BH4" s="1">
        <f>PLANEL_GerMED_Trim_Resultado!BU245</f>
        <v>61675.509590000001</v>
      </c>
      <c r="BI4" s="1">
        <f>PLANEL_GerMED_Trim_Resultado!BV245</f>
        <v>54071.815999999999</v>
      </c>
      <c r="BJ4" s="1">
        <f>PLANEL_GerMED_Trim_Resultado!BW245</f>
        <v>54378.215949999998</v>
      </c>
      <c r="BK4" s="1">
        <f>PLANEL_GerMED_Trim_Resultado!BX245</f>
        <v>80956.81624</v>
      </c>
      <c r="BL4" s="1">
        <f>PLANEL_GerMED_Trim_Resultado!BY245</f>
        <v>64100.298580000002</v>
      </c>
      <c r="BM4" s="1">
        <f>PLANEL_GerMED_Trim_Resultado!BZ245</f>
        <v>55929.70594</v>
      </c>
      <c r="BN4" s="1">
        <f>PLANEL_GerMED_Trim_Resultado!CA245</f>
        <v>56744.37844</v>
      </c>
      <c r="BO4" s="1">
        <f>PLANEL_GerMED_Trim_Resultado!CB245</f>
        <v>84562.959090000004</v>
      </c>
      <c r="BP4" s="1">
        <f>PLANEL_GerMED_Trim_Resultado!CC245</f>
        <v>67040.227910000001</v>
      </c>
      <c r="BQ4" s="1">
        <f>PLANEL_GerMED_Trim_Resultado!CD245</f>
        <v>57173.518250000001</v>
      </c>
      <c r="BR4" s="1">
        <f>PLANEL_GerMED_Trim_Resultado!CE245</f>
        <v>58598.934150000001</v>
      </c>
      <c r="BS4" s="1">
        <f>PLANEL_GerMED_Trim_Resultado!CF245</f>
        <v>87042.669500000004</v>
      </c>
      <c r="BT4" s="1">
        <f>PLANEL_GerMED_Trim_Resultado!CG245</f>
        <v>69048.93965</v>
      </c>
      <c r="BU4" s="1">
        <f>PLANEL_GerMED_Trim_Resultado!CH245</f>
        <v>58018.645920000003</v>
      </c>
      <c r="BV4" s="1">
        <f>PLANEL_GerMED_Trim_Resultado!CI245</f>
        <v>59741.565979999999</v>
      </c>
      <c r="BW4" s="1">
        <f>PLANEL_GerMED_Trim_Resultado!CJ245</f>
        <v>88986.179969999997</v>
      </c>
      <c r="BX4" s="1">
        <f>PLANEL_GerMED_Trim_Resultado!CK245</f>
        <v>72892.014309999999</v>
      </c>
      <c r="BY4" s="1">
        <f>PLANEL_GerMED_Trim_Resultado!CL245</f>
        <v>58419.693789999998</v>
      </c>
      <c r="BZ4" s="1">
        <f>PLANEL_GerMED_Trim_Resultado!CM245</f>
        <v>60330.694380000001</v>
      </c>
      <c r="CA4" s="1">
        <f>PLANEL_GerMED_Trim_Resultado!CN245</f>
        <v>90074.854189999998</v>
      </c>
      <c r="CB4" s="1">
        <f>PLANEL_GerMED_Trim_Resultado!CO245</f>
        <v>71712.172130000006</v>
      </c>
      <c r="CC4" s="1">
        <f>PLANEL_GerMED_Trim_Resultado!CP245</f>
        <v>58693.036249999997</v>
      </c>
      <c r="CD4" s="1">
        <f>PLANEL_GerMED_Trim_Resultado!CQ245</f>
        <v>60742.499830000001</v>
      </c>
      <c r="CE4" s="1">
        <f>PLANEL_GerMED_Trim_Resultado!CR245</f>
        <v>91331.80975</v>
      </c>
      <c r="CF4" s="1">
        <f>PLANEL_GerMED_Trim_Resultado!CS245</f>
        <v>74621.692679999993</v>
      </c>
      <c r="CG4" s="1">
        <f>PLANEL_GerMED_Trim_Resultado!CT245</f>
        <v>58950.086810000001</v>
      </c>
      <c r="CH4" s="1">
        <f>PLANEL_GerMED_Trim_Resultado!CU245</f>
        <v>61195.790209999999</v>
      </c>
      <c r="CI4" s="1">
        <f>PLANEL_GerMED_Trim_Resultado!CV245</f>
        <v>92496.289439999993</v>
      </c>
      <c r="CJ4" s="1">
        <f>PLANEL_GerMED_Trim_Resultado!CW245</f>
        <v>74456.584650000004</v>
      </c>
      <c r="CK4" s="1">
        <f>PLANEL_GerMED_Trim_Resultado!CX245</f>
        <v>59392.55601</v>
      </c>
      <c r="CL4" s="1">
        <f>PLANEL_GerMED_Trim_Resultado!CY245</f>
        <v>61751.023789999999</v>
      </c>
      <c r="CM4" s="1">
        <f>PLANEL_GerMED_Trim_Resultado!CZ245</f>
        <v>93899.842380000002</v>
      </c>
      <c r="CN4" s="1">
        <f>PLANEL_GerMED_Trim_Resultado!DA245</f>
        <v>75777.218389999995</v>
      </c>
      <c r="CO4" s="1">
        <f>PLANEL_GerMED_Trim_Resultado!DB245</f>
        <v>59873.533389999997</v>
      </c>
      <c r="CP4" s="1">
        <f>PLANEL_GerMED_Trim_Resultado!DC245</f>
        <v>62368.74869</v>
      </c>
      <c r="CQ4" s="1">
        <f>PLANEL_GerMED_Trim_Resultado!DD245</f>
        <v>95111.590289999993</v>
      </c>
      <c r="CR4" s="1">
        <f>PLANEL_GerMED_Trim_Resultado!DE245</f>
        <v>78962.871280000007</v>
      </c>
      <c r="CS4" s="1">
        <f>PLANEL_GerMED_Trim_Resultado!DF245</f>
        <v>60257.673029999998</v>
      </c>
      <c r="CT4" s="1">
        <f>PLANEL_GerMED_Trim_Resultado!DG245</f>
        <v>62932.484790000002</v>
      </c>
      <c r="CU4" s="1">
        <f>PLANEL_GerMED_Trim_Resultado!DH245</f>
        <v>96109.290770000007</v>
      </c>
      <c r="CV4" s="1">
        <f>PLANEL_GerMED_Trim_Resultado!DI245</f>
        <v>82373.840070000006</v>
      </c>
      <c r="CW4" s="1">
        <f>PLANEL_GerMED_Trim_Resultado!DJ245</f>
        <v>60565.24048</v>
      </c>
      <c r="CX4" s="1">
        <f>PLANEL_GerMED_Trim_Resultado!DK245</f>
        <v>63400.11462</v>
      </c>
      <c r="CY4" s="68">
        <f>PLANEL_GerMED_Trim_Resultado!DL245</f>
        <v>96109.290770000007</v>
      </c>
      <c r="CZ4" s="68">
        <f>PLANEL_GerMED_Trim_Resultado!DM245</f>
        <v>76412.962759999995</v>
      </c>
      <c r="DA4" s="68">
        <f>PLANEL_GerMED_Trim_Resultado!DN245</f>
        <v>60565.24048</v>
      </c>
      <c r="DB4" s="68">
        <f>PLANEL_GerMED_Trim_Resultado!DO245</f>
        <v>63400.11462</v>
      </c>
      <c r="DC4" s="1">
        <f>PLANEL_GerMED_Trim_Resultado!DP245</f>
        <v>96109.290770000007</v>
      </c>
      <c r="DD4" s="1">
        <f>PLANEL_GerMED_Trim_Resultado!DQ245</f>
        <v>76863.204249999995</v>
      </c>
      <c r="DE4" s="1">
        <f>PLANEL_GerMED_Trim_Resultado!DR245</f>
        <v>60565.24048</v>
      </c>
      <c r="DF4" s="1">
        <f>PLANEL_GerMED_Trim_Resultado!DS245</f>
        <v>63400.11462</v>
      </c>
      <c r="DG4" s="1">
        <f>PLANEL_GerMED_Trim_Resultado!DT245</f>
        <v>96109.290770000007</v>
      </c>
      <c r="DH4" s="1">
        <f>PLANEL_GerMED_Trim_Resultado!DU245</f>
        <v>77630.029540000003</v>
      </c>
      <c r="DI4" s="1">
        <f>PLANEL_GerMED_Trim_Resultado!DV245</f>
        <v>60565.24048</v>
      </c>
      <c r="DJ4" s="1">
        <f>PLANEL_GerMED_Trim_Resultado!DW245</f>
        <v>63400.11462</v>
      </c>
      <c r="DK4" s="1">
        <f>PLANEL_GerMED_Trim_Resultado!DX245</f>
        <v>96109.290770000007</v>
      </c>
      <c r="DL4" s="1">
        <f>PLANEL_GerMED_Trim_Resultado!DY245</f>
        <v>78011.946500000005</v>
      </c>
      <c r="DM4" s="1">
        <f>PLANEL_GerMED_Trim_Resultado!DZ245</f>
        <v>60565.24048</v>
      </c>
      <c r="DN4" s="1">
        <f>PLANEL_GerMED_Trim_Resultado!EA245</f>
        <v>63400.11462</v>
      </c>
      <c r="DO4" s="1">
        <f>PLANEL_GerMED_Trim_Resultado!EB245</f>
        <v>96109.290770000007</v>
      </c>
      <c r="DP4" s="1">
        <f>PLANEL_GerMED_Trim_Resultado!EC245</f>
        <v>80941.587950000001</v>
      </c>
      <c r="DQ4" s="1">
        <f>PLANEL_GerMED_Trim_Resultado!ED245</f>
        <v>60565.24048</v>
      </c>
      <c r="DR4" s="1">
        <f>PLANEL_GerMED_Trim_Resultado!EE245</f>
        <v>63400.11462</v>
      </c>
      <c r="DS4" s="1">
        <f>PLANEL_GerMED_Trim_Resultado!EF245</f>
        <v>96109.290770000007</v>
      </c>
      <c r="DT4" s="1">
        <f>PLANEL_GerMED_Trim_Resultado!EG245</f>
        <v>78973.931790000002</v>
      </c>
      <c r="DU4" s="1">
        <f>PLANEL_GerMED_Trim_Resultado!EH245</f>
        <v>60565.24048</v>
      </c>
      <c r="DV4" s="1">
        <f>PLANEL_GerMED_Trim_Resultado!EI245</f>
        <v>63400.11462</v>
      </c>
      <c r="DW4" s="1">
        <f>PLANEL_GerMED_Trim_Resultado!EJ245</f>
        <v>96541.777170000001</v>
      </c>
      <c r="DX4" s="1">
        <f>PLANEL_GerMED_Trim_Resultado!EK245</f>
        <v>81731.439719999995</v>
      </c>
      <c r="DY4" s="1">
        <f>PLANEL_GerMED_Trim_Resultado!EL245</f>
        <v>60718.381849999998</v>
      </c>
      <c r="DZ4" s="1">
        <f>PLANEL_GerMED_Trim_Resultado!EM245</f>
        <v>63596.053979999997</v>
      </c>
      <c r="EA4" s="1">
        <f>PLANEL_GerMED_Trim_Resultado!EN245</f>
        <v>96903.833970000007</v>
      </c>
      <c r="EB4" s="1">
        <f>PLANEL_GerMED_Trim_Resultado!EO245</f>
        <v>81729.084789999994</v>
      </c>
      <c r="EC4" s="1">
        <f>PLANEL_GerMED_Trim_Resultado!EP245</f>
        <v>59503.918019999997</v>
      </c>
      <c r="ED4" s="1">
        <f>PLANEL_GerMED_Trim_Resultado!EQ245</f>
        <v>63745.27764</v>
      </c>
      <c r="EE4" s="1">
        <f>PLANEL_GerMED_Trim_Resultado!ER245</f>
        <v>97041.407940000005</v>
      </c>
      <c r="EF4" s="1">
        <f>PLANEL_GerMED_Trim_Resultado!ES245</f>
        <v>79850.153630000001</v>
      </c>
      <c r="EG4" s="1">
        <f>PLANEL_GerMED_Trim_Resultado!ET245</f>
        <v>56684.874239999997</v>
      </c>
      <c r="EH4" s="1">
        <f>PLANEL_GerMED_Trim_Resultado!EU245</f>
        <v>63796.13809</v>
      </c>
      <c r="EI4" s="1">
        <f>PLANEL_GerMED_Trim_Resultado!EV245</f>
        <v>98864.798450000002</v>
      </c>
      <c r="EJ4" s="1">
        <f>PLANEL_GerMED_Trim_Resultado!EW245</f>
        <v>81396.381869999997</v>
      </c>
      <c r="EK4" s="1">
        <f>PLANEL_GerMED_Trim_Resultado!EX245</f>
        <v>55772.64705</v>
      </c>
      <c r="EL4" s="1">
        <f>PLANEL_GerMED_Trim_Resultado!EY245</f>
        <v>64583.91893</v>
      </c>
      <c r="EM4" s="1">
        <f>PLANEL_GerMED_Trim_Resultado!EZ245</f>
        <v>101843.6698</v>
      </c>
      <c r="EN4" s="1">
        <f>PLANEL_GerMED_Trim_Resultado!FA245</f>
        <v>86804.795209999997</v>
      </c>
      <c r="EO4" s="1">
        <f>PLANEL_GerMED_Trim_Resultado!FB245</f>
        <v>57003.649729999997</v>
      </c>
      <c r="EP4" s="1">
        <f>PLANEL_GerMED_Trim_Resultado!FC245</f>
        <v>65905.438920000001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3148.648154</v>
      </c>
      <c r="Q5" s="1">
        <f>PLANEL_GerMED_Trim_Resultado!AD257</f>
        <v>2755.0166509999999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3365.109606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3837.0654239999999</v>
      </c>
      <c r="X5" s="1">
        <f>PLANEL_GerMED_Trim_Resultado!AK257</f>
        <v>3409.1667349999998</v>
      </c>
      <c r="Y5" s="1">
        <f>PLANEL_GerMED_Trim_Resultado!AL257</f>
        <v>2887.7354999999998</v>
      </c>
      <c r="Z5" s="1">
        <f>PLANEL_GerMED_Trim_Resultado!AM257</f>
        <v>3314.0706719999998</v>
      </c>
      <c r="AA5" s="1">
        <f>PLANEL_GerMED_Trim_Resultado!AN257</f>
        <v>5327.0418360000003</v>
      </c>
      <c r="AB5" s="1">
        <f>PLANEL_GerMED_Trim_Resultado!AO257</f>
        <v>5002.664076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6373.9902359999996</v>
      </c>
      <c r="AF5" s="1">
        <f>PLANEL_GerMED_Trim_Resultado!AS257</f>
        <v>5875.1792930000001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3833.4954320000002</v>
      </c>
      <c r="AJ5" s="1">
        <f>PLANEL_GerMED_Trim_Resultado!AW257</f>
        <v>4797.561189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7850.1302459999997</v>
      </c>
      <c r="AN5" s="1">
        <f>PLANEL_GerMED_Trim_Resultado!BA257</f>
        <v>5006.4558440000001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7934.354171</v>
      </c>
      <c r="AR5" s="1">
        <f>PLANEL_GerMED_Trim_Resultado!BE257</f>
        <v>7531.5398580000001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6597.523647</v>
      </c>
      <c r="AV5" s="1">
        <f>PLANEL_GerMED_Trim_Resultado!BI257</f>
        <v>7347.6790849999998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7441.0618969999996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7878.8833750000003</v>
      </c>
      <c r="BD5" s="1">
        <f>PLANEL_GerMED_Trim_Resultado!BQ257</f>
        <v>7293.6995669999997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8674.4930160000004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8494.6462659999997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8676.2967960000005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8674.4930160000004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6199.8531149999999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8676.2967960000005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6201.8243169999996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7342.130956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7215.9602880000002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6199.8531149999999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6201.8243169999996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8575.4029329999994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8573.6053260000008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8587.7900370000007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6198.0493349999997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6725.0843830000003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7024.4496680000002</v>
      </c>
      <c r="EC5" s="1">
        <f>PLANEL_GerMED_Trim_Resultado!EP257</f>
        <v>7073.6712690000004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8583.4326309999997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6201.8243169999996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4171.0655839999999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10160.954879000001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10956.7885585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10685.759660899999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10972.522375770001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3248.179811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11281.385613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3140.057902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10988.445166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2849.4282360000002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2849.4282360000002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10858.471343000001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2849.4282360000002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10773.553663999999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2609.69612383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11295.721222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3340.7386729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11975.895358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3671.2404120000001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12509.409807999999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3342.6067988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12106.708691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2464.7233713999999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11750.976212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11709.229318999998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1502.9152658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11296.7618475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3100.3311275999995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2475.2295147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12754.692113999999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5912.873114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5526.6119399999998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15667.668938000001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3529.8069888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11378.6263841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4168.8179252999998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11218.875851999999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5175.7335912000008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11549.31791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6189.9125713000003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11883.063810899999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7226.3979983000008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12227.064396600001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8318.9035230000009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12520.796346900001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13123.954951000002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136.04386500000001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13243.730722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1772.92586162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12786.302311000001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3798.8433046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13620.189460000001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5297.3191629000003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15332.340011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1159.6594419999999</v>
      </c>
      <c r="AZ9" s="20">
        <f>PLANEL_GerMED_Trim_Resultado!BM65+PLANEL_GerMED_Trim_Resultado!BM77+PLANEL_GerMED_Trim_Resultado!BM89+PLANEL_GerMED_Trim_Resultado!BM641+PLANEL_GerMED_Trim_Resultado!BM701</f>
        <v>1159.6594419999999</v>
      </c>
      <c r="BA9" s="20">
        <f>PLANEL_GerMED_Trim_Resultado!BN65+PLANEL_GerMED_Trim_Resultado!BN77+PLANEL_GerMED_Trim_Resultado!BN89+PLANEL_GerMED_Trim_Resultado!BN641+PLANEL_GerMED_Trim_Resultado!BN701</f>
        <v>1553.6307081</v>
      </c>
      <c r="BB9" s="20">
        <f>PLANEL_GerMED_Trim_Resultado!BO65+PLANEL_GerMED_Trim_Resultado!BO77+PLANEL_GerMED_Trim_Resultado!BO89+PLANEL_GerMED_Trim_Resultado!BO641+PLANEL_GerMED_Trim_Resultado!BO701</f>
        <v>1710.9123311000001</v>
      </c>
      <c r="BC9" s="20">
        <f>PLANEL_GerMED_Trim_Resultado!BP65+PLANEL_GerMED_Trim_Resultado!BP77+PLANEL_GerMED_Trim_Resultado!BP89+PLANEL_GerMED_Trim_Resultado!BP641+PLANEL_GerMED_Trim_Resultado!BP701</f>
        <v>1821.282604</v>
      </c>
      <c r="BD9" s="20">
        <f>PLANEL_GerMED_Trim_Resultado!BQ65+PLANEL_GerMED_Trim_Resultado!BQ77+PLANEL_GerMED_Trim_Resultado!BQ89+PLANEL_GerMED_Trim_Resultado!BQ641+PLANEL_GerMED_Trim_Resultado!BQ701</f>
        <v>1821.282604</v>
      </c>
      <c r="BE9" s="20">
        <f>PLANEL_GerMED_Trim_Resultado!BR65+PLANEL_GerMED_Trim_Resultado!BR77+PLANEL_GerMED_Trim_Resultado!BR89+PLANEL_GerMED_Trim_Resultado!BR641+PLANEL_GerMED_Trim_Resultado!BR701</f>
        <v>2876.8770319999999</v>
      </c>
      <c r="BF9" s="20">
        <f>PLANEL_GerMED_Trim_Resultado!BS65+PLANEL_GerMED_Trim_Resultado!BS77+PLANEL_GerMED_Trim_Resultado!BS89+PLANEL_GerMED_Trim_Resultado!BS641+PLANEL_GerMED_Trim_Resultado!BS701</f>
        <v>3034.1586550000002</v>
      </c>
      <c r="BG9" s="20">
        <f>PLANEL_GerMED_Trim_Resultado!BT65+PLANEL_GerMED_Trim_Resultado!BT77+PLANEL_GerMED_Trim_Resultado!BT89+PLANEL_GerMED_Trim_Resultado!BT641+PLANEL_GerMED_Trim_Resultado!BT701</f>
        <v>1311.098542</v>
      </c>
      <c r="BH9" s="20">
        <f>PLANEL_GerMED_Trim_Resultado!BU65+PLANEL_GerMED_Trim_Resultado!BU77+PLANEL_GerMED_Trim_Resultado!BU89+PLANEL_GerMED_Trim_Resultado!BU641+PLANEL_GerMED_Trim_Resultado!BU701</f>
        <v>1157.2923068</v>
      </c>
      <c r="BI9" s="20">
        <f>PLANEL_GerMED_Trim_Resultado!BV65+PLANEL_GerMED_Trim_Resultado!BV77+PLANEL_GerMED_Trim_Resultado!BV89+PLANEL_GerMED_Trim_Resultado!BV641+PLANEL_GerMED_Trim_Resultado!BV701</f>
        <v>1157.2923068</v>
      </c>
      <c r="BJ9" s="20">
        <f>PLANEL_GerMED_Trim_Resultado!BW65+PLANEL_GerMED_Trim_Resultado!BW77+PLANEL_GerMED_Trim_Resultado!BW89+PLANEL_GerMED_Trim_Resultado!BW641+PLANEL_GerMED_Trim_Resultado!BW701</f>
        <v>2232.6922920000002</v>
      </c>
      <c r="BK9" s="20">
        <f>PLANEL_GerMED_Trim_Resultado!BX65+PLANEL_GerMED_Trim_Resultado!BX77+PLANEL_GerMED_Trim_Resultado!BX89+PLANEL_GerMED_Trim_Resultado!BX641+PLANEL_GerMED_Trim_Resultado!BX701</f>
        <v>1157.2923068</v>
      </c>
      <c r="BL9" s="20">
        <f>PLANEL_GerMED_Trim_Resultado!BY65+PLANEL_GerMED_Trim_Resultado!BY77+PLANEL_GerMED_Trim_Resultado!BY89+PLANEL_GerMED_Trim_Resultado!BY641+PLANEL_GerMED_Trim_Resultado!BY701</f>
        <v>1157.2923068</v>
      </c>
      <c r="BM9" s="20">
        <f>PLANEL_GerMED_Trim_Resultado!BZ65+PLANEL_GerMED_Trim_Resultado!BZ77+PLANEL_GerMED_Trim_Resultado!BZ89+PLANEL_GerMED_Trim_Resultado!BZ641+PLANEL_GerMED_Trim_Resultado!BZ701</f>
        <v>1273.9588112000001</v>
      </c>
      <c r="BN9" s="20">
        <f>PLANEL_GerMED_Trim_Resultado!CA65+PLANEL_GerMED_Trim_Resultado!CA77+PLANEL_GerMED_Trim_Resultado!CA89+PLANEL_GerMED_Trim_Resultado!CA641+PLANEL_GerMED_Trim_Resultado!CA701</f>
        <v>2232.6922920000002</v>
      </c>
      <c r="BO9" s="20">
        <f>PLANEL_GerMED_Trim_Resultado!CB65+PLANEL_GerMED_Trim_Resultado!CB77+PLANEL_GerMED_Trim_Resultado!CB89+PLANEL_GerMED_Trim_Resultado!CB641+PLANEL_GerMED_Trim_Resultado!CB701</f>
        <v>1091.59375</v>
      </c>
      <c r="BP9" s="20">
        <f>PLANEL_GerMED_Trim_Resultado!CC65+PLANEL_GerMED_Trim_Resultado!CC77+PLANEL_GerMED_Trim_Resultado!CC89+PLANEL_GerMED_Trim_Resultado!CC641+PLANEL_GerMED_Trim_Resultado!CC701</f>
        <v>1091.59375</v>
      </c>
      <c r="BQ9" s="20">
        <f>PLANEL_GerMED_Trim_Resultado!CD65+PLANEL_GerMED_Trim_Resultado!CD77+PLANEL_GerMED_Trim_Resultado!CD89+PLANEL_GerMED_Trim_Resultado!CD641+PLANEL_GerMED_Trim_Resultado!CD701</f>
        <v>2166.9937352000002</v>
      </c>
      <c r="BR9" s="20">
        <f>PLANEL_GerMED_Trim_Resultado!CE65+PLANEL_GerMED_Trim_Resultado!CE77+PLANEL_GerMED_Trim_Resultado!CE89+PLANEL_GerMED_Trim_Resultado!CE641+PLANEL_GerMED_Trim_Resultado!CE701</f>
        <v>2166.9937352000002</v>
      </c>
      <c r="BS9" s="20">
        <f>PLANEL_GerMED_Trim_Resultado!CF65+PLANEL_GerMED_Trim_Resultado!CF77+PLANEL_GerMED_Trim_Resultado!CF89+PLANEL_GerMED_Trim_Resultado!CF641+PLANEL_GerMED_Trim_Resultado!CF701</f>
        <v>1091.59375</v>
      </c>
      <c r="BT9" s="20">
        <f>PLANEL_GerMED_Trim_Resultado!CG65+PLANEL_GerMED_Trim_Resultado!CG77+PLANEL_GerMED_Trim_Resultado!CG89+PLANEL_GerMED_Trim_Resultado!CG641+PLANEL_GerMED_Trim_Resultado!CG701</f>
        <v>1091.59375</v>
      </c>
      <c r="BU9" s="20">
        <f>PLANEL_GerMED_Trim_Resultado!CH65+PLANEL_GerMED_Trim_Resultado!CH77+PLANEL_GerMED_Trim_Resultado!CH89+PLANEL_GerMED_Trim_Resultado!CH641+PLANEL_GerMED_Trim_Resultado!CH701</f>
        <v>2166.9937352000002</v>
      </c>
      <c r="BV9" s="20">
        <f>PLANEL_GerMED_Trim_Resultado!CI65+PLANEL_GerMED_Trim_Resultado!CI77+PLANEL_GerMED_Trim_Resultado!CI89+PLANEL_GerMED_Trim_Resultado!CI641+PLANEL_GerMED_Trim_Resultado!CI701</f>
        <v>2166.9937352000002</v>
      </c>
      <c r="BW9" s="20">
        <f>PLANEL_GerMED_Trim_Resultado!CJ65+PLANEL_GerMED_Trim_Resultado!CJ77+PLANEL_GerMED_Trim_Resultado!CJ89+PLANEL_GerMED_Trim_Resultado!CJ641+PLANEL_GerMED_Trim_Resultado!CJ701</f>
        <v>1091.59375</v>
      </c>
      <c r="BX9" s="20">
        <f>PLANEL_GerMED_Trim_Resultado!CK65+PLANEL_GerMED_Trim_Resultado!CK77+PLANEL_GerMED_Trim_Resultado!CK89+PLANEL_GerMED_Trim_Resultado!CK641+PLANEL_GerMED_Trim_Resultado!CK701</f>
        <v>1091.59375</v>
      </c>
      <c r="BY9" s="20">
        <f>PLANEL_GerMED_Trim_Resultado!CL65+PLANEL_GerMED_Trim_Resultado!CL77+PLANEL_GerMED_Trim_Resultado!CL89+PLANEL_GerMED_Trim_Resultado!CL641+PLANEL_GerMED_Trim_Resultado!CL701</f>
        <v>2166.9937352000002</v>
      </c>
      <c r="BZ9" s="20">
        <f>PLANEL_GerMED_Trim_Resultado!CM65+PLANEL_GerMED_Trim_Resultado!CM77+PLANEL_GerMED_Trim_Resultado!CM89+PLANEL_GerMED_Trim_Resultado!CM641+PLANEL_GerMED_Trim_Resultado!CM701</f>
        <v>2166.9937352000002</v>
      </c>
      <c r="CA9" s="20">
        <f>PLANEL_GerMED_Trim_Resultado!CN65+PLANEL_GerMED_Trim_Resultado!CN77+PLANEL_GerMED_Trim_Resultado!CN89+PLANEL_GerMED_Trim_Resultado!CN641+PLANEL_GerMED_Trim_Resultado!CN701</f>
        <v>1245.3999851999999</v>
      </c>
      <c r="CB9" s="20">
        <f>PLANEL_GerMED_Trim_Resultado!CO65+PLANEL_GerMED_Trim_Resultado!CO77+PLANEL_GerMED_Trim_Resultado!CO89+PLANEL_GerMED_Trim_Resultado!CO641+PLANEL_GerMED_Trim_Resultado!CO701</f>
        <v>1091.59375</v>
      </c>
      <c r="CC9" s="20">
        <f>PLANEL_GerMED_Trim_Resultado!CP65+PLANEL_GerMED_Trim_Resultado!CP77+PLANEL_GerMED_Trim_Resultado!CP89+PLANEL_GerMED_Trim_Resultado!CP641+PLANEL_GerMED_Trim_Resultado!CP701</f>
        <v>2166.9937352000002</v>
      </c>
      <c r="CD9" s="20">
        <f>PLANEL_GerMED_Trim_Resultado!CQ65+PLANEL_GerMED_Trim_Resultado!CQ77+PLANEL_GerMED_Trim_Resultado!CQ89+PLANEL_GerMED_Trim_Resultado!CQ641+PLANEL_GerMED_Trim_Resultado!CQ701</f>
        <v>2166.9937352000002</v>
      </c>
      <c r="CE9" s="20">
        <f>PLANEL_GerMED_Trim_Resultado!CR65+PLANEL_GerMED_Trim_Resultado!CR77+PLANEL_GerMED_Trim_Resultado!CR89+PLANEL_GerMED_Trim_Resultado!CR641+PLANEL_GerMED_Trim_Resultado!CR701</f>
        <v>1245.3999851999999</v>
      </c>
      <c r="CF9" s="20">
        <f>PLANEL_GerMED_Trim_Resultado!CS65+PLANEL_GerMED_Trim_Resultado!CS77+PLANEL_GerMED_Trim_Resultado!CS89+PLANEL_GerMED_Trim_Resultado!CS641+PLANEL_GerMED_Trim_Resultado!CS701</f>
        <v>1091.59375</v>
      </c>
      <c r="CG9" s="20">
        <f>PLANEL_GerMED_Trim_Resultado!CT65+PLANEL_GerMED_Trim_Resultado!CT77+PLANEL_GerMED_Trim_Resultado!CT89+PLANEL_GerMED_Trim_Resultado!CT641+PLANEL_GerMED_Trim_Resultado!CT701</f>
        <v>2166.9937352000002</v>
      </c>
      <c r="CH9" s="20">
        <f>PLANEL_GerMED_Trim_Resultado!CU65+PLANEL_GerMED_Trim_Resultado!CU77+PLANEL_GerMED_Trim_Resultado!CU89+PLANEL_GerMED_Trim_Resultado!CU641+PLANEL_GerMED_Trim_Resultado!CU701</f>
        <v>2166.9937352000002</v>
      </c>
      <c r="CI9" s="20">
        <f>PLANEL_GerMED_Trim_Resultado!CV65+PLANEL_GerMED_Trim_Resultado!CV77+PLANEL_GerMED_Trim_Resultado!CV89+PLANEL_GerMED_Trim_Resultado!CV641+PLANEL_GerMED_Trim_Resultado!CV701</f>
        <v>1678.0248982000001</v>
      </c>
      <c r="CJ9" s="20">
        <f>PLANEL_GerMED_Trim_Resultado!CW65+PLANEL_GerMED_Trim_Resultado!CW77+PLANEL_GerMED_Trim_Resultado!CW89+PLANEL_GerMED_Trim_Resultado!CW641+PLANEL_GerMED_Trim_Resultado!CW701</f>
        <v>1091.59375</v>
      </c>
      <c r="CK9" s="20">
        <f>PLANEL_GerMED_Trim_Resultado!CX65+PLANEL_GerMED_Trim_Resultado!CX77+PLANEL_GerMED_Trim_Resultado!CX89+PLANEL_GerMED_Trim_Resultado!CX641+PLANEL_GerMED_Trim_Resultado!CX701</f>
        <v>2166.9937352000002</v>
      </c>
      <c r="CL9" s="20">
        <f>PLANEL_GerMED_Trim_Resultado!CY65+PLANEL_GerMED_Trim_Resultado!CY77+PLANEL_GerMED_Trim_Resultado!CY89+PLANEL_GerMED_Trim_Resultado!CY641+PLANEL_GerMED_Trim_Resultado!CY701</f>
        <v>2166.9937352000002</v>
      </c>
      <c r="CM9" s="20">
        <f>PLANEL_GerMED_Trim_Resultado!CZ65+PLANEL_GerMED_Trim_Resultado!CZ77+PLANEL_GerMED_Trim_Resultado!CZ89+PLANEL_GerMED_Trim_Resultado!CZ641+PLANEL_GerMED_Trim_Resultado!CZ701</f>
        <v>2166.9937352000002</v>
      </c>
      <c r="CN9" s="20">
        <f>PLANEL_GerMED_Trim_Resultado!DA65+PLANEL_GerMED_Trim_Resultado!DA77+PLANEL_GerMED_Trim_Resultado!DA89+PLANEL_GerMED_Trim_Resultado!DA641+PLANEL_GerMED_Trim_Resultado!DA701</f>
        <v>1091.59375</v>
      </c>
      <c r="CO9" s="20">
        <f>PLANEL_GerMED_Trim_Resultado!DB65+PLANEL_GerMED_Trim_Resultado!DB77+PLANEL_GerMED_Trim_Resultado!DB89+PLANEL_GerMED_Trim_Resultado!DB641+PLANEL_GerMED_Trim_Resultado!DB701</f>
        <v>2166.9937352000002</v>
      </c>
      <c r="CP9" s="20">
        <f>PLANEL_GerMED_Trim_Resultado!DC65+PLANEL_GerMED_Trim_Resultado!DC77+PLANEL_GerMED_Trim_Resultado!DC89+PLANEL_GerMED_Trim_Resultado!DC641+PLANEL_GerMED_Trim_Resultado!DC701</f>
        <v>2166.9937352000002</v>
      </c>
      <c r="CQ9" s="20">
        <f>PLANEL_GerMED_Trim_Resultado!DD65+PLANEL_GerMED_Trim_Resultado!DD77+PLANEL_GerMED_Trim_Resultado!DD89+PLANEL_GerMED_Trim_Resultado!DD641+PLANEL_GerMED_Trim_Resultado!DD701</f>
        <v>2166.9937352000002</v>
      </c>
      <c r="CR9" s="20">
        <f>PLANEL_GerMED_Trim_Resultado!DE65+PLANEL_GerMED_Trim_Resultado!DE77+PLANEL_GerMED_Trim_Resultado!DE89+PLANEL_GerMED_Trim_Resultado!DE641+PLANEL_GerMED_Trim_Resultado!DE701</f>
        <v>1091.59375</v>
      </c>
      <c r="CS9" s="20">
        <f>PLANEL_GerMED_Trim_Resultado!DF65+PLANEL_GerMED_Trim_Resultado!DF77+PLANEL_GerMED_Trim_Resultado!DF89+PLANEL_GerMED_Trim_Resultado!DF641+PLANEL_GerMED_Trim_Resultado!DF701</f>
        <v>2166.9937352000002</v>
      </c>
      <c r="CT9" s="20">
        <f>PLANEL_GerMED_Trim_Resultado!DG65+PLANEL_GerMED_Trim_Resultado!DG77+PLANEL_GerMED_Trim_Resultado!DG89+PLANEL_GerMED_Trim_Resultado!DG641+PLANEL_GerMED_Trim_Resultado!DG701</f>
        <v>2166.9937352000002</v>
      </c>
      <c r="CU9" s="20">
        <f>PLANEL_GerMED_Trim_Resultado!DH65+PLANEL_GerMED_Trim_Resultado!DH77+PLANEL_GerMED_Trim_Resultado!DH89+PLANEL_GerMED_Trim_Resultado!DH641+PLANEL_GerMED_Trim_Resultado!DH701</f>
        <v>2166.9937352000002</v>
      </c>
      <c r="CV9" s="20">
        <f>PLANEL_GerMED_Trim_Resultado!DI65+PLANEL_GerMED_Trim_Resultado!DI77+PLANEL_GerMED_Trim_Resultado!DI89+PLANEL_GerMED_Trim_Resultado!DI641+PLANEL_GerMED_Trim_Resultado!DI701</f>
        <v>1091.59375</v>
      </c>
      <c r="CW9" s="20">
        <f>PLANEL_GerMED_Trim_Resultado!DJ65+PLANEL_GerMED_Trim_Resultado!DJ77+PLANEL_GerMED_Trim_Resultado!DJ89+PLANEL_GerMED_Trim_Resultado!DJ641+PLANEL_GerMED_Trim_Resultado!DJ701</f>
        <v>2166.9937352000002</v>
      </c>
      <c r="CX9" s="20">
        <f>PLANEL_GerMED_Trim_Resultado!DK65+PLANEL_GerMED_Trim_Resultado!DK77+PLANEL_GerMED_Trim_Resultado!DK89+PLANEL_GerMED_Trim_Resultado!DK641+PLANEL_GerMED_Trim_Resultado!DK701</f>
        <v>2166.9937352000002</v>
      </c>
      <c r="CY9" s="20">
        <f>PLANEL_GerMED_Trim_Resultado!DL65+PLANEL_GerMED_Trim_Resultado!DL77+PLANEL_GerMED_Trim_Resultado!DL89+PLANEL_GerMED_Trim_Resultado!DL641+PLANEL_GerMED_Trim_Resultado!DL701</f>
        <v>2166.9937352000002</v>
      </c>
      <c r="CZ9" s="20">
        <f>PLANEL_GerMED_Trim_Resultado!DM65+PLANEL_GerMED_Trim_Resultado!DM77+PLANEL_GerMED_Trim_Resultado!DM89+PLANEL_GerMED_Trim_Resultado!DM641+PLANEL_GerMED_Trim_Resultado!DM701</f>
        <v>1091.59375</v>
      </c>
      <c r="DA9" s="20">
        <f>PLANEL_GerMED_Trim_Resultado!DN65+PLANEL_GerMED_Trim_Resultado!DN77+PLANEL_GerMED_Trim_Resultado!DN89+PLANEL_GerMED_Trim_Resultado!DN641+PLANEL_GerMED_Trim_Resultado!DN701</f>
        <v>1245.3999851999999</v>
      </c>
      <c r="DB9" s="20">
        <f>PLANEL_GerMED_Trim_Resultado!DO65+PLANEL_GerMED_Trim_Resultado!DO77+PLANEL_GerMED_Trim_Resultado!DO89+PLANEL_GerMED_Trim_Resultado!DO641+PLANEL_GerMED_Trim_Resultado!DO701</f>
        <v>2166.9937352000002</v>
      </c>
      <c r="DC9" s="20">
        <f>PLANEL_GerMED_Trim_Resultado!DP65+PLANEL_GerMED_Trim_Resultado!DP77+PLANEL_GerMED_Trim_Resultado!DP89+PLANEL_GerMED_Trim_Resultado!DP641+PLANEL_GerMED_Trim_Resultado!DP701</f>
        <v>2166.9937352000002</v>
      </c>
      <c r="DD9" s="20">
        <f>PLANEL_GerMED_Trim_Resultado!DQ65+PLANEL_GerMED_Trim_Resultado!DQ77+PLANEL_GerMED_Trim_Resultado!DQ89+PLANEL_GerMED_Trim_Resultado!DQ641+PLANEL_GerMED_Trim_Resultado!DQ701</f>
        <v>1091.59375</v>
      </c>
      <c r="DE9" s="20">
        <f>PLANEL_GerMED_Trim_Resultado!DR65+PLANEL_GerMED_Trim_Resultado!DR77+PLANEL_GerMED_Trim_Resultado!DR89+PLANEL_GerMED_Trim_Resultado!DR641+PLANEL_GerMED_Trim_Resultado!DR701</f>
        <v>1245.3999851999999</v>
      </c>
      <c r="DF9" s="20">
        <f>PLANEL_GerMED_Trim_Resultado!DS65+PLANEL_GerMED_Trim_Resultado!DS77+PLANEL_GerMED_Trim_Resultado!DS89+PLANEL_GerMED_Trim_Resultado!DS641+PLANEL_GerMED_Trim_Resultado!DS701</f>
        <v>2166.9937352000002</v>
      </c>
      <c r="DG9" s="20">
        <f>PLANEL_GerMED_Trim_Resultado!DT65+PLANEL_GerMED_Trim_Resultado!DT77+PLANEL_GerMED_Trim_Resultado!DT89+PLANEL_GerMED_Trim_Resultado!DT641+PLANEL_GerMED_Trim_Resultado!DT701</f>
        <v>2166.9937352000002</v>
      </c>
      <c r="DH9" s="20">
        <f>PLANEL_GerMED_Trim_Resultado!DU65+PLANEL_GerMED_Trim_Resultado!DU77+PLANEL_GerMED_Trim_Resultado!DU89+PLANEL_GerMED_Trim_Resultado!DU641+PLANEL_GerMED_Trim_Resultado!DU701</f>
        <v>1091.59375</v>
      </c>
      <c r="DI9" s="20">
        <f>PLANEL_GerMED_Trim_Resultado!DV65+PLANEL_GerMED_Trim_Resultado!DV77+PLANEL_GerMED_Trim_Resultado!DV89+PLANEL_GerMED_Trim_Resultado!DV641+PLANEL_GerMED_Trim_Resultado!DV701</f>
        <v>1245.3999851999999</v>
      </c>
      <c r="DJ9" s="20">
        <f>PLANEL_GerMED_Trim_Resultado!DW65+PLANEL_GerMED_Trim_Resultado!DW77+PLANEL_GerMED_Trim_Resultado!DW89+PLANEL_GerMED_Trim_Resultado!DW641+PLANEL_GerMED_Trim_Resultado!DW701</f>
        <v>2166.9937352000002</v>
      </c>
      <c r="DK9" s="20">
        <f>PLANEL_GerMED_Trim_Resultado!DX65+PLANEL_GerMED_Trim_Resultado!DX77+PLANEL_GerMED_Trim_Resultado!DX89+PLANEL_GerMED_Trim_Resultado!DX641+PLANEL_GerMED_Trim_Resultado!DX701</f>
        <v>2166.9937352000002</v>
      </c>
      <c r="DL9" s="20">
        <f>PLANEL_GerMED_Trim_Resultado!DY65+PLANEL_GerMED_Trim_Resultado!DY77+PLANEL_GerMED_Trim_Resultado!DY89+PLANEL_GerMED_Trim_Resultado!DY641+PLANEL_GerMED_Trim_Resultado!DY701</f>
        <v>1091.59375</v>
      </c>
      <c r="DM9" s="20">
        <f>PLANEL_GerMED_Trim_Resultado!DZ65+PLANEL_GerMED_Trim_Resultado!DZ77+PLANEL_GerMED_Trim_Resultado!DZ89+PLANEL_GerMED_Trim_Resultado!DZ641+PLANEL_GerMED_Trim_Resultado!DZ701</f>
        <v>1245.3999851999999</v>
      </c>
      <c r="DN9" s="20">
        <f>PLANEL_GerMED_Trim_Resultado!EA65+PLANEL_GerMED_Trim_Resultado!EA77+PLANEL_GerMED_Trim_Resultado!EA89+PLANEL_GerMED_Trim_Resultado!EA641+PLANEL_GerMED_Trim_Resultado!EA701</f>
        <v>2166.9937352000002</v>
      </c>
      <c r="DO9" s="20">
        <f>PLANEL_GerMED_Trim_Resultado!EB65+PLANEL_GerMED_Trim_Resultado!EB77+PLANEL_GerMED_Trim_Resultado!EB89+PLANEL_GerMED_Trim_Resultado!EB641+PLANEL_GerMED_Trim_Resultado!EB701</f>
        <v>2166.9937352000002</v>
      </c>
      <c r="DP9" s="20">
        <f>PLANEL_GerMED_Trim_Resultado!EC65+PLANEL_GerMED_Trim_Resultado!EC77+PLANEL_GerMED_Trim_Resultado!EC89+PLANEL_GerMED_Trim_Resultado!EC641+PLANEL_GerMED_Trim_Resultado!EC701</f>
        <v>1091.59375</v>
      </c>
      <c r="DQ9" s="20">
        <f>PLANEL_GerMED_Trim_Resultado!ED65+PLANEL_GerMED_Trim_Resultado!ED77+PLANEL_GerMED_Trim_Resultado!ED89+PLANEL_GerMED_Trim_Resultado!ED641+PLANEL_GerMED_Trim_Resultado!ED701</f>
        <v>1245.3999851999999</v>
      </c>
      <c r="DR9" s="20">
        <f>PLANEL_GerMED_Trim_Resultado!EE65+PLANEL_GerMED_Trim_Resultado!EE77+PLANEL_GerMED_Trim_Resultado!EE89+PLANEL_GerMED_Trim_Resultado!EE641+PLANEL_GerMED_Trim_Resultado!EE701</f>
        <v>2166.9937352000002</v>
      </c>
      <c r="DS9" s="20">
        <f>PLANEL_GerMED_Trim_Resultado!EF65+PLANEL_GerMED_Trim_Resultado!EF77+PLANEL_GerMED_Trim_Resultado!EF89+PLANEL_GerMED_Trim_Resultado!EF641+PLANEL_GerMED_Trim_Resultado!EF701</f>
        <v>1843.1875</v>
      </c>
      <c r="DT9" s="20">
        <f>PLANEL_GerMED_Trim_Resultado!EG65+PLANEL_GerMED_Trim_Resultado!EG77+PLANEL_GerMED_Trim_Resultado!EG89+PLANEL_GerMED_Trim_Resultado!EG641+PLANEL_GerMED_Trim_Resultado!EG701</f>
        <v>921.59375</v>
      </c>
      <c r="DU9" s="20">
        <f>PLANEL_GerMED_Trim_Resultado!EH65+PLANEL_GerMED_Trim_Resultado!EH77+PLANEL_GerMED_Trim_Resultado!EH89+PLANEL_GerMED_Trim_Resultado!EH641+PLANEL_GerMED_Trim_Resultado!EH701</f>
        <v>921.59375</v>
      </c>
      <c r="DV9" s="20">
        <f>PLANEL_GerMED_Trim_Resultado!EI65+PLANEL_GerMED_Trim_Resultado!EI77+PLANEL_GerMED_Trim_Resultado!EI89+PLANEL_GerMED_Trim_Resultado!EI641+PLANEL_GerMED_Trim_Resultado!EI701</f>
        <v>1843.1875</v>
      </c>
      <c r="DW9" s="20">
        <f>PLANEL_GerMED_Trim_Resultado!EJ65+PLANEL_GerMED_Trim_Resultado!EJ77+PLANEL_GerMED_Trim_Resultado!EJ89+PLANEL_GerMED_Trim_Resultado!EJ641+PLANEL_GerMED_Trim_Resultado!EJ701</f>
        <v>1843.1875</v>
      </c>
      <c r="DX9" s="20">
        <f>PLANEL_GerMED_Trim_Resultado!EK65+PLANEL_GerMED_Trim_Resultado!EK77+PLANEL_GerMED_Trim_Resultado!EK89+PLANEL_GerMED_Trim_Resultado!EK641+PLANEL_GerMED_Trim_Resultado!EK701</f>
        <v>921.59375</v>
      </c>
      <c r="DY9" s="20">
        <f>PLANEL_GerMED_Trim_Resultado!EL65+PLANEL_GerMED_Trim_Resultado!EL77+PLANEL_GerMED_Trim_Resultado!EL89+PLANEL_GerMED_Trim_Resultado!EL641+PLANEL_GerMED_Trim_Resultado!EL701</f>
        <v>921.59375</v>
      </c>
      <c r="DZ9" s="20">
        <f>PLANEL_GerMED_Trim_Resultado!EM65+PLANEL_GerMED_Trim_Resultado!EM77+PLANEL_GerMED_Trim_Resultado!EM89+PLANEL_GerMED_Trim_Resultado!EM641+PLANEL_GerMED_Trim_Resultado!EM701</f>
        <v>1843.1875</v>
      </c>
      <c r="EA9" s="20">
        <f>PLANEL_GerMED_Trim_Resultado!EN65+PLANEL_GerMED_Trim_Resultado!EN77+PLANEL_GerMED_Trim_Resultado!EN89+PLANEL_GerMED_Trim_Resultado!EN641+PLANEL_GerMED_Trim_Resultado!EN701</f>
        <v>1843.1875</v>
      </c>
      <c r="EB9" s="20">
        <f>PLANEL_GerMED_Trim_Resultado!EO65+PLANEL_GerMED_Trim_Resultado!EO77+PLANEL_GerMED_Trim_Resultado!EO89+PLANEL_GerMED_Trim_Resultado!EO641+PLANEL_GerMED_Trim_Resultado!EO701</f>
        <v>921.59375</v>
      </c>
      <c r="EC9" s="20">
        <f>PLANEL_GerMED_Trim_Resultado!EP65+PLANEL_GerMED_Trim_Resultado!EP77+PLANEL_GerMED_Trim_Resultado!EP89+PLANEL_GerMED_Trim_Resultado!EP641+PLANEL_GerMED_Trim_Resultado!EP701</f>
        <v>1843.1875</v>
      </c>
      <c r="ED9" s="20">
        <f>PLANEL_GerMED_Trim_Resultado!EQ65+PLANEL_GerMED_Trim_Resultado!EQ77+PLANEL_GerMED_Trim_Resultado!EQ89+PLANEL_GerMED_Trim_Resultado!EQ641+PLANEL_GerMED_Trim_Resultado!EQ701</f>
        <v>1843.1875</v>
      </c>
      <c r="EE9" s="20">
        <f>PLANEL_GerMED_Trim_Resultado!ER65+PLANEL_GerMED_Trim_Resultado!ER77+PLANEL_GerMED_Trim_Resultado!ER89+PLANEL_GerMED_Trim_Resultado!ER641+PLANEL_GerMED_Trim_Resultado!ER701</f>
        <v>1843.1875</v>
      </c>
      <c r="EF9" s="20">
        <f>PLANEL_GerMED_Trim_Resultado!ES65+PLANEL_GerMED_Trim_Resultado!ES77+PLANEL_GerMED_Trim_Resultado!ES89+PLANEL_GerMED_Trim_Resultado!ES641+PLANEL_GerMED_Trim_Resultado!ES701</f>
        <v>921.59375</v>
      </c>
      <c r="EG9" s="20">
        <f>PLANEL_GerMED_Trim_Resultado!ET65+PLANEL_GerMED_Trim_Resultado!ET77+PLANEL_GerMED_Trim_Resultado!ET89+PLANEL_GerMED_Trim_Resultado!ET641+PLANEL_GerMED_Trim_Resultado!ET701</f>
        <v>1843.1875</v>
      </c>
      <c r="EH9" s="20">
        <f>PLANEL_GerMED_Trim_Resultado!EU65+PLANEL_GerMED_Trim_Resultado!EU77+PLANEL_GerMED_Trim_Resultado!EU89+PLANEL_GerMED_Trim_Resultado!EU641+PLANEL_GerMED_Trim_Resultado!EU701</f>
        <v>1843.1875</v>
      </c>
      <c r="EI9" s="20">
        <f>PLANEL_GerMED_Trim_Resultado!EV65+PLANEL_GerMED_Trim_Resultado!EV77+PLANEL_GerMED_Trim_Resultado!EV89+PLANEL_GerMED_Trim_Resultado!EV641+PLANEL_GerMED_Trim_Resultado!EV701</f>
        <v>1843.1875</v>
      </c>
      <c r="EJ9" s="20">
        <f>PLANEL_GerMED_Trim_Resultado!EW65+PLANEL_GerMED_Trim_Resultado!EW77+PLANEL_GerMED_Trim_Resultado!EW89+PLANEL_GerMED_Trim_Resultado!EW641+PLANEL_GerMED_Trim_Resultado!EW701</f>
        <v>921.59375</v>
      </c>
      <c r="EK9" s="20">
        <f>PLANEL_GerMED_Trim_Resultado!EX65+PLANEL_GerMED_Trim_Resultado!EX77+PLANEL_GerMED_Trim_Resultado!EX89+PLANEL_GerMED_Trim_Resultado!EX641+PLANEL_GerMED_Trim_Resultado!EX701</f>
        <v>1843.1875</v>
      </c>
      <c r="EL9" s="20">
        <f>PLANEL_GerMED_Trim_Resultado!EY65+PLANEL_GerMED_Trim_Resultado!EY77+PLANEL_GerMED_Trim_Resultado!EY89+PLANEL_GerMED_Trim_Resultado!EY641+PLANEL_GerMED_Trim_Resultado!EY701</f>
        <v>1843.1875</v>
      </c>
      <c r="EM9" s="20">
        <f>PLANEL_GerMED_Trim_Resultado!EZ65+PLANEL_GerMED_Trim_Resultado!EZ77+PLANEL_GerMED_Trim_Resultado!EZ89+PLANEL_GerMED_Trim_Resultado!EZ641+PLANEL_GerMED_Trim_Resultado!EZ701</f>
        <v>1843.1875</v>
      </c>
      <c r="EN9" s="20">
        <f>PLANEL_GerMED_Trim_Resultado!FA65+PLANEL_GerMED_Trim_Resultado!FA77+PLANEL_GerMED_Trim_Resultado!FA89+PLANEL_GerMED_Trim_Resultado!FA641+PLANEL_GerMED_Trim_Resultado!FA701</f>
        <v>921.59375</v>
      </c>
      <c r="EO9" s="20">
        <f>PLANEL_GerMED_Trim_Resultado!FB65+PLANEL_GerMED_Trim_Resultado!FB77+PLANEL_GerMED_Trim_Resultado!FB89+PLANEL_GerMED_Trim_Resultado!FB641+PLANEL_GerMED_Trim_Resultado!FB701</f>
        <v>1843.1875</v>
      </c>
      <c r="EP9" s="20">
        <f>PLANEL_GerMED_Trim_Resultado!FC65+PLANEL_GerMED_Trim_Resultado!FC77+PLANEL_GerMED_Trim_Resultado!FC89+PLANEL_GerMED_Trim_Resultado!FC641+PLANEL_GerMED_Trim_Resultado!FC701</f>
        <v>1843.1875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189.34993890000001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585.30812680000008</v>
      </c>
      <c r="BD14" s="24">
        <f>PLANEL_GerMED_Trim_Resultado!BQ17+PLANEL_GerMED_Trim_Resultado!BQ29+PLANEL_GerMED_Trim_Resultado!BQ629+PLANEL_GerMED_Trim_Resultado!BQ713</f>
        <v>5987.6068009999999</v>
      </c>
      <c r="BE14" s="24">
        <f>PLANEL_GerMED_Trim_Resultado!BR17+PLANEL_GerMED_Trim_Resultado!BR29+PLANEL_GerMED_Trim_Resultado!BR629+PLANEL_GerMED_Trim_Resultado!BR713</f>
        <v>8193.4417229999999</v>
      </c>
      <c r="BF14" s="24">
        <f>PLANEL_GerMED_Trim_Resultado!BS17+PLANEL_GerMED_Trim_Resultado!BS29+PLANEL_GerMED_Trim_Resultado!BS629+PLANEL_GerMED_Trim_Resultado!BS713</f>
        <v>5221.3067520000004</v>
      </c>
      <c r="BG14" s="24">
        <f>PLANEL_GerMED_Trim_Resultado!BT17+PLANEL_GerMED_Trim_Resultado!BT29+PLANEL_GerMED_Trim_Resultado!BT629+PLANEL_GerMED_Trim_Resultado!BT713</f>
        <v>844.66694159999997</v>
      </c>
      <c r="BH14" s="24">
        <f>PLANEL_GerMED_Trim_Resultado!BU17+PLANEL_GerMED_Trim_Resultado!BU29+PLANEL_GerMED_Trim_Resultado!BU629+PLANEL_GerMED_Trim_Resultado!BU713</f>
        <v>8640.805233000001</v>
      </c>
      <c r="BI14" s="24">
        <f>PLANEL_GerMED_Trim_Resultado!BV17+PLANEL_GerMED_Trim_Resultado!BV29+PLANEL_GerMED_Trim_Resultado!BV629+PLANEL_GerMED_Trim_Resultado!BV713</f>
        <v>11824.078712999999</v>
      </c>
      <c r="BJ14" s="24">
        <f>PLANEL_GerMED_Trim_Resultado!BW17+PLANEL_GerMED_Trim_Resultado!BW29+PLANEL_GerMED_Trim_Resultado!BW629+PLANEL_GerMED_Trim_Resultado!BW713</f>
        <v>7534.9461320000009</v>
      </c>
      <c r="BK14" s="24">
        <f>PLANEL_GerMED_Trim_Resultado!BX17+PLANEL_GerMED_Trim_Resultado!BX29+PLANEL_GerMED_Trim_Resultado!BX629+PLANEL_GerMED_Trim_Resultado!BX713</f>
        <v>844.66694159999997</v>
      </c>
      <c r="BL14" s="24">
        <f>PLANEL_GerMED_Trim_Resultado!BY17+PLANEL_GerMED_Trim_Resultado!BY29+PLANEL_GerMED_Trim_Resultado!BY629+PLANEL_GerMED_Trim_Resultado!BY713</f>
        <v>8640.805233000001</v>
      </c>
      <c r="BM14" s="24">
        <f>PLANEL_GerMED_Trim_Resultado!BZ17+PLANEL_GerMED_Trim_Resultado!BZ29+PLANEL_GerMED_Trim_Resultado!BZ629+PLANEL_GerMED_Trim_Resultado!BZ713</f>
        <v>11824.078712999999</v>
      </c>
      <c r="BN14" s="24">
        <f>PLANEL_GerMED_Trim_Resultado!CA17+PLANEL_GerMED_Trim_Resultado!CA29+PLANEL_GerMED_Trim_Resultado!CA629+PLANEL_GerMED_Trim_Resultado!CA713</f>
        <v>7534.9461320000009</v>
      </c>
      <c r="BO14" s="24">
        <f>PLANEL_GerMED_Trim_Resultado!CB17+PLANEL_GerMED_Trim_Resultado!CB29+PLANEL_GerMED_Trim_Resultado!CB629+PLANEL_GerMED_Trim_Resultado!CB713</f>
        <v>849.97618629999999</v>
      </c>
      <c r="BP14" s="24">
        <f>PLANEL_GerMED_Trim_Resultado!CC17+PLANEL_GerMED_Trim_Resultado!CC29+PLANEL_GerMED_Trim_Resultado!CC629+PLANEL_GerMED_Trim_Resultado!CC713</f>
        <v>8695.1179410000004</v>
      </c>
      <c r="BQ14" s="24">
        <f>PLANEL_GerMED_Trim_Resultado!CD17+PLANEL_GerMED_Trim_Resultado!CD29+PLANEL_GerMED_Trim_Resultado!CD629+PLANEL_GerMED_Trim_Resultado!CD713</f>
        <v>11898.400228</v>
      </c>
      <c r="BR14" s="24">
        <f>PLANEL_GerMED_Trim_Resultado!CE17+PLANEL_GerMED_Trim_Resultado!CE29+PLANEL_GerMED_Trim_Resultado!CE629+PLANEL_GerMED_Trim_Resultado!CE713</f>
        <v>7582.3078440000008</v>
      </c>
      <c r="BS14" s="24">
        <f>PLANEL_GerMED_Trim_Resultado!CF17+PLANEL_GerMED_Trim_Resultado!CF29+PLANEL_GerMED_Trim_Resultado!CF629+PLANEL_GerMED_Trim_Resultado!CF713</f>
        <v>849.97618629999999</v>
      </c>
      <c r="BT14" s="24">
        <f>PLANEL_GerMED_Trim_Resultado!CG17+PLANEL_GerMED_Trim_Resultado!CG29+PLANEL_GerMED_Trim_Resultado!CG629+PLANEL_GerMED_Trim_Resultado!CG713</f>
        <v>8695.1179410000004</v>
      </c>
      <c r="BU14" s="24">
        <f>PLANEL_GerMED_Trim_Resultado!CH17+PLANEL_GerMED_Trim_Resultado!CH29+PLANEL_GerMED_Trim_Resultado!CH629+PLANEL_GerMED_Trim_Resultado!CH713</f>
        <v>11898.400228</v>
      </c>
      <c r="BV14" s="24">
        <f>PLANEL_GerMED_Trim_Resultado!CI17+PLANEL_GerMED_Trim_Resultado!CI29+PLANEL_GerMED_Trim_Resultado!CI629+PLANEL_GerMED_Trim_Resultado!CI713</f>
        <v>7582.3078440000008</v>
      </c>
      <c r="BW14" s="24">
        <f>PLANEL_GerMED_Trim_Resultado!CJ17+PLANEL_GerMED_Trim_Resultado!CJ29+PLANEL_GerMED_Trim_Resultado!CJ629+PLANEL_GerMED_Trim_Resultado!CJ713</f>
        <v>849.97618629999999</v>
      </c>
      <c r="BX14" s="24">
        <f>PLANEL_GerMED_Trim_Resultado!CK17+PLANEL_GerMED_Trim_Resultado!CK29+PLANEL_GerMED_Trim_Resultado!CK629+PLANEL_GerMED_Trim_Resultado!CK713</f>
        <v>8695.1179410000004</v>
      </c>
      <c r="BY14" s="24">
        <f>PLANEL_GerMED_Trim_Resultado!CL17+PLANEL_GerMED_Trim_Resultado!CL29+PLANEL_GerMED_Trim_Resultado!CL629+PLANEL_GerMED_Trim_Resultado!CL713</f>
        <v>11898.400228</v>
      </c>
      <c r="BZ14" s="24">
        <f>PLANEL_GerMED_Trim_Resultado!CM17+PLANEL_GerMED_Trim_Resultado!CM29+PLANEL_GerMED_Trim_Resultado!CM629+PLANEL_GerMED_Trim_Resultado!CM713</f>
        <v>7582.3078440000008</v>
      </c>
      <c r="CA14" s="24">
        <f>PLANEL_GerMED_Trim_Resultado!CN17+PLANEL_GerMED_Trim_Resultado!CN29+PLANEL_GerMED_Trim_Resultado!CN629+PLANEL_GerMED_Trim_Resultado!CN713</f>
        <v>849.97618629999999</v>
      </c>
      <c r="CB14" s="24">
        <f>PLANEL_GerMED_Trim_Resultado!CO17+PLANEL_GerMED_Trim_Resultado!CO29+PLANEL_GerMED_Trim_Resultado!CO629+PLANEL_GerMED_Trim_Resultado!CO713</f>
        <v>8695.1179410000004</v>
      </c>
      <c r="CC14" s="24">
        <f>PLANEL_GerMED_Trim_Resultado!CP17+PLANEL_GerMED_Trim_Resultado!CP29+PLANEL_GerMED_Trim_Resultado!CP629+PLANEL_GerMED_Trim_Resultado!CP713</f>
        <v>11898.400228</v>
      </c>
      <c r="CD14" s="24">
        <f>PLANEL_GerMED_Trim_Resultado!CQ17+PLANEL_GerMED_Trim_Resultado!CQ29+PLANEL_GerMED_Trim_Resultado!CQ629+PLANEL_GerMED_Trim_Resultado!CQ713</f>
        <v>7582.3078440000008</v>
      </c>
      <c r="CE14" s="24">
        <f>PLANEL_GerMED_Trim_Resultado!CR17+PLANEL_GerMED_Trim_Resultado!CR29+PLANEL_GerMED_Trim_Resultado!CR629+PLANEL_GerMED_Trim_Resultado!CR713</f>
        <v>849.97618629999999</v>
      </c>
      <c r="CF14" s="24">
        <f>PLANEL_GerMED_Trim_Resultado!CS17+PLANEL_GerMED_Trim_Resultado!CS29+PLANEL_GerMED_Trim_Resultado!CS629+PLANEL_GerMED_Trim_Resultado!CS713</f>
        <v>8695.1179410000004</v>
      </c>
      <c r="CG14" s="24">
        <f>PLANEL_GerMED_Trim_Resultado!CT17+PLANEL_GerMED_Trim_Resultado!CT29+PLANEL_GerMED_Trim_Resultado!CT629+PLANEL_GerMED_Trim_Resultado!CT713</f>
        <v>11898.400228</v>
      </c>
      <c r="CH14" s="24">
        <f>PLANEL_GerMED_Trim_Resultado!CU17+PLANEL_GerMED_Trim_Resultado!CU29+PLANEL_GerMED_Trim_Resultado!CU629+PLANEL_GerMED_Trim_Resultado!CU713</f>
        <v>7582.3078440000008</v>
      </c>
      <c r="CI14" s="24">
        <f>PLANEL_GerMED_Trim_Resultado!CV17+PLANEL_GerMED_Trim_Resultado!CV29+PLANEL_GerMED_Trim_Resultado!CV629+PLANEL_GerMED_Trim_Resultado!CV713</f>
        <v>848.45956380000007</v>
      </c>
      <c r="CJ14" s="24">
        <f>PLANEL_GerMED_Trim_Resultado!CW17+PLANEL_GerMED_Trim_Resultado!CW29+PLANEL_GerMED_Trim_Resultado!CW629+PLANEL_GerMED_Trim_Resultado!CW713</f>
        <v>8679.6031399999993</v>
      </c>
      <c r="CK14" s="24">
        <f>PLANEL_GerMED_Trim_Resultado!CX17+PLANEL_GerMED_Trim_Resultado!CX29+PLANEL_GerMED_Trim_Resultado!CX629+PLANEL_GerMED_Trim_Resultado!CX713</f>
        <v>11877.169772000001</v>
      </c>
      <c r="CL14" s="24">
        <f>PLANEL_GerMED_Trim_Resultado!CY17+PLANEL_GerMED_Trim_Resultado!CY29+PLANEL_GerMED_Trim_Resultado!CY629+PLANEL_GerMED_Trim_Resultado!CY713</f>
        <v>7568.778644</v>
      </c>
      <c r="CM14" s="24">
        <f>PLANEL_GerMED_Trim_Resultado!CZ17+PLANEL_GerMED_Trim_Resultado!CZ29+PLANEL_GerMED_Trim_Resultado!CZ629+PLANEL_GerMED_Trim_Resultado!CZ713</f>
        <v>848.45956380000007</v>
      </c>
      <c r="CN14" s="24">
        <f>PLANEL_GerMED_Trim_Resultado!DA17+PLANEL_GerMED_Trim_Resultado!DA29+PLANEL_GerMED_Trim_Resultado!DA629+PLANEL_GerMED_Trim_Resultado!DA713</f>
        <v>8679.6031399999993</v>
      </c>
      <c r="CO14" s="24">
        <f>PLANEL_GerMED_Trim_Resultado!DB17+PLANEL_GerMED_Trim_Resultado!DB29+PLANEL_GerMED_Trim_Resultado!DB629+PLANEL_GerMED_Trim_Resultado!DB713</f>
        <v>11877.169772000001</v>
      </c>
      <c r="CP14" s="24">
        <f>PLANEL_GerMED_Trim_Resultado!DC17+PLANEL_GerMED_Trim_Resultado!DC29+PLANEL_GerMED_Trim_Resultado!DC629+PLANEL_GerMED_Trim_Resultado!DC713</f>
        <v>7568.778644</v>
      </c>
      <c r="CQ14" s="24">
        <f>PLANEL_GerMED_Trim_Resultado!DD17+PLANEL_GerMED_Trim_Resultado!DD29+PLANEL_GerMED_Trim_Resultado!DD629+PLANEL_GerMED_Trim_Resultado!DD713</f>
        <v>848.45956380000007</v>
      </c>
      <c r="CR14" s="24">
        <f>PLANEL_GerMED_Trim_Resultado!DE17+PLANEL_GerMED_Trim_Resultado!DE29+PLANEL_GerMED_Trim_Resultado!DE629+PLANEL_GerMED_Trim_Resultado!DE713</f>
        <v>8679.6031399999993</v>
      </c>
      <c r="CS14" s="24">
        <f>PLANEL_GerMED_Trim_Resultado!DF17+PLANEL_GerMED_Trim_Resultado!DF29+PLANEL_GerMED_Trim_Resultado!DF629+PLANEL_GerMED_Trim_Resultado!DF713</f>
        <v>11877.169772000001</v>
      </c>
      <c r="CT14" s="24">
        <f>PLANEL_GerMED_Trim_Resultado!DG17+PLANEL_GerMED_Trim_Resultado!DG29+PLANEL_GerMED_Trim_Resultado!DG629+PLANEL_GerMED_Trim_Resultado!DG713</f>
        <v>7568.778644</v>
      </c>
      <c r="CU14" s="24">
        <f>PLANEL_GerMED_Trim_Resultado!DH17+PLANEL_GerMED_Trim_Resultado!DH29+PLANEL_GerMED_Trim_Resultado!DH629+PLANEL_GerMED_Trim_Resultado!DH713</f>
        <v>848.45956380000007</v>
      </c>
      <c r="CV14" s="24">
        <f>PLANEL_GerMED_Trim_Resultado!DI17+PLANEL_GerMED_Trim_Resultado!DI29+PLANEL_GerMED_Trim_Resultado!DI629+PLANEL_GerMED_Trim_Resultado!DI713</f>
        <v>8679.6031399999993</v>
      </c>
      <c r="CW14" s="24">
        <f>PLANEL_GerMED_Trim_Resultado!DJ17+PLANEL_GerMED_Trim_Resultado!DJ29+PLANEL_GerMED_Trim_Resultado!DJ629+PLANEL_GerMED_Trim_Resultado!DJ713</f>
        <v>11877.169772000001</v>
      </c>
      <c r="CX14" s="24">
        <f>PLANEL_GerMED_Trim_Resultado!DK17+PLANEL_GerMED_Trim_Resultado!DK29+PLANEL_GerMED_Trim_Resultado!DK629+PLANEL_GerMED_Trim_Resultado!DK713</f>
        <v>7568.778644</v>
      </c>
      <c r="CY14" s="24">
        <f>PLANEL_GerMED_Trim_Resultado!DL17+PLANEL_GerMED_Trim_Resultado!DL29+PLANEL_GerMED_Trim_Resultado!DL629+PLANEL_GerMED_Trim_Resultado!DL713</f>
        <v>848.45956380000007</v>
      </c>
      <c r="CZ14" s="24">
        <f>PLANEL_GerMED_Trim_Resultado!DM17+PLANEL_GerMED_Trim_Resultado!DM29+PLANEL_GerMED_Trim_Resultado!DM629+PLANEL_GerMED_Trim_Resultado!DM713</f>
        <v>8679.6031399999993</v>
      </c>
      <c r="DA14" s="24">
        <f>PLANEL_GerMED_Trim_Resultado!DN17+PLANEL_GerMED_Trim_Resultado!DN29+PLANEL_GerMED_Trim_Resultado!DN629+PLANEL_GerMED_Trim_Resultado!DN713</f>
        <v>11877.169772000001</v>
      </c>
      <c r="DB14" s="24">
        <f>PLANEL_GerMED_Trim_Resultado!DO17+PLANEL_GerMED_Trim_Resultado!DO29+PLANEL_GerMED_Trim_Resultado!DO629+PLANEL_GerMED_Trim_Resultado!DO713</f>
        <v>7568.778644</v>
      </c>
      <c r="DC14" s="24">
        <f>PLANEL_GerMED_Trim_Resultado!DP17+PLANEL_GerMED_Trim_Resultado!DP29+PLANEL_GerMED_Trim_Resultado!DP629+PLANEL_GerMED_Trim_Resultado!DP713</f>
        <v>848.45956380000007</v>
      </c>
      <c r="DD14" s="24">
        <f>PLANEL_GerMED_Trim_Resultado!DQ17+PLANEL_GerMED_Trim_Resultado!DQ29+PLANEL_GerMED_Trim_Resultado!DQ629+PLANEL_GerMED_Trim_Resultado!DQ713</f>
        <v>8679.6031399999993</v>
      </c>
      <c r="DE14" s="24">
        <f>PLANEL_GerMED_Trim_Resultado!DR17+PLANEL_GerMED_Trim_Resultado!DR29+PLANEL_GerMED_Trim_Resultado!DR629+PLANEL_GerMED_Trim_Resultado!DR713</f>
        <v>11877.169772000001</v>
      </c>
      <c r="DF14" s="24">
        <f>PLANEL_GerMED_Trim_Resultado!DS17+PLANEL_GerMED_Trim_Resultado!DS29+PLANEL_GerMED_Trim_Resultado!DS629+PLANEL_GerMED_Trim_Resultado!DS713</f>
        <v>7568.778644</v>
      </c>
      <c r="DG14" s="24">
        <f>PLANEL_GerMED_Trim_Resultado!DT17+PLANEL_GerMED_Trim_Resultado!DT29+PLANEL_GerMED_Trim_Resultado!DT629+PLANEL_GerMED_Trim_Resultado!DT713</f>
        <v>848.45956380000007</v>
      </c>
      <c r="DH14" s="24">
        <f>PLANEL_GerMED_Trim_Resultado!DU17+PLANEL_GerMED_Trim_Resultado!DU29+PLANEL_GerMED_Trim_Resultado!DU629+PLANEL_GerMED_Trim_Resultado!DU713</f>
        <v>8679.6031399999993</v>
      </c>
      <c r="DI14" s="24">
        <f>PLANEL_GerMED_Trim_Resultado!DV17+PLANEL_GerMED_Trim_Resultado!DV29+PLANEL_GerMED_Trim_Resultado!DV629+PLANEL_GerMED_Trim_Resultado!DV713</f>
        <v>11877.169772000001</v>
      </c>
      <c r="DJ14" s="24">
        <f>PLANEL_GerMED_Trim_Resultado!DW17+PLANEL_GerMED_Trim_Resultado!DW29+PLANEL_GerMED_Trim_Resultado!DW629+PLANEL_GerMED_Trim_Resultado!DW713</f>
        <v>7568.778644</v>
      </c>
      <c r="DK14" s="24">
        <f>PLANEL_GerMED_Trim_Resultado!DX17+PLANEL_GerMED_Trim_Resultado!DX29+PLANEL_GerMED_Trim_Resultado!DX629+PLANEL_GerMED_Trim_Resultado!DX713</f>
        <v>848.45956380000007</v>
      </c>
      <c r="DL14" s="24">
        <f>PLANEL_GerMED_Trim_Resultado!DY17+PLANEL_GerMED_Trim_Resultado!DY29+PLANEL_GerMED_Trim_Resultado!DY629+PLANEL_GerMED_Trim_Resultado!DY713</f>
        <v>8679.6031399999993</v>
      </c>
      <c r="DM14" s="24">
        <f>PLANEL_GerMED_Trim_Resultado!DZ17+PLANEL_GerMED_Trim_Resultado!DZ29+PLANEL_GerMED_Trim_Resultado!DZ629+PLANEL_GerMED_Trim_Resultado!DZ713</f>
        <v>11877.169772000001</v>
      </c>
      <c r="DN14" s="24">
        <f>PLANEL_GerMED_Trim_Resultado!EA17+PLANEL_GerMED_Trim_Resultado!EA29+PLANEL_GerMED_Trim_Resultado!EA629+PLANEL_GerMED_Trim_Resultado!EA713</f>
        <v>7568.778644</v>
      </c>
      <c r="DO14" s="24">
        <f>PLANEL_GerMED_Trim_Resultado!EB17+PLANEL_GerMED_Trim_Resultado!EB29+PLANEL_GerMED_Trim_Resultado!EB629+PLANEL_GerMED_Trim_Resultado!EB713</f>
        <v>848.45956380000007</v>
      </c>
      <c r="DP14" s="24">
        <f>PLANEL_GerMED_Trim_Resultado!EC17+PLANEL_GerMED_Trim_Resultado!EC29+PLANEL_GerMED_Trim_Resultado!EC629+PLANEL_GerMED_Trim_Resultado!EC713</f>
        <v>8679.6031399999993</v>
      </c>
      <c r="DQ14" s="24">
        <f>PLANEL_GerMED_Trim_Resultado!ED17+PLANEL_GerMED_Trim_Resultado!ED29+PLANEL_GerMED_Trim_Resultado!ED629+PLANEL_GerMED_Trim_Resultado!ED713</f>
        <v>11877.169772000001</v>
      </c>
      <c r="DR14" s="24">
        <f>PLANEL_GerMED_Trim_Resultado!EE17+PLANEL_GerMED_Trim_Resultado!EE29+PLANEL_GerMED_Trim_Resultado!EE629+PLANEL_GerMED_Trim_Resultado!EE713</f>
        <v>7568.778644</v>
      </c>
      <c r="DS14" s="24">
        <f>PLANEL_GerMED_Trim_Resultado!EF17+PLANEL_GerMED_Trim_Resultado!EF29+PLANEL_GerMED_Trim_Resultado!EF629+PLANEL_GerMED_Trim_Resultado!EF713</f>
        <v>848.45956380000007</v>
      </c>
      <c r="DT14" s="24">
        <f>PLANEL_GerMED_Trim_Resultado!EG17+PLANEL_GerMED_Trim_Resultado!EG29+PLANEL_GerMED_Trim_Resultado!EG629+PLANEL_GerMED_Trim_Resultado!EG713</f>
        <v>8679.6031399999993</v>
      </c>
      <c r="DU14" s="24">
        <f>PLANEL_GerMED_Trim_Resultado!EH17+PLANEL_GerMED_Trim_Resultado!EH29+PLANEL_GerMED_Trim_Resultado!EH629+PLANEL_GerMED_Trim_Resultado!EH713</f>
        <v>11877.169772000001</v>
      </c>
      <c r="DV14" s="24">
        <f>PLANEL_GerMED_Trim_Resultado!EI17+PLANEL_GerMED_Trim_Resultado!EI29+PLANEL_GerMED_Trim_Resultado!EI629+PLANEL_GerMED_Trim_Resultado!EI713</f>
        <v>7568.778644</v>
      </c>
      <c r="DW14" s="24">
        <f>PLANEL_GerMED_Trim_Resultado!EJ17+PLANEL_GerMED_Trim_Resultado!EJ29+PLANEL_GerMED_Trim_Resultado!EJ629+PLANEL_GerMED_Trim_Resultado!EJ713</f>
        <v>862.28726830000005</v>
      </c>
      <c r="DX14" s="24">
        <f>PLANEL_GerMED_Trim_Resultado!EK17+PLANEL_GerMED_Trim_Resultado!EK29+PLANEL_GerMED_Trim_Resultado!EK629+PLANEL_GerMED_Trim_Resultado!EK713</f>
        <v>8821.0583040000001</v>
      </c>
      <c r="DY14" s="24">
        <f>PLANEL_GerMED_Trim_Resultado!EL17+PLANEL_GerMED_Trim_Resultado!EL29+PLANEL_GerMED_Trim_Resultado!EL629+PLANEL_GerMED_Trim_Resultado!EL713</f>
        <v>12070.737033000001</v>
      </c>
      <c r="DZ14" s="24">
        <f>PLANEL_GerMED_Trim_Resultado!EM17+PLANEL_GerMED_Trim_Resultado!EM29+PLANEL_GerMED_Trim_Resultado!EM629+PLANEL_GerMED_Trim_Resultado!EM713</f>
        <v>7692.1302310000001</v>
      </c>
      <c r="EA14" s="24">
        <f>PLANEL_GerMED_Trim_Resultado!EN17+PLANEL_GerMED_Trim_Resultado!EN29+PLANEL_GerMED_Trim_Resultado!EN629+PLANEL_GerMED_Trim_Resultado!EN713</f>
        <v>862.28726830000005</v>
      </c>
      <c r="EB14" s="24">
        <f>PLANEL_GerMED_Trim_Resultado!EO17+PLANEL_GerMED_Trim_Resultado!EO29+PLANEL_GerMED_Trim_Resultado!EO629+PLANEL_GerMED_Trim_Resultado!EO713</f>
        <v>8821.0583040000001</v>
      </c>
      <c r="EC14" s="24">
        <f>PLANEL_GerMED_Trim_Resultado!EP17+PLANEL_GerMED_Trim_Resultado!EP29+PLANEL_GerMED_Trim_Resultado!EP629+PLANEL_GerMED_Trim_Resultado!EP713</f>
        <v>12070.737033000001</v>
      </c>
      <c r="ED14" s="24">
        <f>PLANEL_GerMED_Trim_Resultado!EQ17+PLANEL_GerMED_Trim_Resultado!EQ29+PLANEL_GerMED_Trim_Resultado!EQ629+PLANEL_GerMED_Trim_Resultado!EQ713</f>
        <v>7692.1302310000001</v>
      </c>
      <c r="EE14" s="24">
        <f>PLANEL_GerMED_Trim_Resultado!ER17+PLANEL_GerMED_Trim_Resultado!ER29+PLANEL_GerMED_Trim_Resultado!ER629+PLANEL_GerMED_Trim_Resultado!ER713</f>
        <v>862.28726830000005</v>
      </c>
      <c r="EF14" s="24">
        <f>PLANEL_GerMED_Trim_Resultado!ES17+PLANEL_GerMED_Trim_Resultado!ES29+PLANEL_GerMED_Trim_Resultado!ES629+PLANEL_GerMED_Trim_Resultado!ES713</f>
        <v>8821.0583040000001</v>
      </c>
      <c r="EG14" s="24">
        <f>PLANEL_GerMED_Trim_Resultado!ET17+PLANEL_GerMED_Trim_Resultado!ET29+PLANEL_GerMED_Trim_Resultado!ET629+PLANEL_GerMED_Trim_Resultado!ET713</f>
        <v>12070.737033000001</v>
      </c>
      <c r="EH14" s="24">
        <f>PLANEL_GerMED_Trim_Resultado!EU17+PLANEL_GerMED_Trim_Resultado!EU29+PLANEL_GerMED_Trim_Resultado!EU629+PLANEL_GerMED_Trim_Resultado!EU713</f>
        <v>7692.1302310000001</v>
      </c>
      <c r="EI14" s="24">
        <f>PLANEL_GerMED_Trim_Resultado!EV17+PLANEL_GerMED_Trim_Resultado!EV29+PLANEL_GerMED_Trim_Resultado!EV629+PLANEL_GerMED_Trim_Resultado!EV713</f>
        <v>862.28726830000005</v>
      </c>
      <c r="EJ14" s="24">
        <f>PLANEL_GerMED_Trim_Resultado!EW17+PLANEL_GerMED_Trim_Resultado!EW29+PLANEL_GerMED_Trim_Resultado!EW629+PLANEL_GerMED_Trim_Resultado!EW713</f>
        <v>8821.0583040000001</v>
      </c>
      <c r="EK14" s="24">
        <f>PLANEL_GerMED_Trim_Resultado!EX17+PLANEL_GerMED_Trim_Resultado!EX29+PLANEL_GerMED_Trim_Resultado!EX629+PLANEL_GerMED_Trim_Resultado!EX713</f>
        <v>12070.737033000001</v>
      </c>
      <c r="EL14" s="24">
        <f>PLANEL_GerMED_Trim_Resultado!EY17+PLANEL_GerMED_Trim_Resultado!EY29+PLANEL_GerMED_Trim_Resultado!EY629+PLANEL_GerMED_Trim_Resultado!EY713</f>
        <v>7692.1302310000001</v>
      </c>
      <c r="EM14" s="24">
        <f>PLANEL_GerMED_Trim_Resultado!EZ17+PLANEL_GerMED_Trim_Resultado!EZ29+PLANEL_GerMED_Trim_Resultado!EZ629+PLANEL_GerMED_Trim_Resultado!EZ713</f>
        <v>862.28726830000005</v>
      </c>
      <c r="EN14" s="24">
        <f>PLANEL_GerMED_Trim_Resultado!FA17+PLANEL_GerMED_Trim_Resultado!FA29+PLANEL_GerMED_Trim_Resultado!FA629+PLANEL_GerMED_Trim_Resultado!FA713</f>
        <v>8821.0583040000001</v>
      </c>
      <c r="EO14" s="24">
        <f>PLANEL_GerMED_Trim_Resultado!FB17+PLANEL_GerMED_Trim_Resultado!FB29+PLANEL_GerMED_Trim_Resultado!FB629+PLANEL_GerMED_Trim_Resultado!FB713</f>
        <v>12070.737033000001</v>
      </c>
      <c r="EP14" s="24">
        <f>PLANEL_GerMED_Trim_Resultado!FC17+PLANEL_GerMED_Trim_Resultado!FC29+PLANEL_GerMED_Trim_Resultado!FC629+PLANEL_GerMED_Trim_Resultado!FC713</f>
        <v>7692.1302310000001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510.50511990000001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213.65321069999999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229.13441069999999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213.65321069999999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14150.038204799999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17029.006622200002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22551.271750699998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18623.0110504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14144.165815799999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17022.044193900001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22542.101066200001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18615.3771003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14109.387761800001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16979.803036900001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22485.978540199998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18569.2551313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14822.5310605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17845.981379600002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23636.8020622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19515.011695299996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15805.814090200001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19043.225340100002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25228.872271299999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20821.696171600001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16868.439835999998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20357.3065771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26985.769761899999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22252.118593799998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18463.532208299999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22310.668926099999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29588.538461700002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24381.949742999997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20603.454167199998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24929.667610100001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33077.509901799996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27237.842434699996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23124.285588700001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28037.4534336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37228.146881100001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30622.5332175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25559.5572612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30998.808964600001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41164.306279299999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33855.3024726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27736.652929299999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33664.481526999996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44716.0035804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36761.871868100003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29201.900152299997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35444.159474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47080.522696400003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38705.053803100003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29517.406596299999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35850.155073900001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47630.617553600001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39144.082147300003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34456.137124100002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41850.1579681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55603.036745199999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45695.048809300002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36020.083060999998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43749.714621000006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58126.829329999993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47769.123034999997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37221.194103000002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45208.574812999999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60065.102939999997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49362.012790000001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38432.111053000001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46679.345190000007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62019.200679999994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50967.906940000001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39668.965822999999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48181.619430000006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64015.155159999995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52608.199309999996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41225.314823000001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50071.948910000006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66526.688309999998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54672.198629999999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42656.812393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51810.634790000004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68836.744470000005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56570.622449999995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44132.433703000002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53602.913039999999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71218.004619999992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58527.562299999998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46267.508992999996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56196.158990000004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74663.448000000004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61359.056989999997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47763.300802999998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58012.936170000001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77077.257970000006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63342.746570000003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48163.456002999999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58498.961580000003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77723.001969999998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63873.424489999998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8276.8103840000003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8221.2802709999996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8030.2190350000001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8221.2802709999996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9479.1940080000004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9415.5969600000008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9196.7799950000008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9415.5969600000008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10813.916359999999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10741.3645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10491.73691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10741.3645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10813.916359999999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10741.3645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10491.73691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10741.3645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10813.916359999999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10741.3645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10491.73691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10741.3645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68315.506075652011</v>
      </c>
      <c r="H24" s="28">
        <f t="shared" si="0"/>
        <v>64242.549520747998</v>
      </c>
      <c r="I24" s="28">
        <f t="shared" si="0"/>
        <v>65725.819080084009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65414.3510245</v>
      </c>
      <c r="M24" s="28">
        <f t="shared" si="0"/>
        <v>66900.4035898</v>
      </c>
      <c r="N24" s="28">
        <f t="shared" si="0"/>
        <v>66451.530048399989</v>
      </c>
      <c r="O24" s="28">
        <f t="shared" si="0"/>
        <v>70679.116868099998</v>
      </c>
      <c r="P24" s="28">
        <f t="shared" si="0"/>
        <v>66462.67277640001</v>
      </c>
      <c r="Q24" s="28">
        <f t="shared" si="0"/>
        <v>66706.301455299996</v>
      </c>
      <c r="R24" s="28">
        <f t="shared" si="0"/>
        <v>68778.3914946</v>
      </c>
      <c r="S24" s="28">
        <f t="shared" si="0"/>
        <v>75854.249818499986</v>
      </c>
      <c r="T24" s="28">
        <f t="shared" si="0"/>
        <v>71336.489965400004</v>
      </c>
      <c r="U24" s="28">
        <f t="shared" si="0"/>
        <v>72506.786047100017</v>
      </c>
      <c r="V24" s="28">
        <f t="shared" si="0"/>
        <v>72924.455193799993</v>
      </c>
      <c r="W24" s="28">
        <f t="shared" si="0"/>
        <v>79651.310680199997</v>
      </c>
      <c r="X24" s="28">
        <f t="shared" si="0"/>
        <v>74921.983081099999</v>
      </c>
      <c r="Y24" s="28">
        <f t="shared" si="0"/>
        <v>76454.729051800023</v>
      </c>
      <c r="Z24" s="28">
        <f t="shared" si="0"/>
        <v>76294.96907050001</v>
      </c>
      <c r="AA24" s="28">
        <f t="shared" si="0"/>
        <v>83543.572857199993</v>
      </c>
      <c r="AB24" s="28">
        <f t="shared" si="0"/>
        <v>78603.967887099992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86965.1748123</v>
      </c>
      <c r="AF24" s="28">
        <f t="shared" si="0"/>
        <v>81817.157461999988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90531.527253299981</v>
      </c>
      <c r="AJ24" s="28">
        <f t="shared" si="1"/>
        <v>85161.338866099992</v>
      </c>
      <c r="AK24" s="28">
        <f t="shared" si="1"/>
        <v>86738.171705800007</v>
      </c>
      <c r="AL24" s="28">
        <f t="shared" si="1"/>
        <v>86895.029770400011</v>
      </c>
      <c r="AM24" s="28">
        <f t="shared" si="1"/>
        <v>94135.37298059999</v>
      </c>
      <c r="AN24" s="28">
        <f t="shared" si="1"/>
        <v>88541.15922110001</v>
      </c>
      <c r="AO24" s="28">
        <f t="shared" si="1"/>
        <v>90130.171519399999</v>
      </c>
      <c r="AP24" s="28">
        <f t="shared" si="1"/>
        <v>90398.758117000005</v>
      </c>
      <c r="AQ24" s="28">
        <f t="shared" si="1"/>
        <v>97866.642042699983</v>
      </c>
      <c r="AR24" s="28">
        <f t="shared" si="1"/>
        <v>92036.276102100004</v>
      </c>
      <c r="AS24" s="28">
        <f t="shared" si="1"/>
        <v>93636.299143300013</v>
      </c>
      <c r="AT24" s="28">
        <f t="shared" si="1"/>
        <v>94023.995797099997</v>
      </c>
      <c r="AU24" s="28">
        <f t="shared" si="1"/>
        <v>101071.37511969998</v>
      </c>
      <c r="AV24" s="28">
        <f t="shared" si="1"/>
        <v>95046.346476099992</v>
      </c>
      <c r="AW24" s="28">
        <f t="shared" si="1"/>
        <v>96654.881865300005</v>
      </c>
      <c r="AX24" s="28">
        <f t="shared" si="1"/>
        <v>97145.50956897001</v>
      </c>
      <c r="AY24" s="28">
        <f t="shared" si="1"/>
        <v>104084.2764451</v>
      </c>
      <c r="AZ24" s="28">
        <f t="shared" si="1"/>
        <v>97865.236367699996</v>
      </c>
      <c r="BA24" s="28">
        <f t="shared" si="1"/>
        <v>99483.809356000012</v>
      </c>
      <c r="BB24" s="28">
        <f t="shared" si="1"/>
        <v>100071.27942450001</v>
      </c>
      <c r="BC24" s="28">
        <f t="shared" si="1"/>
        <v>107212.57536809998</v>
      </c>
      <c r="BD24" s="28">
        <f t="shared" si="1"/>
        <v>100791.20574540002</v>
      </c>
      <c r="BE24" s="28">
        <f t="shared" si="1"/>
        <v>102420.5978364</v>
      </c>
      <c r="BF24" s="28">
        <f t="shared" si="1"/>
        <v>103107.9718313</v>
      </c>
      <c r="BG24" s="28">
        <f t="shared" si="1"/>
        <v>110429.50749920002</v>
      </c>
      <c r="BH24" s="28">
        <f t="shared" si="1"/>
        <v>103802.3842707</v>
      </c>
      <c r="BI24" s="28">
        <f t="shared" si="1"/>
        <v>105444.19102689999</v>
      </c>
      <c r="BJ24" s="28">
        <f t="shared" si="1"/>
        <v>106232.3929435</v>
      </c>
      <c r="BK24" s="28">
        <f t="shared" si="1"/>
        <v>113747.99170469999</v>
      </c>
      <c r="BL24" s="28">
        <f t="shared" si="1"/>
        <v>106913.50485339999</v>
      </c>
      <c r="BM24" s="28">
        <f t="shared" si="1"/>
        <v>108569.5709933</v>
      </c>
      <c r="BN24" s="28">
        <f t="shared" si="1"/>
        <v>109459.3943185</v>
      </c>
      <c r="BO24" s="28">
        <f t="shared" ref="BO24:CT24" si="2">SUM(BO4:BO23)</f>
        <v>117231.35165710002</v>
      </c>
      <c r="BP24" s="28">
        <f t="shared" si="2"/>
        <v>110175.26620990002</v>
      </c>
      <c r="BQ24" s="28">
        <f t="shared" si="2"/>
        <v>110601.69433703</v>
      </c>
      <c r="BR24" s="28">
        <f t="shared" si="2"/>
        <v>112834.4576288</v>
      </c>
      <c r="BS24" s="28">
        <f t="shared" si="2"/>
        <v>120773.40822890002</v>
      </c>
      <c r="BT24" s="28">
        <f t="shared" si="2"/>
        <v>113496.03819090001</v>
      </c>
      <c r="BU24" s="28">
        <f t="shared" si="2"/>
        <v>113934.5227187</v>
      </c>
      <c r="BV24" s="28">
        <f t="shared" si="2"/>
        <v>116087.40761699999</v>
      </c>
      <c r="BW24" s="28">
        <f t="shared" si="2"/>
        <v>124312.01107120002</v>
      </c>
      <c r="BX24" s="28">
        <f t="shared" si="2"/>
        <v>116817.83529890001</v>
      </c>
      <c r="BY24" s="28">
        <f t="shared" si="2"/>
        <v>117268.84102760001</v>
      </c>
      <c r="BZ24" s="28">
        <f t="shared" si="2"/>
        <v>119339.8816162</v>
      </c>
      <c r="CA24" s="28">
        <f t="shared" si="2"/>
        <v>127965.19484429999</v>
      </c>
      <c r="CB24" s="28">
        <f t="shared" si="2"/>
        <v>120238.86563590002</v>
      </c>
      <c r="CC24" s="28">
        <f t="shared" si="2"/>
        <v>120702.5213145</v>
      </c>
      <c r="CD24" s="28">
        <f t="shared" si="2"/>
        <v>122204.8786409</v>
      </c>
      <c r="CE24" s="28">
        <f t="shared" si="2"/>
        <v>131740.57187889999</v>
      </c>
      <c r="CF24" s="28">
        <f t="shared" si="2"/>
        <v>123779.88863310001</v>
      </c>
      <c r="CG24" s="28">
        <f t="shared" si="2"/>
        <v>124230.40850910002</v>
      </c>
      <c r="CH24" s="28">
        <f t="shared" si="2"/>
        <v>125684.72723829998</v>
      </c>
      <c r="CI24" s="28">
        <f t="shared" si="2"/>
        <v>135761.79137189998</v>
      </c>
      <c r="CJ24" s="28">
        <f t="shared" si="2"/>
        <v>127557.6115421</v>
      </c>
      <c r="CK24" s="28">
        <f t="shared" si="2"/>
        <v>127966.0824979</v>
      </c>
      <c r="CL24" s="28">
        <f t="shared" si="2"/>
        <v>129407.82566040001</v>
      </c>
      <c r="CM24" s="28">
        <f t="shared" si="2"/>
        <v>139735.13472179999</v>
      </c>
      <c r="CN24" s="28">
        <f t="shared" si="2"/>
        <v>131282.65937129999</v>
      </c>
      <c r="CO24" s="28">
        <f t="shared" si="2"/>
        <v>131476.321967</v>
      </c>
      <c r="CP24" s="28">
        <f t="shared" si="2"/>
        <v>132519.65248440002</v>
      </c>
      <c r="CQ24" s="28">
        <f t="shared" si="2"/>
        <v>143746.83925929997</v>
      </c>
      <c r="CR24" s="28">
        <f t="shared" si="2"/>
        <v>135029.5943966</v>
      </c>
      <c r="CS24" s="28">
        <f t="shared" si="2"/>
        <v>135149.8405699</v>
      </c>
      <c r="CT24" s="28">
        <f t="shared" si="2"/>
        <v>136222.89665790001</v>
      </c>
      <c r="CU24" s="28">
        <f t="shared" ref="CU24:DZ24" si="3">SUM(CU4:CU23)</f>
        <v>147605.75067010001</v>
      </c>
      <c r="CV24" s="28">
        <f t="shared" si="3"/>
        <v>138631.29939850001</v>
      </c>
      <c r="CW24" s="28">
        <f t="shared" si="3"/>
        <v>138837.88062760001</v>
      </c>
      <c r="CX24" s="28">
        <f t="shared" si="3"/>
        <v>139776.80665130002</v>
      </c>
      <c r="CY24" s="76">
        <f t="shared" si="3"/>
        <v>151431.67363170002</v>
      </c>
      <c r="CZ24" s="76">
        <f t="shared" si="3"/>
        <v>142203.45690770002</v>
      </c>
      <c r="DA24" s="76">
        <f t="shared" si="3"/>
        <v>142336.67979299999</v>
      </c>
      <c r="DB24" s="76">
        <f t="shared" si="3"/>
        <v>143300.28384239998</v>
      </c>
      <c r="DC24" s="28">
        <f t="shared" si="3"/>
        <v>154810.92894310001</v>
      </c>
      <c r="DD24" s="28">
        <f t="shared" si="3"/>
        <v>145355.63830310002</v>
      </c>
      <c r="DE24" s="28">
        <f t="shared" si="3"/>
        <v>145414.0182353</v>
      </c>
      <c r="DF24" s="28">
        <f t="shared" si="3"/>
        <v>146383.01404800001</v>
      </c>
      <c r="DG24" s="28">
        <f t="shared" si="3"/>
        <v>158201.06453700003</v>
      </c>
      <c r="DH24" s="28">
        <f t="shared" si="3"/>
        <v>148516.53913810002</v>
      </c>
      <c r="DI24" s="28">
        <f t="shared" si="3"/>
        <v>148499.18211230001</v>
      </c>
      <c r="DJ24" s="28">
        <f t="shared" si="3"/>
        <v>149480.52383600001</v>
      </c>
      <c r="DK24" s="28">
        <f t="shared" si="3"/>
        <v>161604.48466710001</v>
      </c>
      <c r="DL24" s="28">
        <f t="shared" si="3"/>
        <v>151688.12981810002</v>
      </c>
      <c r="DM24" s="28">
        <f t="shared" si="3"/>
        <v>151596.4981923</v>
      </c>
      <c r="DN24" s="28">
        <f t="shared" si="3"/>
        <v>152590.58256889999</v>
      </c>
      <c r="DO24" s="28">
        <f t="shared" si="3"/>
        <v>165075.03519310002</v>
      </c>
      <c r="DP24" s="28">
        <f t="shared" si="3"/>
        <v>154919.48290810001</v>
      </c>
      <c r="DQ24" s="28">
        <f t="shared" si="3"/>
        <v>154753.99446430002</v>
      </c>
      <c r="DR24" s="28">
        <f t="shared" si="3"/>
        <v>155764.05362659998</v>
      </c>
      <c r="DS24" s="28">
        <f t="shared" si="3"/>
        <v>168614.69642560001</v>
      </c>
      <c r="DT24" s="28">
        <f t="shared" si="3"/>
        <v>158214.98819279997</v>
      </c>
      <c r="DU24" s="28">
        <f t="shared" si="3"/>
        <v>157976.29665179999</v>
      </c>
      <c r="DV24" s="28">
        <f t="shared" si="3"/>
        <v>159004.44262069999</v>
      </c>
      <c r="DW24" s="28">
        <f t="shared" si="3"/>
        <v>172027.04930240003</v>
      </c>
      <c r="DX24" s="28">
        <f t="shared" si="3"/>
        <v>161531.17274909999</v>
      </c>
      <c r="DY24" s="28">
        <f t="shared" si="3"/>
        <v>161242.01321209999</v>
      </c>
      <c r="DZ24" s="28">
        <f t="shared" si="3"/>
        <v>162457.03518910002</v>
      </c>
      <c r="EA24" s="28">
        <f t="shared" ref="EA24:EP24" si="4">SUM(EA4:EA23)</f>
        <v>175067.11103639999</v>
      </c>
      <c r="EB24" s="28">
        <f t="shared" si="4"/>
        <v>164814.7780431</v>
      </c>
      <c r="EC24" s="28">
        <f t="shared" si="4"/>
        <v>164522.56796609997</v>
      </c>
      <c r="ED24" s="28">
        <f t="shared" si="4"/>
        <v>165877.29115910002</v>
      </c>
      <c r="EE24" s="28">
        <f t="shared" si="4"/>
        <v>178674.48264840001</v>
      </c>
      <c r="EF24" s="28">
        <f t="shared" si="4"/>
        <v>168413.84333610002</v>
      </c>
      <c r="EG24" s="28">
        <f t="shared" si="4"/>
        <v>168135.45380172</v>
      </c>
      <c r="EH24" s="28">
        <f t="shared" si="4"/>
        <v>169627.98542810002</v>
      </c>
      <c r="EI24" s="28">
        <f t="shared" si="4"/>
        <v>181993.6649684</v>
      </c>
      <c r="EJ24" s="28">
        <f t="shared" si="4"/>
        <v>171871.68412309999</v>
      </c>
      <c r="EK24" s="28">
        <f t="shared" si="4"/>
        <v>171606.20288170001</v>
      </c>
      <c r="EL24" s="28">
        <f t="shared" si="4"/>
        <v>173233.3429971</v>
      </c>
      <c r="EM24" s="28">
        <f t="shared" si="4"/>
        <v>185372.69151840001</v>
      </c>
      <c r="EN24" s="28">
        <f t="shared" si="4"/>
        <v>175289.67919210001</v>
      </c>
      <c r="EO24" s="28">
        <f t="shared" si="4"/>
        <v>175037.21823700002</v>
      </c>
      <c r="EP24" s="28">
        <f t="shared" si="4"/>
        <v>176797.69145809999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0.59986736934178353</v>
      </c>
      <c r="H29" s="47">
        <f>IF(PLANEL_Pot_Trim!H4&lt;&gt;0,H4/PLANEL_Pot_Trim!H4,0)</f>
        <v>0.50222284341135159</v>
      </c>
      <c r="I29" s="47">
        <f>IF(PLANEL_Pot_Trim!I4&lt;&gt;0,I4/PLANEL_Pot_Trim!I4,0)</f>
        <v>0.47725353315572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0.51067341856866888</v>
      </c>
      <c r="M29" s="47">
        <f>IF(PLANEL_Pot_Trim!M4&lt;&gt;0,M4/PLANEL_Pot_Trim!M4,0)</f>
        <v>0.48506176818233543</v>
      </c>
      <c r="N29" s="47">
        <f>IF(PLANEL_Pot_Trim!N4&lt;&gt;0,N4/PLANEL_Pot_Trim!N4,0)</f>
        <v>0.50338983654498104</v>
      </c>
      <c r="O29" s="47">
        <f>IF(PLANEL_Pot_Trim!O4&lt;&gt;0,O4/PLANEL_Pot_Trim!O4,0)</f>
        <v>0.53300384069874729</v>
      </c>
      <c r="P29" s="47">
        <f>IF(PLANEL_Pot_Trim!P4&lt;&gt;0,P4/PLANEL_Pot_Trim!P4,0)</f>
        <v>0.4451544678072194</v>
      </c>
      <c r="Q29" s="47">
        <f>IF(PLANEL_Pot_Trim!Q4&lt;&gt;0,Q4/PLANEL_Pot_Trim!Q4,0)</f>
        <v>0.41134744802233986</v>
      </c>
      <c r="R29" s="47">
        <f>IF(PLANEL_Pot_Trim!R4&lt;&gt;0,R4/PLANEL_Pot_Trim!R4,0)</f>
        <v>0.46536853215992863</v>
      </c>
      <c r="S29" s="47">
        <f>IF(PLANEL_Pot_Trim!S4&lt;&gt;0,S4/PLANEL_Pot_Trim!S4,0)</f>
        <v>0.54890708176300651</v>
      </c>
      <c r="T29" s="47">
        <f>IF(PLANEL_Pot_Trim!T4&lt;&gt;0,T4/PLANEL_Pot_Trim!T4,0)</f>
        <v>0.45766281817162124</v>
      </c>
      <c r="U29" s="47">
        <f>IF(PLANEL_Pot_Trim!U4&lt;&gt;0,U4/PLANEL_Pot_Trim!U4,0)</f>
        <v>0.42722666163931095</v>
      </c>
      <c r="V29" s="47">
        <f>IF(PLANEL_Pot_Trim!V4&lt;&gt;0,V4/PLANEL_Pot_Trim!V4,0)</f>
        <v>0.45998534637557248</v>
      </c>
      <c r="W29" s="47">
        <f>IF(PLANEL_Pot_Trim!W4&lt;&gt;0,W4/PLANEL_Pot_Trim!W4,0)</f>
        <v>0.55589480736844654</v>
      </c>
      <c r="X29" s="47">
        <f>IF(PLANEL_Pot_Trim!X4&lt;&gt;0,X4/PLANEL_Pot_Trim!X4,0)</f>
        <v>0.46812421028632428</v>
      </c>
      <c r="Y29" s="47">
        <f>IF(PLANEL_Pot_Trim!Y4&lt;&gt;0,Y4/PLANEL_Pot_Trim!Y4,0)</f>
        <v>0.43841415326001004</v>
      </c>
      <c r="Z29" s="47">
        <f>IF(PLANEL_Pot_Trim!Z4&lt;&gt;0,Z4/PLANEL_Pot_Trim!Z4,0)</f>
        <v>0.46088325522773438</v>
      </c>
      <c r="AA29" s="47">
        <f>IF(PLANEL_Pot_Trim!AA4&lt;&gt;0,AA4/PLANEL_Pot_Trim!AA4,0)</f>
        <v>0.5781645632547211</v>
      </c>
      <c r="AB29" s="47">
        <f>IF(PLANEL_Pot_Trim!AB4&lt;&gt;0,AB4/PLANEL_Pot_Trim!AB4,0)</f>
        <v>0.48722057846968075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0.59955675561501953</v>
      </c>
      <c r="AF29" s="47">
        <f>IF(PLANEL_Pot_Trim!AF4&lt;&gt;0,AF4/PLANEL_Pot_Trim!AF4,0)</f>
        <v>0.49798473859148029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0.63628693329287178</v>
      </c>
      <c r="AJ29" s="47">
        <f>IF(PLANEL_Pot_Trim!AJ4&lt;&gt;0,AJ4/PLANEL_Pot_Trim!AJ4,0)</f>
        <v>0.51537908904726171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0.62483097810508503</v>
      </c>
      <c r="AN29" s="47">
        <f>IF(PLANEL_Pot_Trim!AN4&lt;&gt;0,AN4/PLANEL_Pot_Trim!AN4,0)</f>
        <v>0.53710090663193411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0.64501637140338963</v>
      </c>
      <c r="AR29" s="47">
        <f>IF(PLANEL_Pot_Trim!AR4&lt;&gt;0,AR4/PLANEL_Pot_Trim!AR4,0)</f>
        <v>0.52581053034679481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0.6629709568921256</v>
      </c>
      <c r="AV29" s="47">
        <f>IF(PLANEL_Pot_Trim!AV4&lt;&gt;0,AV4/PLANEL_Pot_Trim!AV4,0)</f>
        <v>0.5310921574326285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0.65944952985038896</v>
      </c>
      <c r="AZ29" s="47">
        <f>IF(PLANEL_Pot_Trim!AZ4&lt;&gt;0,AZ4/PLANEL_Pot_Trim!AZ4,0)</f>
        <v>0.53483297828295273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0.66407965407933522</v>
      </c>
      <c r="BD29" s="47">
        <f>IF(PLANEL_Pot_Trim!BD4&lt;&gt;0,BD4/PLANEL_Pot_Trim!BD4,0)</f>
        <v>0.54219884312031463</v>
      </c>
      <c r="BE29" s="47">
        <f>IF(PLANEL_Pot_Trim!BE4&lt;&gt;0,BE4/PLANEL_Pot_Trim!BE4,0)</f>
        <v>0.46678344006422501</v>
      </c>
      <c r="BF29" s="47">
        <f>IF(PLANEL_Pot_Trim!BF4&lt;&gt;0,BF4/PLANEL_Pot_Trim!BF4,0)</f>
        <v>0.46799242786063133</v>
      </c>
      <c r="BG29" s="47">
        <f>IF(PLANEL_Pot_Trim!BG4&lt;&gt;0,BG4/PLANEL_Pot_Trim!BG4,0)</f>
        <v>0.66657248178148509</v>
      </c>
      <c r="BH29" s="47">
        <f>IF(PLANEL_Pot_Trim!BH4&lt;&gt;0,BH4/PLANEL_Pot_Trim!BH4,0)</f>
        <v>0.53093073554825598</v>
      </c>
      <c r="BI29" s="47">
        <f>IF(PLANEL_Pot_Trim!BI4&lt;&gt;0,BI4/PLANEL_Pot_Trim!BI4,0)</f>
        <v>0.4654746954205094</v>
      </c>
      <c r="BJ29" s="47">
        <f>IF(PLANEL_Pot_Trim!BJ4&lt;&gt;0,BJ4/PLANEL_Pot_Trim!BJ4,0)</f>
        <v>0.4681123250389248</v>
      </c>
      <c r="BK29" s="47">
        <f>IF(PLANEL_Pot_Trim!BK4&lt;&gt;0,BK4/PLANEL_Pot_Trim!BK4,0)</f>
        <v>0.66965111399685628</v>
      </c>
      <c r="BL29" s="47">
        <f>IF(PLANEL_Pot_Trim!BL4&lt;&gt;0,BL4/PLANEL_Pot_Trim!BL4,0)</f>
        <v>0.53021892837751383</v>
      </c>
      <c r="BM29" s="47">
        <f>IF(PLANEL_Pot_Trim!BM4&lt;&gt;0,BM4/PLANEL_Pot_Trim!BM4,0)</f>
        <v>0.46263417495576142</v>
      </c>
      <c r="BN29" s="47">
        <f>IF(PLANEL_Pot_Trim!BN4&lt;&gt;0,BN4/PLANEL_Pot_Trim!BN4,0)</f>
        <v>0.46937290768396445</v>
      </c>
      <c r="BO29" s="47">
        <f>IF(PLANEL_Pot_Trim!BO4&lt;&gt;0,BO4/PLANEL_Pot_Trim!BO4,0)</f>
        <v>0.66369343320955698</v>
      </c>
      <c r="BP29" s="47">
        <f>IF(PLANEL_Pot_Trim!BP4&lt;&gt;0,BP4/PLANEL_Pot_Trim!BP4,0)</f>
        <v>0.52616606021773815</v>
      </c>
      <c r="BQ29" s="47">
        <f>IF(PLANEL_Pot_Trim!BQ4&lt;&gt;0,BQ4/PLANEL_Pot_Trim!BQ4,0)</f>
        <v>0.44872706707940918</v>
      </c>
      <c r="BR29" s="47">
        <f>IF(PLANEL_Pot_Trim!BR4&lt;&gt;0,BR4/PLANEL_Pot_Trim!BR4,0)</f>
        <v>0.459914461449273</v>
      </c>
      <c r="BS29" s="47">
        <f>IF(PLANEL_Pot_Trim!BS4&lt;&gt;0,BS4/PLANEL_Pot_Trim!BS4,0)</f>
        <v>0.67073020511611381</v>
      </c>
      <c r="BT29" s="47">
        <f>IF(PLANEL_Pot_Trim!BT4&lt;&gt;0,BT4/PLANEL_Pot_Trim!BT4,0)</f>
        <v>0.53207478263858465</v>
      </c>
      <c r="BU29" s="47">
        <f>IF(PLANEL_Pot_Trim!BU4&lt;&gt;0,BU4/PLANEL_Pot_Trim!BU4,0)</f>
        <v>0.44707795041236387</v>
      </c>
      <c r="BV29" s="47">
        <f>IF(PLANEL_Pot_Trim!BV4&lt;&gt;0,BV4/PLANEL_Pot_Trim!BV4,0)</f>
        <v>0.46035436451915396</v>
      </c>
      <c r="BW29" s="47">
        <f>IF(PLANEL_Pot_Trim!BW4&lt;&gt;0,BW4/PLANEL_Pot_Trim!BW4,0)</f>
        <v>0.67679776581345441</v>
      </c>
      <c r="BX29" s="47">
        <f>IF(PLANEL_Pot_Trim!BX4&lt;&gt;0,BX4/PLANEL_Pot_Trim!BX4,0)</f>
        <v>0.55439117003653915</v>
      </c>
      <c r="BY29" s="47">
        <f>IF(PLANEL_Pot_Trim!BY4&lt;&gt;0,BY4/PLANEL_Pot_Trim!BY4,0)</f>
        <v>0.44431976122480737</v>
      </c>
      <c r="BZ29" s="47">
        <f>IF(PLANEL_Pot_Trim!BZ4&lt;&gt;0,BZ4/PLANEL_Pot_Trim!BZ4,0)</f>
        <v>0.45885416342317376</v>
      </c>
      <c r="CA29" s="47">
        <f>IF(PLANEL_Pot_Trim!CA4&lt;&gt;0,CA4/PLANEL_Pot_Trim!CA4,0)</f>
        <v>0.67736841095833478</v>
      </c>
      <c r="CB29" s="47">
        <f>IF(PLANEL_Pot_Trim!CB4&lt;&gt;0,CB4/PLANEL_Pot_Trim!CB4,0)</f>
        <v>0.53927991911711004</v>
      </c>
      <c r="CC29" s="47">
        <f>IF(PLANEL_Pot_Trim!CC4&lt;&gt;0,CC4/PLANEL_Pot_Trim!CC4,0)</f>
        <v>0.44137522127009104</v>
      </c>
      <c r="CD29" s="47">
        <f>IF(PLANEL_Pot_Trim!CD4&lt;&gt;0,CD4/PLANEL_Pot_Trim!CD4,0)</f>
        <v>0.45678731270210476</v>
      </c>
      <c r="CE29" s="47">
        <f>IF(PLANEL_Pot_Trim!CE4&lt;&gt;0,CE4/PLANEL_Pot_Trim!CE4,0)</f>
        <v>0.67863080297260792</v>
      </c>
      <c r="CF29" s="47">
        <f>IF(PLANEL_Pot_Trim!CF4&lt;&gt;0,CF4/PLANEL_Pot_Trim!CF4,0)</f>
        <v>0.55446814599667527</v>
      </c>
      <c r="CG29" s="47">
        <f>IF(PLANEL_Pot_Trim!CG4&lt;&gt;0,CG4/PLANEL_Pot_Trim!CG4,0)</f>
        <v>0.43802203040409199</v>
      </c>
      <c r="CH29" s="47">
        <f>IF(PLANEL_Pot_Trim!CH4&lt;&gt;0,CH4/PLANEL_Pot_Trim!CH4,0)</f>
        <v>0.45470847848556462</v>
      </c>
      <c r="CI29" s="47">
        <f>IF(PLANEL_Pot_Trim!CI4&lt;&gt;0,CI4/PLANEL_Pot_Trim!CI4,0)</f>
        <v>0.67949052659683262</v>
      </c>
      <c r="CJ29" s="47">
        <f>IF(PLANEL_Pot_Trim!CJ4&lt;&gt;0,CJ4/PLANEL_Pot_Trim!CJ4,0)</f>
        <v>0.54696836185248543</v>
      </c>
      <c r="CK29" s="47">
        <f>IF(PLANEL_Pot_Trim!CK4&lt;&gt;0,CK4/PLANEL_Pot_Trim!CK4,0)</f>
        <v>0.43630592538898694</v>
      </c>
      <c r="CL29" s="47">
        <f>IF(PLANEL_Pot_Trim!CL4&lt;&gt;0,CL4/PLANEL_Pot_Trim!CL4,0)</f>
        <v>0.4536315556763878</v>
      </c>
      <c r="CM29" s="47">
        <f>IF(PLANEL_Pot_Trim!CM4&lt;&gt;0,CM4/PLANEL_Pot_Trim!CM4,0)</f>
        <v>0.68074992721020244</v>
      </c>
      <c r="CN29" s="47">
        <f>IF(PLANEL_Pot_Trim!CN4&lt;&gt;0,CN4/PLANEL_Pot_Trim!CN4,0)</f>
        <v>0.54936552176973008</v>
      </c>
      <c r="CO29" s="47">
        <f>IF(PLANEL_Pot_Trim!CO4&lt;&gt;0,CO4/PLANEL_Pot_Trim!CO4,0)</f>
        <v>0.4340678585179551</v>
      </c>
      <c r="CP29" s="47">
        <f>IF(PLANEL_Pot_Trim!CP4&lt;&gt;0,CP4/PLANEL_Pot_Trim!CP4,0)</f>
        <v>0.45215753354610594</v>
      </c>
      <c r="CQ29" s="47">
        <f>IF(PLANEL_Pot_Trim!CQ4&lt;&gt;0,CQ4/PLANEL_Pot_Trim!CQ4,0)</f>
        <v>0.68225588842532292</v>
      </c>
      <c r="CR29" s="47">
        <f>IF(PLANEL_Pot_Trim!CR4&lt;&gt;0,CR4/PLANEL_Pot_Trim!CR4,0)</f>
        <v>0.56641765460434113</v>
      </c>
      <c r="CS29" s="47">
        <f>IF(PLANEL_Pot_Trim!CS4&lt;&gt;0,CS4/PLANEL_Pot_Trim!CS4,0)</f>
        <v>0.43224124549043191</v>
      </c>
      <c r="CT29" s="47">
        <f>IF(PLANEL_Pot_Trim!CT4&lt;&gt;0,CT4/PLANEL_Pot_Trim!CT4,0)</f>
        <v>0.45142824539365167</v>
      </c>
      <c r="CU29" s="47">
        <f>IF(PLANEL_Pot_Trim!CU4&lt;&gt;0,CU4/PLANEL_Pot_Trim!CU4,0)</f>
        <v>0.68281155347982292</v>
      </c>
      <c r="CV29" s="47">
        <f>IF(PLANEL_Pot_Trim!CV4&lt;&gt;0,CV4/PLANEL_Pot_Trim!CV4,0)</f>
        <v>0.58522760134498886</v>
      </c>
      <c r="CW29" s="47">
        <f>IF(PLANEL_Pot_Trim!CW4&lt;&gt;0,CW4/PLANEL_Pot_Trim!CW4,0)</f>
        <v>0.43028770275700007</v>
      </c>
      <c r="CX29" s="47">
        <f>IF(PLANEL_Pot_Trim!CX4&lt;&gt;0,CX4/PLANEL_Pot_Trim!CX4,0)</f>
        <v>0.4504281574408816</v>
      </c>
      <c r="CY29" s="77">
        <f>IF(PLANEL_Pot_Trim!CY4&lt;&gt;0,CY4/PLANEL_Pot_Trim!CY4,0)</f>
        <v>0.68281155347982292</v>
      </c>
      <c r="CZ29" s="77">
        <f>IF(PLANEL_Pot_Trim!CZ4&lt;&gt;0,CZ4/PLANEL_Pot_Trim!CZ4,0)</f>
        <v>0.54287835640170801</v>
      </c>
      <c r="DA29" s="77">
        <f>IF(PLANEL_Pot_Trim!DA4&lt;&gt;0,DA4/PLANEL_Pot_Trim!DA4,0)</f>
        <v>0.43028770275700007</v>
      </c>
      <c r="DB29" s="77">
        <f>IF(PLANEL_Pot_Trim!DB4&lt;&gt;0,DB4/PLANEL_Pot_Trim!DB4,0)</f>
        <v>0.4504281574408816</v>
      </c>
      <c r="DC29" s="47">
        <f>IF(PLANEL_Pot_Trim!DC4&lt;&gt;0,DC4/PLANEL_Pot_Trim!DC4,0)</f>
        <v>0.68281155347982292</v>
      </c>
      <c r="DD29" s="47">
        <f>IF(PLANEL_Pot_Trim!DD4&lt;&gt;0,DD4/PLANEL_Pot_Trim!DD4,0)</f>
        <v>0.54607711157683136</v>
      </c>
      <c r="DE29" s="47">
        <f>IF(PLANEL_Pot_Trim!DE4&lt;&gt;0,DE4/PLANEL_Pot_Trim!DE4,0)</f>
        <v>0.43028770275700007</v>
      </c>
      <c r="DF29" s="47">
        <f>IF(PLANEL_Pot_Trim!DF4&lt;&gt;0,DF4/PLANEL_Pot_Trim!DF4,0)</f>
        <v>0.4504281574408816</v>
      </c>
      <c r="DG29" s="47">
        <f>IF(PLANEL_Pot_Trim!DG4&lt;&gt;0,DG4/PLANEL_Pot_Trim!DG4,0)</f>
        <v>0.68281155347982292</v>
      </c>
      <c r="DH29" s="47">
        <f>IF(PLANEL_Pot_Trim!DH4&lt;&gt;0,DH4/PLANEL_Pot_Trim!DH4,0)</f>
        <v>0.55152504656123935</v>
      </c>
      <c r="DI29" s="47">
        <f>IF(PLANEL_Pot_Trim!DI4&lt;&gt;0,DI4/PLANEL_Pot_Trim!DI4,0)</f>
        <v>0.43028770275700007</v>
      </c>
      <c r="DJ29" s="47">
        <f>IF(PLANEL_Pot_Trim!DJ4&lt;&gt;0,DJ4/PLANEL_Pot_Trim!DJ4,0)</f>
        <v>0.4504281574408816</v>
      </c>
      <c r="DK29" s="47">
        <f>IF(PLANEL_Pot_Trim!DK4&lt;&gt;0,DK4/PLANEL_Pot_Trim!DK4,0)</f>
        <v>0.68281155347982292</v>
      </c>
      <c r="DL29" s="47">
        <f>IF(PLANEL_Pot_Trim!DL4&lt;&gt;0,DL4/PLANEL_Pot_Trim!DL4,0)</f>
        <v>0.55423838791116109</v>
      </c>
      <c r="DM29" s="47">
        <f>IF(PLANEL_Pot_Trim!DM4&lt;&gt;0,DM4/PLANEL_Pot_Trim!DM4,0)</f>
        <v>0.43028770275700007</v>
      </c>
      <c r="DN29" s="47">
        <f>IF(PLANEL_Pot_Trim!DN4&lt;&gt;0,DN4/PLANEL_Pot_Trim!DN4,0)</f>
        <v>0.4504281574408816</v>
      </c>
      <c r="DO29" s="47">
        <f>IF(PLANEL_Pot_Trim!DO4&lt;&gt;0,DO4/PLANEL_Pot_Trim!DO4,0)</f>
        <v>0.68281155347982292</v>
      </c>
      <c r="DP29" s="47">
        <f>IF(PLANEL_Pot_Trim!DP4&lt;&gt;0,DP4/PLANEL_Pot_Trim!DP4,0)</f>
        <v>0.57505212000289541</v>
      </c>
      <c r="DQ29" s="47">
        <f>IF(PLANEL_Pot_Trim!DQ4&lt;&gt;0,DQ4/PLANEL_Pot_Trim!DQ4,0)</f>
        <v>0.43028770275700007</v>
      </c>
      <c r="DR29" s="47">
        <f>IF(PLANEL_Pot_Trim!DR4&lt;&gt;0,DR4/PLANEL_Pot_Trim!DR4,0)</f>
        <v>0.4504281574408816</v>
      </c>
      <c r="DS29" s="47">
        <f>IF(PLANEL_Pot_Trim!DS4&lt;&gt;0,DS4/PLANEL_Pot_Trim!DS4,0)</f>
        <v>0.68281155347982292</v>
      </c>
      <c r="DT29" s="47">
        <f>IF(PLANEL_Pot_Trim!DT4&lt;&gt;0,DT4/PLANEL_Pot_Trim!DT4,0)</f>
        <v>0.56107284340476737</v>
      </c>
      <c r="DU29" s="47">
        <f>IF(PLANEL_Pot_Trim!DU4&lt;&gt;0,DU4/PLANEL_Pot_Trim!DU4,0)</f>
        <v>0.43028770275700007</v>
      </c>
      <c r="DV29" s="47">
        <f>IF(PLANEL_Pot_Trim!DV4&lt;&gt;0,DV4/PLANEL_Pot_Trim!DV4,0)</f>
        <v>0.4504281574408816</v>
      </c>
      <c r="DW29" s="47">
        <f>IF(PLANEL_Pot_Trim!DW4&lt;&gt;0,DW4/PLANEL_Pot_Trim!DW4,0)</f>
        <v>0.68311215076404164</v>
      </c>
      <c r="DX29" s="47">
        <f>IF(PLANEL_Pot_Trim!DX4&lt;&gt;0,DX4/PLANEL_Pot_Trim!DX4,0)</f>
        <v>0.57831688217067878</v>
      </c>
      <c r="DY29" s="47">
        <f>IF(PLANEL_Pot_Trim!DY4&lt;&gt;0,DY4/PLANEL_Pot_Trim!DY4,0)</f>
        <v>0.42963228596287756</v>
      </c>
      <c r="DZ29" s="47">
        <f>IF(PLANEL_Pot_Trim!DZ4&lt;&gt;0,DZ4/PLANEL_Pot_Trim!DZ4,0)</f>
        <v>0.44999417338138364</v>
      </c>
      <c r="EA29" s="47">
        <f>IF(PLANEL_Pot_Trim!EA4&lt;&gt;0,EA4/PLANEL_Pot_Trim!EA4,0)</f>
        <v>0.68356978199376472</v>
      </c>
      <c r="EB29" s="47">
        <f>IF(PLANEL_Pot_Trim!EB4&lt;&gt;0,EB4/PLANEL_Pot_Trim!EB4,0)</f>
        <v>0.5765255138382448</v>
      </c>
      <c r="EC29" s="47">
        <f>IF(PLANEL_Pot_Trim!EC4&lt;&gt;0,EC4/PLANEL_Pot_Trim!EC4,0)</f>
        <v>0.41974686245436532</v>
      </c>
      <c r="ED29" s="47">
        <f>IF(PLANEL_Pot_Trim!ED4&lt;&gt;0,ED4/PLANEL_Pot_Trim!ED4,0)</f>
        <v>0.44966585690507127</v>
      </c>
      <c r="EE29" s="47">
        <f>IF(PLANEL_Pot_Trim!EE4&lt;&gt;0,EE4/PLANEL_Pot_Trim!EE4,0)</f>
        <v>0.68379266074817946</v>
      </c>
      <c r="EF29" s="47">
        <f>IF(PLANEL_Pot_Trim!EF4&lt;&gt;0,EF4/PLANEL_Pot_Trim!EF4,0)</f>
        <v>0.5626561915256626</v>
      </c>
      <c r="EG29" s="47">
        <f>IF(PLANEL_Pot_Trim!EG4&lt;&gt;0,EG4/PLANEL_Pot_Trim!EG4,0)</f>
        <v>0.39942434681812317</v>
      </c>
      <c r="EH29" s="47">
        <f>IF(PLANEL_Pot_Trim!EH4&lt;&gt;0,EH4/PLANEL_Pot_Trim!EH4,0)</f>
        <v>0.44953316255460107</v>
      </c>
      <c r="EI29" s="47">
        <f>IF(PLANEL_Pot_Trim!EI4&lt;&gt;0,EI4/PLANEL_Pot_Trim!EI4,0)</f>
        <v>0.68447607594319815</v>
      </c>
      <c r="EJ29" s="47">
        <f>IF(PLANEL_Pot_Trim!EJ4&lt;&gt;0,EJ4/PLANEL_Pot_Trim!EJ4,0)</f>
        <v>0.56353603033468447</v>
      </c>
      <c r="EK29" s="47">
        <f>IF(PLANEL_Pot_Trim!EK4&lt;&gt;0,EK4/PLANEL_Pot_Trim!EK4,0)</f>
        <v>0.38613382312265243</v>
      </c>
      <c r="EL29" s="47">
        <f>IF(PLANEL_Pot_Trim!EL4&lt;&gt;0,EL4/PLANEL_Pot_Trim!EL4,0)</f>
        <v>0.44713738450189527</v>
      </c>
      <c r="EM29" s="47">
        <f>IF(PLANEL_Pot_Trim!EM4&lt;&gt;0,EM4/PLANEL_Pot_Trim!EM4,0)</f>
        <v>0.68674971078909197</v>
      </c>
      <c r="EN29" s="47">
        <f>IF(PLANEL_Pot_Trim!EN4&lt;&gt;0,EN4/PLANEL_Pot_Trim!EN4,0)</f>
        <v>0.58533994427578895</v>
      </c>
      <c r="EO29" s="47">
        <f>IF(PLANEL_Pot_Trim!EO4&lt;&gt;0,EO4/PLANEL_Pot_Trim!EO4,0)</f>
        <v>0.38438559846554349</v>
      </c>
      <c r="EP29" s="47">
        <f>IF(PLANEL_Pot_Trim!EP4&lt;&gt;0,EP4/PLANEL_Pot_Trim!EP4,0)</f>
        <v>0.44441192276967778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0.50416880894302307</v>
      </c>
      <c r="Q30" s="47">
        <f>IF(PLANEL_Pot_Trim!Q5&lt;&gt;0,Q5/PLANEL_Pot_Trim!Q5,0)</f>
        <v>0.44113962425058756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0.52841352751099735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0.57849631876367624</v>
      </c>
      <c r="X30" s="47">
        <f>IF(PLANEL_Pot_Trim!X5&lt;&gt;0,X5/PLANEL_Pot_Trim!X5,0)</f>
        <v>0.51398404465909397</v>
      </c>
      <c r="Y30" s="47">
        <f>IF(PLANEL_Pot_Trim!Y5&lt;&gt;0,Y5/PLANEL_Pot_Trim!Y5,0)</f>
        <v>0.43537030822156342</v>
      </c>
      <c r="Z30" s="47">
        <f>IF(PLANEL_Pot_Trim!Z5&lt;&gt;0,Z5/PLANEL_Pot_Trim!Z5,0)</f>
        <v>0.49964685821699528</v>
      </c>
      <c r="AA30" s="47">
        <f>IF(PLANEL_Pot_Trim!AA5&lt;&gt;0,AA5/PLANEL_Pot_Trim!AA5,0)</f>
        <v>0.57711851531792402</v>
      </c>
      <c r="AB30" s="47">
        <f>IF(PLANEL_Pot_Trim!AB5&lt;&gt;0,AB5/PLANEL_Pot_Trim!AB5,0)</f>
        <v>0.5419762324118218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0.56903890093012199</v>
      </c>
      <c r="AF30" s="47">
        <f>IF(PLANEL_Pot_Trim!AF5&lt;&gt;0,AF5/PLANEL_Pot_Trim!AF5,0)</f>
        <v>0.52450748179278062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0.34223585957591096</v>
      </c>
      <c r="AJ30" s="47">
        <f>IF(PLANEL_Pot_Trim!AJ5&lt;&gt;0,AJ5/PLANEL_Pot_Trim!AJ5,0)</f>
        <v>0.42830296957699476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0.55780206086322448</v>
      </c>
      <c r="AN30" s="47">
        <f>IF(PLANEL_Pot_Trim!AN5&lt;&gt;0,AN5/PLANEL_Pot_Trim!AN5,0)</f>
        <v>0.35574077115814701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0.5637867104762585</v>
      </c>
      <c r="AR30" s="47">
        <f>IF(PLANEL_Pot_Trim!AR5&lt;&gt;0,AR5/PLANEL_Pot_Trim!AR5,0)</f>
        <v>0.53516417213670742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0.4687963347825525</v>
      </c>
      <c r="AV30" s="47">
        <f>IF(PLANEL_Pot_Trim!AV5&lt;&gt;0,AV5/PLANEL_Pot_Trim!AV5,0)</f>
        <v>0.52209968595909739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0.52873513318742138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0.55984515494063025</v>
      </c>
      <c r="BD30" s="47">
        <f>IF(PLANEL_Pot_Trim!BD5&lt;&gt;0,BD5/PLANEL_Pot_Trim!BD5,0)</f>
        <v>0.51826409528209605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0.53606391614889448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0.5249497965186376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0.5361753856456003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0.53606391614889448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0.38313680514176834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0.5361753856456003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0.38325862093684604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0.45372697469370887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0.44592991470801879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0.38313680514176834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0.38325862093684604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0.52994037465240329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0.52982928663304141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0.53070586947356879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0.38302533564506258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0.41559490152718243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0.43409499447095778</v>
      </c>
      <c r="EC30" s="47">
        <f>IF(PLANEL_Pot_Trim!EC5&lt;&gt;0,EC5/PLANEL_Pot_Trim!EC5,0)</f>
        <v>0.43713677733279305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0.53043659170479274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0.38325862093684604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0.30979604394553523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0.29207002784001485</v>
      </c>
      <c r="AJ32" s="48">
        <f>IF(PLANEL_Pot_Trim!AJ7&lt;&gt;0,AJ7/PLANEL_Pot_Trim!AJ7,0)</f>
        <v>0.28979666044325664</v>
      </c>
      <c r="AK32" s="48">
        <f>IF(PLANEL_Pot_Trim!AK7&lt;&gt;0,AK7/PLANEL_Pot_Trim!AK7,0)</f>
        <v>0.33304853940058071</v>
      </c>
      <c r="AL32" s="48">
        <f>IF(PLANEL_Pot_Trim!AL7&lt;&gt;0,AL7/PLANEL_Pot_Trim!AL7,0)</f>
        <v>0.71149933143574962</v>
      </c>
      <c r="AM32" s="48">
        <f>IF(PLANEL_Pot_Trim!AM7&lt;&gt;0,AM7/PLANEL_Pot_Trim!AM7,0)</f>
        <v>0.25668177887455562</v>
      </c>
      <c r="AN32" s="48">
        <f>IF(PLANEL_Pot_Trim!AN7&lt;&gt;0,AN7/PLANEL_Pot_Trim!AN7,0)</f>
        <v>0.25488784435286749</v>
      </c>
      <c r="AO32" s="48">
        <f>IF(PLANEL_Pot_Trim!AO7&lt;&gt;0,AO7/PLANEL_Pot_Trim!AO7,0)</f>
        <v>0.30948752025213522</v>
      </c>
      <c r="AP32" s="48">
        <f>IF(PLANEL_Pot_Trim!AP7&lt;&gt;0,AP7/PLANEL_Pot_Trim!AP7,0)</f>
        <v>0.71006786085413776</v>
      </c>
      <c r="AQ32" s="48">
        <f>IF(PLANEL_Pot_Trim!AQ7&lt;&gt;0,AQ7/PLANEL_Pot_Trim!AQ7,0)</f>
        <v>0.15668433101929419</v>
      </c>
      <c r="AR32" s="48">
        <f>IF(PLANEL_Pot_Trim!AR7&lt;&gt;0,AR7/PLANEL_Pot_Trim!AR7,0)</f>
        <v>0.15668490424363982</v>
      </c>
      <c r="AS32" s="48">
        <f>IF(PLANEL_Pot_Trim!AS7&lt;&gt;0,AS7/PLANEL_Pot_Trim!AS7,0)</f>
        <v>0.22813023452655887</v>
      </c>
      <c r="AT32" s="48">
        <f>IF(PLANEL_Pot_Trim!AT7&lt;&gt;0,AT7/PLANEL_Pot_Trim!AT7,0)</f>
        <v>0.68477781879571253</v>
      </c>
      <c r="AU32" s="48">
        <f>IF(PLANEL_Pot_Trim!AU7&lt;&gt;0,AU7/PLANEL_Pot_Trim!AU7,0)</f>
        <v>0.14606483765044345</v>
      </c>
      <c r="AV32" s="48">
        <f>IF(PLANEL_Pot_Trim!AV7&lt;&gt;0,AV7/PLANEL_Pot_Trim!AV7,0)</f>
        <v>0.14606483765044345</v>
      </c>
      <c r="AW32" s="48">
        <f>IF(PLANEL_Pot_Trim!AW7&lt;&gt;0,AW7/PLANEL_Pot_Trim!AW7,0)</f>
        <v>0.21546195154388478</v>
      </c>
      <c r="AX32" s="48">
        <f>IF(PLANEL_Pot_Trim!AX7&lt;&gt;0,AX7/PLANEL_Pot_Trim!AX7,0)</f>
        <v>0.68299624824243799</v>
      </c>
      <c r="AY32" s="48">
        <f>IF(PLANEL_Pot_Trim!AY7&lt;&gt;0,AY7/PLANEL_Pot_Trim!AY7,0)</f>
        <v>0.1428380041933017</v>
      </c>
      <c r="AZ32" s="48">
        <f>IF(PLANEL_Pot_Trim!AZ7&lt;&gt;0,AZ7/PLANEL_Pot_Trim!AZ7,0)</f>
        <v>0.1428380041933017</v>
      </c>
      <c r="BA32" s="48">
        <f>IF(PLANEL_Pot_Trim!BA7&lt;&gt;0,BA7/PLANEL_Pot_Trim!BA7,0)</f>
        <v>0.19771972540680893</v>
      </c>
      <c r="BB32" s="48">
        <f>IF(PLANEL_Pot_Trim!BB7&lt;&gt;0,BB7/PLANEL_Pot_Trim!BB7,0)</f>
        <v>0.68670843222930333</v>
      </c>
      <c r="BC32" s="48">
        <f>IF(PLANEL_Pot_Trim!BC7&lt;&gt;0,BC7/PLANEL_Pot_Trim!BC7,0)</f>
        <v>0.13782692538063254</v>
      </c>
      <c r="BD32" s="48">
        <f>IF(PLANEL_Pot_Trim!BD7&lt;&gt;0,BD7/PLANEL_Pot_Trim!BD7,0)</f>
        <v>0.13585011725910234</v>
      </c>
      <c r="BE32" s="48">
        <f>IF(PLANEL_Pot_Trim!BE7&lt;&gt;0,BE7/PLANEL_Pot_Trim!BE7,0)</f>
        <v>0.19114057124997408</v>
      </c>
      <c r="BF32" s="48">
        <f>IF(PLANEL_Pot_Trim!BF7&lt;&gt;0,BF7/PLANEL_Pot_Trim!BF7,0)</f>
        <v>0.66888501796112942</v>
      </c>
      <c r="BG32" s="48">
        <f>IF(PLANEL_Pot_Trim!BG7&lt;&gt;0,BG7/PLANEL_Pot_Trim!BG7,0)</f>
        <v>0.17344945786443847</v>
      </c>
      <c r="BH32" s="48">
        <f>IF(PLANEL_Pot_Trim!BH7&lt;&gt;0,BH7/PLANEL_Pot_Trim!BH7,0)</f>
        <v>0.13782692538063254</v>
      </c>
      <c r="BI32" s="48">
        <f>IF(PLANEL_Pot_Trim!BI7&lt;&gt;0,BI7/PLANEL_Pot_Trim!BI7,0)</f>
        <v>0.17344945786443847</v>
      </c>
      <c r="BJ32" s="48">
        <f>IF(PLANEL_Pot_Trim!BJ7&lt;&gt;0,BJ7/PLANEL_Pot_Trim!BJ7,0)</f>
        <v>0.66097329418051398</v>
      </c>
      <c r="BK32" s="48">
        <f>IF(PLANEL_Pot_Trim!BK7&lt;&gt;0,BK7/PLANEL_Pot_Trim!BK7,0)</f>
        <v>0.13782692538063254</v>
      </c>
      <c r="BL32" s="48">
        <f>IF(PLANEL_Pot_Trim!BL7&lt;&gt;0,BL7/PLANEL_Pot_Trim!BL7,0)</f>
        <v>0.13782692538063254</v>
      </c>
      <c r="BM32" s="48">
        <f>IF(PLANEL_Pot_Trim!BM7&lt;&gt;0,BM7/PLANEL_Pot_Trim!BM7,0)</f>
        <v>0.17344945786443847</v>
      </c>
      <c r="BN32" s="48">
        <f>IF(PLANEL_Pot_Trim!BN7&lt;&gt;0,BN7/PLANEL_Pot_Trim!BN7,0)</f>
        <v>0.65580421316995552</v>
      </c>
      <c r="BO32" s="48">
        <f>IF(PLANEL_Pot_Trim!BO7&lt;&gt;0,BO7/PLANEL_Pot_Trim!BO7,0)</f>
        <v>9.2957521654308942E-2</v>
      </c>
      <c r="BP32" s="48">
        <f>IF(PLANEL_Pot_Trim!BP7&lt;&gt;0,BP7/PLANEL_Pot_Trim!BP7,0)</f>
        <v>9.2957521654308942E-2</v>
      </c>
      <c r="BQ32" s="48">
        <f>IF(PLANEL_Pot_Trim!BQ7&lt;&gt;0,BQ7/PLANEL_Pot_Trim!BQ7,0)</f>
        <v>0.16081040775040456</v>
      </c>
      <c r="BR32" s="48">
        <f>IF(PLANEL_Pot_Trim!BR7&lt;&gt;0,BR7/PLANEL_Pot_Trim!BR7,0)</f>
        <v>0.69604637833421779</v>
      </c>
      <c r="BS32" s="48">
        <f>IF(PLANEL_Pot_Trim!BS7&lt;&gt;0,BS7/PLANEL_Pot_Trim!BS7,0)</f>
        <v>8.7944772469868426E-2</v>
      </c>
      <c r="BT32" s="48">
        <f>IF(PLANEL_Pot_Trim!BT7&lt;&gt;0,BT7/PLANEL_Pot_Trim!BT7,0)</f>
        <v>8.7944772469868426E-2</v>
      </c>
      <c r="BU32" s="48">
        <f>IF(PLANEL_Pot_Trim!BU7&lt;&gt;0,BU7/PLANEL_Pot_Trim!BU7,0)</f>
        <v>0.19475661175573539</v>
      </c>
      <c r="BV32" s="48">
        <f>IF(PLANEL_Pot_Trim!BV7&lt;&gt;0,BV7/PLANEL_Pot_Trim!BV7,0)</f>
        <v>0.69816439746861225</v>
      </c>
      <c r="BW32" s="48">
        <f>IF(PLANEL_Pot_Trim!BW7&lt;&gt;0,BW7/PLANEL_Pot_Trim!BW7,0)</f>
        <v>8.3444988171019932E-2</v>
      </c>
      <c r="BX32" s="48">
        <f>IF(PLANEL_Pot_Trim!BX7&lt;&gt;0,BX7/PLANEL_Pot_Trim!BX7,0)</f>
        <v>8.3444988171019932E-2</v>
      </c>
      <c r="BY32" s="48">
        <f>IF(PLANEL_Pot_Trim!BY7&lt;&gt;0,BY7/PLANEL_Pot_Trim!BY7,0)</f>
        <v>0.20307326849682286</v>
      </c>
      <c r="BZ32" s="48">
        <f>IF(PLANEL_Pot_Trim!BZ7&lt;&gt;0,BZ7/PLANEL_Pot_Trim!BZ7,0)</f>
        <v>0.69195325056167234</v>
      </c>
      <c r="CA32" s="48">
        <f>IF(PLANEL_Pot_Trim!CA7&lt;&gt;0,CA7/PLANEL_Pot_Trim!CA7,0)</f>
        <v>8.415190268902481E-2</v>
      </c>
      <c r="CB32" s="48">
        <f>IF(PLANEL_Pot_Trim!CB7&lt;&gt;0,CB7/PLANEL_Pot_Trim!CB7,0)</f>
        <v>5.3357370193271837E-2</v>
      </c>
      <c r="CC32" s="48">
        <f>IF(PLANEL_Pot_Trim!CC7&lt;&gt;0,CC7/PLANEL_Pot_Trim!CC7,0)</f>
        <v>0.17589331752707324</v>
      </c>
      <c r="CD32" s="48">
        <f>IF(PLANEL_Pot_Trim!CD7&lt;&gt;0,CD7/PLANEL_Pot_Trim!CD7,0)</f>
        <v>0.63707438061764532</v>
      </c>
      <c r="CE32" s="48">
        <f>IF(PLANEL_Pot_Trim!CE7&lt;&gt;0,CE7/PLANEL_Pot_Trim!CE7,0)</f>
        <v>8.0245933490120311E-2</v>
      </c>
      <c r="CF32" s="48">
        <f>IF(PLANEL_Pot_Trim!CF7&lt;&gt;0,CF7/PLANEL_Pot_Trim!CF7,0)</f>
        <v>5.0880750677256475E-2</v>
      </c>
      <c r="CG32" s="48">
        <f>IF(PLANEL_Pot_Trim!CG7&lt;&gt;0,CG7/PLANEL_Pot_Trim!CG7,0)</f>
        <v>0.12367767855160806</v>
      </c>
      <c r="CH32" s="48">
        <f>IF(PLANEL_Pot_Trim!CH7&lt;&gt;0,CH7/PLANEL_Pot_Trim!CH7,0)</f>
        <v>0.5896537824404261</v>
      </c>
      <c r="CI32" s="48">
        <f>IF(PLANEL_Pot_Trim!CI7&lt;&gt;0,CI7/PLANEL_Pot_Trim!CI7,0)</f>
        <v>7.668647721631143E-2</v>
      </c>
      <c r="CJ32" s="48">
        <f>IF(PLANEL_Pot_Trim!CJ7&lt;&gt;0,CJ7/PLANEL_Pot_Trim!CJ7,0)</f>
        <v>4.862384120736335E-2</v>
      </c>
      <c r="CK32" s="48">
        <f>IF(PLANEL_Pot_Trim!CK7&lt;&gt;0,CK7/PLANEL_Pot_Trim!CK7,0)</f>
        <v>8.8820948917487319E-2</v>
      </c>
      <c r="CL32" s="48">
        <f>IF(PLANEL_Pot_Trim!CL7&lt;&gt;0,CL7/PLANEL_Pot_Trim!CL7,0)</f>
        <v>0.5614966990716862</v>
      </c>
      <c r="CM32" s="48">
        <f>IF(PLANEL_Pot_Trim!CM7&lt;&gt;0,CM7/PLANEL_Pot_Trim!CM7,0)</f>
        <v>6.9008166202016302E-2</v>
      </c>
      <c r="CN32" s="48">
        <f>IF(PLANEL_Pot_Trim!CN7&lt;&gt;0,CN7/PLANEL_Pot_Trim!CN7,0)</f>
        <v>3.4188955540494656E-2</v>
      </c>
      <c r="CO32" s="48">
        <f>IF(PLANEL_Pot_Trim!CO7&lt;&gt;0,CO7/PLANEL_Pot_Trim!CO7,0)</f>
        <v>6.1059443822808361E-2</v>
      </c>
      <c r="CP32" s="48">
        <f>IF(PLANEL_Pot_Trim!CP7&lt;&gt;0,CP7/PLANEL_Pot_Trim!CP7,0)</f>
        <v>0.51870443853793258</v>
      </c>
      <c r="CQ32" s="48">
        <f>IF(PLANEL_Pot_Trim!CQ7&lt;&gt;0,CQ7/PLANEL_Pot_Trim!CQ7,0)</f>
        <v>0.13655558544064164</v>
      </c>
      <c r="CR32" s="48">
        <f>IF(PLANEL_Pot_Trim!CR7&lt;&gt;0,CR7/PLANEL_Pot_Trim!CR7,0)</f>
        <v>3.2796026624601203E-2</v>
      </c>
      <c r="CS32" s="48">
        <f>IF(PLANEL_Pot_Trim!CS7&lt;&gt;0,CS7/PLANEL_Pot_Trim!CS7,0)</f>
        <v>0.10902268227764055</v>
      </c>
      <c r="CT32" s="48">
        <f>IF(PLANEL_Pot_Trim!CT7&lt;&gt;0,CT7/PLANEL_Pot_Trim!CT7,0)</f>
        <v>0.56178658893467714</v>
      </c>
      <c r="CU32" s="48">
        <f>IF(PLANEL_Pot_Trim!CU7&lt;&gt;0,CU7/PLANEL_Pot_Trim!CU7,0)</f>
        <v>0.25024006008555544</v>
      </c>
      <c r="CV32" s="48">
        <f>IF(PLANEL_Pot_Trim!CV7&lt;&gt;0,CV7/PLANEL_Pot_Trim!CV7,0)</f>
        <v>3.0960422662924855E-2</v>
      </c>
      <c r="CW32" s="48">
        <f>IF(PLANEL_Pot_Trim!CW7&lt;&gt;0,CW7/PLANEL_Pot_Trim!CW7,0)</f>
        <v>0.23389301229222151</v>
      </c>
      <c r="CX32" s="48">
        <f>IF(PLANEL_Pot_Trim!CX7&lt;&gt;0,CX7/PLANEL_Pot_Trim!CX7,0)</f>
        <v>0.66307501291760529</v>
      </c>
      <c r="CY32" s="48">
        <f>IF(PLANEL_Pot_Trim!CY7&lt;&gt;0,CY7/PLANEL_Pot_Trim!CY7,0)</f>
        <v>0.14813194645720873</v>
      </c>
      <c r="CZ32" s="48">
        <f>IF(PLANEL_Pot_Trim!CZ7&lt;&gt;0,CZ7/PLANEL_Pot_Trim!CZ7,0)</f>
        <v>3.0700565527010688E-2</v>
      </c>
      <c r="DA32" s="48">
        <f>IF(PLANEL_Pot_Trim!DA7&lt;&gt;0,DA7/PLANEL_Pot_Trim!DA7,0)</f>
        <v>3.0700565527010688E-2</v>
      </c>
      <c r="DB32" s="48">
        <f>IF(PLANEL_Pot_Trim!DB7&lt;&gt;0,DB7/PLANEL_Pot_Trim!DB7,0)</f>
        <v>0.47751564876897212</v>
      </c>
      <c r="DC32" s="48">
        <f>IF(PLANEL_Pot_Trim!DC7&lt;&gt;0,DC7/PLANEL_Pot_Trim!DC7,0)</f>
        <v>0.17349036722012526</v>
      </c>
      <c r="DD32" s="48">
        <f>IF(PLANEL_Pot_Trim!DD7&lt;&gt;0,DD7/PLANEL_Pot_Trim!DD7,0)</f>
        <v>5.9865179547359182E-3</v>
      </c>
      <c r="DE32" s="48">
        <f>IF(PLANEL_Pot_Trim!DE7&lt;&gt;0,DE7/PLANEL_Pot_Trim!DE7,0)</f>
        <v>5.9865179547359182E-3</v>
      </c>
      <c r="DF32" s="48">
        <f>IF(PLANEL_Pot_Trim!DF7&lt;&gt;0,DF7/PLANEL_Pot_Trim!DF7,0)</f>
        <v>0.46688699920143656</v>
      </c>
      <c r="DG32" s="48">
        <f>IF(PLANEL_Pot_Trim!DG7&lt;&gt;0,DG7/PLANEL_Pot_Trim!DG7,0)</f>
        <v>0.21361639200115395</v>
      </c>
      <c r="DH32" s="48">
        <f>IF(PLANEL_Pot_Trim!DH7&lt;&gt;0,DH7/PLANEL_Pot_Trim!DH7,0)</f>
        <v>5.9371020277525395E-3</v>
      </c>
      <c r="DI32" s="48">
        <f>IF(PLANEL_Pot_Trim!DI7&lt;&gt;0,DI7/PLANEL_Pot_Trim!DI7,0)</f>
        <v>5.9371020277525395E-3</v>
      </c>
      <c r="DJ32" s="48">
        <f>IF(PLANEL_Pot_Trim!DJ7&lt;&gt;0,DJ7/PLANEL_Pot_Trim!DJ7,0)</f>
        <v>0.47667129278122333</v>
      </c>
      <c r="DK32" s="48">
        <f>IF(PLANEL_Pot_Trim!DK7&lt;&gt;0,DK7/PLANEL_Pot_Trim!DK7,0)</f>
        <v>0.25338271893870917</v>
      </c>
      <c r="DL32" s="48">
        <f>IF(PLANEL_Pot_Trim!DL7&lt;&gt;0,DL7/PLANEL_Pot_Trim!DL7,0)</f>
        <v>5.8884952328396821E-3</v>
      </c>
      <c r="DM32" s="48">
        <f>IF(PLANEL_Pot_Trim!DM7&lt;&gt;0,DM7/PLANEL_Pot_Trim!DM7,0)</f>
        <v>5.8884952328396821E-3</v>
      </c>
      <c r="DN32" s="48">
        <f>IF(PLANEL_Pot_Trim!DN7&lt;&gt;0,DN7/PLANEL_Pot_Trim!DN7,0)</f>
        <v>0.48643062128027131</v>
      </c>
      <c r="DO32" s="48">
        <f>IF(PLANEL_Pot_Trim!DO7&lt;&gt;0,DO7/PLANEL_Pot_Trim!DO7,0)</f>
        <v>0.29340889764968214</v>
      </c>
      <c r="DP32" s="48">
        <f>IF(PLANEL_Pot_Trim!DP7&lt;&gt;0,DP7/PLANEL_Pot_Trim!DP7,0)</f>
        <v>5.840677858388695E-3</v>
      </c>
      <c r="DQ32" s="48">
        <f>IF(PLANEL_Pot_Trim!DQ7&lt;&gt;0,DQ7/PLANEL_Pot_Trim!DQ7,0)</f>
        <v>5.840677858388695E-3</v>
      </c>
      <c r="DR32" s="48">
        <f>IF(PLANEL_Pot_Trim!DR7&lt;&gt;0,DR7/PLANEL_Pot_Trim!DR7,0)</f>
        <v>0.49644781354999307</v>
      </c>
      <c r="DS32" s="48">
        <f>IF(PLANEL_Pot_Trim!DS7&lt;&gt;0,DS7/PLANEL_Pot_Trim!DS7,0)</f>
        <v>0.34002029192045125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0.51176514034317855</v>
      </c>
      <c r="DW32" s="48">
        <f>IF(PLANEL_Pot_Trim!DW7&lt;&gt;0,DW7/PLANEL_Pot_Trim!DW7,0)</f>
        <v>0.37665106191020076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0.53641816872286752</v>
      </c>
      <c r="EA32" s="48">
        <f>IF(PLANEL_Pot_Trim!EA7&lt;&gt;0,EA7/PLANEL_Pot_Trim!EA7,0)</f>
        <v>0.37665106191020076</v>
      </c>
      <c r="EB32" s="48">
        <f>IF(PLANEL_Pot_Trim!EB7&lt;&gt;0,EB7/PLANEL_Pot_Trim!EB7,0)</f>
        <v>0</v>
      </c>
      <c r="EC32" s="48">
        <f>IF(PLANEL_Pot_Trim!EC7&lt;&gt;0,EC7/PLANEL_Pot_Trim!EC7,0)</f>
        <v>5.5605494838825596E-3</v>
      </c>
      <c r="ED32" s="48">
        <f>IF(PLANEL_Pot_Trim!ED7&lt;&gt;0,ED7/PLANEL_Pot_Trim!ED7,0)</f>
        <v>0.54131378898193383</v>
      </c>
      <c r="EE32" s="48">
        <f>IF(PLANEL_Pot_Trim!EE7&lt;&gt;0,EE7/PLANEL_Pot_Trim!EE7,0)</f>
        <v>0.37665106191020076</v>
      </c>
      <c r="EF32" s="48">
        <f>IF(PLANEL_Pot_Trim!EF7&lt;&gt;0,EF7/PLANEL_Pot_Trim!EF7,0)</f>
        <v>0</v>
      </c>
      <c r="EG32" s="48">
        <f>IF(PLANEL_Pot_Trim!EG7&lt;&gt;0,EG7/PLANEL_Pot_Trim!EG7,0)</f>
        <v>7.2465171323919178E-2</v>
      </c>
      <c r="EH32" s="48">
        <f>IF(PLANEL_Pot_Trim!EH7&lt;&gt;0,EH7/PLANEL_Pot_Trim!EH7,0)</f>
        <v>0.5226172214101491</v>
      </c>
      <c r="EI32" s="48">
        <f>IF(PLANEL_Pot_Trim!EI7&lt;&gt;0,EI7/PLANEL_Pot_Trim!EI7,0)</f>
        <v>0.37665106191020076</v>
      </c>
      <c r="EJ32" s="48">
        <f>IF(PLANEL_Pot_Trim!EJ7&lt;&gt;0,EJ7/PLANEL_Pot_Trim!EJ7,0)</f>
        <v>0</v>
      </c>
      <c r="EK32" s="48">
        <f>IF(PLANEL_Pot_Trim!EK7&lt;&gt;0,EK7/PLANEL_Pot_Trim!EK7,0)</f>
        <v>0.15527092071916837</v>
      </c>
      <c r="EL32" s="48">
        <f>IF(PLANEL_Pot_Trim!EL7&lt;&gt;0,EL7/PLANEL_Pot_Trim!EL7,0)</f>
        <v>0.55670086609334191</v>
      </c>
      <c r="EM32" s="48">
        <f>IF(PLANEL_Pot_Trim!EM7&lt;&gt;0,EM7/PLANEL_Pot_Trim!EM7,0)</f>
        <v>0.37665106191020076</v>
      </c>
      <c r="EN32" s="48">
        <f>IF(PLANEL_Pot_Trim!EN7&lt;&gt;0,EN7/PLANEL_Pot_Trim!EN7,0)</f>
        <v>0</v>
      </c>
      <c r="EO32" s="48">
        <f>IF(PLANEL_Pot_Trim!EO7&lt;&gt;0,EO7/PLANEL_Pot_Trim!EO7,0)</f>
        <v>0.2165184393814803</v>
      </c>
      <c r="EP32" s="48">
        <f>IF(PLANEL_Pot_Trim!EP7&lt;&gt;0,EP7/PLANEL_Pot_Trim!EP7,0)</f>
        <v>0.62668195537430493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0.46101167533083015</v>
      </c>
      <c r="AZ34" s="49">
        <f>IF(PLANEL_Pot_Trim!AZ9&lt;&gt;0,AZ9/PLANEL_Pot_Trim!AZ9,0)</f>
        <v>0.46101167533083015</v>
      </c>
      <c r="BA34" s="49">
        <f>IF(PLANEL_Pot_Trim!BA9&lt;&gt;0,BA9/PLANEL_Pot_Trim!BA9,0)</f>
        <v>0.61763123693568389</v>
      </c>
      <c r="BB34" s="49">
        <f>IF(PLANEL_Pot_Trim!BB9&lt;&gt;0,BB9/PLANEL_Pot_Trim!BB9,0)</f>
        <v>0.68015706296002987</v>
      </c>
      <c r="BC34" s="49">
        <f>IF(PLANEL_Pot_Trim!BC9&lt;&gt;0,BC9/PLANEL_Pot_Trim!BC9,0)</f>
        <v>0.46093362096463281</v>
      </c>
      <c r="BD34" s="49">
        <f>IF(PLANEL_Pot_Trim!BD9&lt;&gt;0,BD9/PLANEL_Pot_Trim!BD9,0)</f>
        <v>0.46093362096463281</v>
      </c>
      <c r="BE34" s="49">
        <f>IF(PLANEL_Pot_Trim!BE9&lt;&gt;0,BE9/PLANEL_Pot_Trim!BE9,0)</f>
        <v>0.72808544073138559</v>
      </c>
      <c r="BF34" s="49">
        <f>IF(PLANEL_Pot_Trim!BF9&lt;&gt;0,BF9/PLANEL_Pot_Trim!BF9,0)</f>
        <v>0.76789056918391896</v>
      </c>
      <c r="BG34" s="49">
        <f>IF(PLANEL_Pot_Trim!BG9&lt;&gt;0,BG9/PLANEL_Pot_Trim!BG9,0)</f>
        <v>0.46724823307198859</v>
      </c>
      <c r="BH34" s="49">
        <f>IF(PLANEL_Pot_Trim!BH9&lt;&gt;0,BH9/PLANEL_Pot_Trim!BH9,0)</f>
        <v>0.41243489194583038</v>
      </c>
      <c r="BI34" s="49">
        <f>IF(PLANEL_Pot_Trim!BI9&lt;&gt;0,BI9/PLANEL_Pot_Trim!BI9,0)</f>
        <v>0.41243489194583038</v>
      </c>
      <c r="BJ34" s="49">
        <f>IF(PLANEL_Pot_Trim!BJ9&lt;&gt;0,BJ9/PLANEL_Pot_Trim!BJ9,0)</f>
        <v>0.7956850648610122</v>
      </c>
      <c r="BK34" s="49">
        <f>IF(PLANEL_Pot_Trim!BK9&lt;&gt;0,BK9/PLANEL_Pot_Trim!BK9,0)</f>
        <v>0.41243489194583038</v>
      </c>
      <c r="BL34" s="49">
        <f>IF(PLANEL_Pot_Trim!BL9&lt;&gt;0,BL9/PLANEL_Pot_Trim!BL9,0)</f>
        <v>0.41243489194583038</v>
      </c>
      <c r="BM34" s="49">
        <f>IF(PLANEL_Pot_Trim!BM9&lt;&gt;0,BM9/PLANEL_Pot_Trim!BM9,0)</f>
        <v>0.45401240598717041</v>
      </c>
      <c r="BN34" s="49">
        <f>IF(PLANEL_Pot_Trim!BN9&lt;&gt;0,BN9/PLANEL_Pot_Trim!BN9,0)</f>
        <v>0.7956850648610122</v>
      </c>
      <c r="BO34" s="49">
        <f>IF(PLANEL_Pot_Trim!BO9&lt;&gt;0,BO9/PLANEL_Pot_Trim!BO9,0)</f>
        <v>0.46649305555555554</v>
      </c>
      <c r="BP34" s="49">
        <f>IF(PLANEL_Pot_Trim!BP9&lt;&gt;0,BP9/PLANEL_Pot_Trim!BP9,0)</f>
        <v>0.46649305555555554</v>
      </c>
      <c r="BQ34" s="49">
        <f>IF(PLANEL_Pot_Trim!BQ9&lt;&gt;0,BQ9/PLANEL_Pot_Trim!BQ9,0)</f>
        <v>0.92606569880341882</v>
      </c>
      <c r="BR34" s="49">
        <f>IF(PLANEL_Pot_Trim!BR9&lt;&gt;0,BR9/PLANEL_Pot_Trim!BR9,0)</f>
        <v>0.92606569880341882</v>
      </c>
      <c r="BS34" s="49">
        <f>IF(PLANEL_Pot_Trim!BS9&lt;&gt;0,BS9/PLANEL_Pot_Trim!BS9,0)</f>
        <v>0.46649305555555554</v>
      </c>
      <c r="BT34" s="49">
        <f>IF(PLANEL_Pot_Trim!BT9&lt;&gt;0,BT9/PLANEL_Pot_Trim!BT9,0)</f>
        <v>0.46649305555555554</v>
      </c>
      <c r="BU34" s="49">
        <f>IF(PLANEL_Pot_Trim!BU9&lt;&gt;0,BU9/PLANEL_Pot_Trim!BU9,0)</f>
        <v>0.92606569880341882</v>
      </c>
      <c r="BV34" s="49">
        <f>IF(PLANEL_Pot_Trim!BV9&lt;&gt;0,BV9/PLANEL_Pot_Trim!BV9,0)</f>
        <v>0.92606569880341882</v>
      </c>
      <c r="BW34" s="49">
        <f>IF(PLANEL_Pot_Trim!BW9&lt;&gt;0,BW9/PLANEL_Pot_Trim!BW9,0)</f>
        <v>0.46649305555555554</v>
      </c>
      <c r="BX34" s="49">
        <f>IF(PLANEL_Pot_Trim!BX9&lt;&gt;0,BX9/PLANEL_Pot_Trim!BX9,0)</f>
        <v>0.46649305555555554</v>
      </c>
      <c r="BY34" s="49">
        <f>IF(PLANEL_Pot_Trim!BY9&lt;&gt;0,BY9/PLANEL_Pot_Trim!BY9,0)</f>
        <v>0.92606569880341882</v>
      </c>
      <c r="BZ34" s="49">
        <f>IF(PLANEL_Pot_Trim!BZ9&lt;&gt;0,BZ9/PLANEL_Pot_Trim!BZ9,0)</f>
        <v>0.92606569880341882</v>
      </c>
      <c r="CA34" s="49">
        <f>IF(PLANEL_Pot_Trim!CA9&lt;&gt;0,CA9/PLANEL_Pot_Trim!CA9,0)</f>
        <v>0.5322222158974359</v>
      </c>
      <c r="CB34" s="49">
        <f>IF(PLANEL_Pot_Trim!CB9&lt;&gt;0,CB9/PLANEL_Pot_Trim!CB9,0)</f>
        <v>0.46649305555555554</v>
      </c>
      <c r="CC34" s="49">
        <f>IF(PLANEL_Pot_Trim!CC9&lt;&gt;0,CC9/PLANEL_Pot_Trim!CC9,0)</f>
        <v>0.92606569880341882</v>
      </c>
      <c r="CD34" s="49">
        <f>IF(PLANEL_Pot_Trim!CD9&lt;&gt;0,CD9/PLANEL_Pot_Trim!CD9,0)</f>
        <v>0.92606569880341882</v>
      </c>
      <c r="CE34" s="49">
        <f>IF(PLANEL_Pot_Trim!CE9&lt;&gt;0,CE9/PLANEL_Pot_Trim!CE9,0)</f>
        <v>0.5322222158974359</v>
      </c>
      <c r="CF34" s="49">
        <f>IF(PLANEL_Pot_Trim!CF9&lt;&gt;0,CF9/PLANEL_Pot_Trim!CF9,0)</f>
        <v>0.46649305555555554</v>
      </c>
      <c r="CG34" s="49">
        <f>IF(PLANEL_Pot_Trim!CG9&lt;&gt;0,CG9/PLANEL_Pot_Trim!CG9,0)</f>
        <v>0.92606569880341882</v>
      </c>
      <c r="CH34" s="49">
        <f>IF(PLANEL_Pot_Trim!CH9&lt;&gt;0,CH9/PLANEL_Pot_Trim!CH9,0)</f>
        <v>0.92606569880341882</v>
      </c>
      <c r="CI34" s="49">
        <f>IF(PLANEL_Pot_Trim!CI9&lt;&gt;0,CI9/PLANEL_Pot_Trim!CI9,0)</f>
        <v>0.71710465735042739</v>
      </c>
      <c r="CJ34" s="49">
        <f>IF(PLANEL_Pot_Trim!CJ9&lt;&gt;0,CJ9/PLANEL_Pot_Trim!CJ9,0)</f>
        <v>0.46649305555555554</v>
      </c>
      <c r="CK34" s="49">
        <f>IF(PLANEL_Pot_Trim!CK9&lt;&gt;0,CK9/PLANEL_Pot_Trim!CK9,0)</f>
        <v>0.92606569880341882</v>
      </c>
      <c r="CL34" s="49">
        <f>IF(PLANEL_Pot_Trim!CL9&lt;&gt;0,CL9/PLANEL_Pot_Trim!CL9,0)</f>
        <v>0.92606569880341882</v>
      </c>
      <c r="CM34" s="49">
        <f>IF(PLANEL_Pot_Trim!CM9&lt;&gt;0,CM9/PLANEL_Pot_Trim!CM9,0)</f>
        <v>0.92606569880341882</v>
      </c>
      <c r="CN34" s="49">
        <f>IF(PLANEL_Pot_Trim!CN9&lt;&gt;0,CN9/PLANEL_Pot_Trim!CN9,0)</f>
        <v>0.46649305555555554</v>
      </c>
      <c r="CO34" s="49">
        <f>IF(PLANEL_Pot_Trim!CO9&lt;&gt;0,CO9/PLANEL_Pot_Trim!CO9,0)</f>
        <v>0.92606569880341882</v>
      </c>
      <c r="CP34" s="49">
        <f>IF(PLANEL_Pot_Trim!CP9&lt;&gt;0,CP9/PLANEL_Pot_Trim!CP9,0)</f>
        <v>0.92606569880341882</v>
      </c>
      <c r="CQ34" s="49">
        <f>IF(PLANEL_Pot_Trim!CQ9&lt;&gt;0,CQ9/PLANEL_Pot_Trim!CQ9,0)</f>
        <v>0.92606569880341882</v>
      </c>
      <c r="CR34" s="49">
        <f>IF(PLANEL_Pot_Trim!CR9&lt;&gt;0,CR9/PLANEL_Pot_Trim!CR9,0)</f>
        <v>0.46649305555555554</v>
      </c>
      <c r="CS34" s="49">
        <f>IF(PLANEL_Pot_Trim!CS9&lt;&gt;0,CS9/PLANEL_Pot_Trim!CS9,0)</f>
        <v>0.92606569880341882</v>
      </c>
      <c r="CT34" s="49">
        <f>IF(PLANEL_Pot_Trim!CT9&lt;&gt;0,CT9/PLANEL_Pot_Trim!CT9,0)</f>
        <v>0.92606569880341882</v>
      </c>
      <c r="CU34" s="49">
        <f>IF(PLANEL_Pot_Trim!CU9&lt;&gt;0,CU9/PLANEL_Pot_Trim!CU9,0)</f>
        <v>0.92606569880341882</v>
      </c>
      <c r="CV34" s="49">
        <f>IF(PLANEL_Pot_Trim!CV9&lt;&gt;0,CV9/PLANEL_Pot_Trim!CV9,0)</f>
        <v>0.46649305555555554</v>
      </c>
      <c r="CW34" s="49">
        <f>IF(PLANEL_Pot_Trim!CW9&lt;&gt;0,CW9/PLANEL_Pot_Trim!CW9,0)</f>
        <v>0.92606569880341882</v>
      </c>
      <c r="CX34" s="49">
        <f>IF(PLANEL_Pot_Trim!CX9&lt;&gt;0,CX9/PLANEL_Pot_Trim!CX9,0)</f>
        <v>0.92606569880341882</v>
      </c>
      <c r="CY34" s="49">
        <f>IF(PLANEL_Pot_Trim!CY9&lt;&gt;0,CY9/PLANEL_Pot_Trim!CY9,0)</f>
        <v>0.92606569880341882</v>
      </c>
      <c r="CZ34" s="49">
        <f>IF(PLANEL_Pot_Trim!CZ9&lt;&gt;0,CZ9/PLANEL_Pot_Trim!CZ9,0)</f>
        <v>0.46649305555555554</v>
      </c>
      <c r="DA34" s="49">
        <f>IF(PLANEL_Pot_Trim!DA9&lt;&gt;0,DA9/PLANEL_Pot_Trim!DA9,0)</f>
        <v>0.5322222158974359</v>
      </c>
      <c r="DB34" s="49">
        <f>IF(PLANEL_Pot_Trim!DB9&lt;&gt;0,DB9/PLANEL_Pot_Trim!DB9,0)</f>
        <v>0.92606569880341882</v>
      </c>
      <c r="DC34" s="49">
        <f>IF(PLANEL_Pot_Trim!DC9&lt;&gt;0,DC9/PLANEL_Pot_Trim!DC9,0)</f>
        <v>0.92606569880341882</v>
      </c>
      <c r="DD34" s="49">
        <f>IF(PLANEL_Pot_Trim!DD9&lt;&gt;0,DD9/PLANEL_Pot_Trim!DD9,0)</f>
        <v>0.46649305555555554</v>
      </c>
      <c r="DE34" s="49">
        <f>IF(PLANEL_Pot_Trim!DE9&lt;&gt;0,DE9/PLANEL_Pot_Trim!DE9,0)</f>
        <v>0.5322222158974359</v>
      </c>
      <c r="DF34" s="49">
        <f>IF(PLANEL_Pot_Trim!DF9&lt;&gt;0,DF9/PLANEL_Pot_Trim!DF9,0)</f>
        <v>0.92606569880341882</v>
      </c>
      <c r="DG34" s="49">
        <f>IF(PLANEL_Pot_Trim!DG9&lt;&gt;0,DG9/PLANEL_Pot_Trim!DG9,0)</f>
        <v>0.92606569880341882</v>
      </c>
      <c r="DH34" s="49">
        <f>IF(PLANEL_Pot_Trim!DH9&lt;&gt;0,DH9/PLANEL_Pot_Trim!DH9,0)</f>
        <v>0.46649305555555554</v>
      </c>
      <c r="DI34" s="49">
        <f>IF(PLANEL_Pot_Trim!DI9&lt;&gt;0,DI9/PLANEL_Pot_Trim!DI9,0)</f>
        <v>0.5322222158974359</v>
      </c>
      <c r="DJ34" s="49">
        <f>IF(PLANEL_Pot_Trim!DJ9&lt;&gt;0,DJ9/PLANEL_Pot_Trim!DJ9,0)</f>
        <v>0.92606569880341882</v>
      </c>
      <c r="DK34" s="49">
        <f>IF(PLANEL_Pot_Trim!DK9&lt;&gt;0,DK9/PLANEL_Pot_Trim!DK9,0)</f>
        <v>0.92606569880341882</v>
      </c>
      <c r="DL34" s="49">
        <f>IF(PLANEL_Pot_Trim!DL9&lt;&gt;0,DL9/PLANEL_Pot_Trim!DL9,0)</f>
        <v>0.46649305555555554</v>
      </c>
      <c r="DM34" s="49">
        <f>IF(PLANEL_Pot_Trim!DM9&lt;&gt;0,DM9/PLANEL_Pot_Trim!DM9,0)</f>
        <v>0.5322222158974359</v>
      </c>
      <c r="DN34" s="49">
        <f>IF(PLANEL_Pot_Trim!DN9&lt;&gt;0,DN9/PLANEL_Pot_Trim!DN9,0)</f>
        <v>0.92606569880341882</v>
      </c>
      <c r="DO34" s="49">
        <f>IF(PLANEL_Pot_Trim!DO9&lt;&gt;0,DO9/PLANEL_Pot_Trim!DO9,0)</f>
        <v>0.92606569880341882</v>
      </c>
      <c r="DP34" s="49">
        <f>IF(PLANEL_Pot_Trim!DP9&lt;&gt;0,DP9/PLANEL_Pot_Trim!DP9,0)</f>
        <v>0.46649305555555554</v>
      </c>
      <c r="DQ34" s="49">
        <f>IF(PLANEL_Pot_Trim!DQ9&lt;&gt;0,DQ9/PLANEL_Pot_Trim!DQ9,0)</f>
        <v>0.5322222158974359</v>
      </c>
      <c r="DR34" s="49">
        <f>IF(PLANEL_Pot_Trim!DR9&lt;&gt;0,DR9/PLANEL_Pot_Trim!DR9,0)</f>
        <v>0.92606569880341882</v>
      </c>
      <c r="DS34" s="49">
        <f>IF(PLANEL_Pot_Trim!DS9&lt;&gt;0,DS9/PLANEL_Pot_Trim!DS9,0)</f>
        <v>0.92159374999999999</v>
      </c>
      <c r="DT34" s="49">
        <f>IF(PLANEL_Pot_Trim!DT9&lt;&gt;0,DT9/PLANEL_Pot_Trim!DT9,0)</f>
        <v>0.46079687499999999</v>
      </c>
      <c r="DU34" s="49">
        <f>IF(PLANEL_Pot_Trim!DU9&lt;&gt;0,DU9/PLANEL_Pot_Trim!DU9,0)</f>
        <v>0.46079687499999999</v>
      </c>
      <c r="DV34" s="49">
        <f>IF(PLANEL_Pot_Trim!DV9&lt;&gt;0,DV9/PLANEL_Pot_Trim!DV9,0)</f>
        <v>0.92159374999999999</v>
      </c>
      <c r="DW34" s="49">
        <f>IF(PLANEL_Pot_Trim!DW9&lt;&gt;0,DW9/PLANEL_Pot_Trim!DW9,0)</f>
        <v>0.92159374999999999</v>
      </c>
      <c r="DX34" s="49">
        <f>IF(PLANEL_Pot_Trim!DX9&lt;&gt;0,DX9/PLANEL_Pot_Trim!DX9,0)</f>
        <v>0.46079687499999999</v>
      </c>
      <c r="DY34" s="49">
        <f>IF(PLANEL_Pot_Trim!DY9&lt;&gt;0,DY9/PLANEL_Pot_Trim!DY9,0)</f>
        <v>0.46079687499999999</v>
      </c>
      <c r="DZ34" s="49">
        <f>IF(PLANEL_Pot_Trim!DZ9&lt;&gt;0,DZ9/PLANEL_Pot_Trim!DZ9,0)</f>
        <v>0.92159374999999999</v>
      </c>
      <c r="EA34" s="49">
        <f>IF(PLANEL_Pot_Trim!EA9&lt;&gt;0,EA9/PLANEL_Pot_Trim!EA9,0)</f>
        <v>0.92159374999999999</v>
      </c>
      <c r="EB34" s="49">
        <f>IF(PLANEL_Pot_Trim!EB9&lt;&gt;0,EB9/PLANEL_Pot_Trim!EB9,0)</f>
        <v>0.46079687499999999</v>
      </c>
      <c r="EC34" s="49">
        <f>IF(PLANEL_Pot_Trim!EC9&lt;&gt;0,EC9/PLANEL_Pot_Trim!EC9,0)</f>
        <v>0.92159374999999999</v>
      </c>
      <c r="ED34" s="49">
        <f>IF(PLANEL_Pot_Trim!ED9&lt;&gt;0,ED9/PLANEL_Pot_Trim!ED9,0)</f>
        <v>0.92159374999999999</v>
      </c>
      <c r="EE34" s="49">
        <f>IF(PLANEL_Pot_Trim!EE9&lt;&gt;0,EE9/PLANEL_Pot_Trim!EE9,0)</f>
        <v>0.92159374999999999</v>
      </c>
      <c r="EF34" s="49">
        <f>IF(PLANEL_Pot_Trim!EF9&lt;&gt;0,EF9/PLANEL_Pot_Trim!EF9,0)</f>
        <v>0.46079687499999999</v>
      </c>
      <c r="EG34" s="49">
        <f>IF(PLANEL_Pot_Trim!EG9&lt;&gt;0,EG9/PLANEL_Pot_Trim!EG9,0)</f>
        <v>0.92159374999999999</v>
      </c>
      <c r="EH34" s="49">
        <f>IF(PLANEL_Pot_Trim!EH9&lt;&gt;0,EH9/PLANEL_Pot_Trim!EH9,0)</f>
        <v>0.92159374999999999</v>
      </c>
      <c r="EI34" s="49">
        <f>IF(PLANEL_Pot_Trim!EI9&lt;&gt;0,EI9/PLANEL_Pot_Trim!EI9,0)</f>
        <v>0.92159374999999999</v>
      </c>
      <c r="EJ34" s="49">
        <f>IF(PLANEL_Pot_Trim!EJ9&lt;&gt;0,EJ9/PLANEL_Pot_Trim!EJ9,0)</f>
        <v>0.46079687499999999</v>
      </c>
      <c r="EK34" s="49">
        <f>IF(PLANEL_Pot_Trim!EK9&lt;&gt;0,EK9/PLANEL_Pot_Trim!EK9,0)</f>
        <v>0.92159374999999999</v>
      </c>
      <c r="EL34" s="49">
        <f>IF(PLANEL_Pot_Trim!EL9&lt;&gt;0,EL9/PLANEL_Pot_Trim!EL9,0)</f>
        <v>0.92159374999999999</v>
      </c>
      <c r="EM34" s="49">
        <f>IF(PLANEL_Pot_Trim!EM9&lt;&gt;0,EM9/PLANEL_Pot_Trim!EM9,0)</f>
        <v>0.92159374999999999</v>
      </c>
      <c r="EN34" s="49">
        <f>IF(PLANEL_Pot_Trim!EN9&lt;&gt;0,EN9/PLANEL_Pot_Trim!EN9,0)</f>
        <v>0.46079687499999999</v>
      </c>
      <c r="EO34" s="49">
        <f>IF(PLANEL_Pot_Trim!EO9&lt;&gt;0,EO9/PLANEL_Pot_Trim!EO9,0)</f>
        <v>0.92159374999999999</v>
      </c>
      <c r="EP34" s="49">
        <f>IF(PLANEL_Pot_Trim!EP9&lt;&gt;0,EP9/PLANEL_Pot_Trim!EP9,0)</f>
        <v>0.92159374999999999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3.7932956487769703E-2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3.6272363681017349E-2</v>
      </c>
      <c r="BD39" s="52">
        <f>IF(PLANEL_Pot_Trim!BD14&lt;&gt;0,BD14/PLANEL_Pot_Trim!BD14,0)</f>
        <v>0.37106037234131367</v>
      </c>
      <c r="BE39" s="52">
        <f>IF(PLANEL_Pot_Trim!BE14&lt;&gt;0,BE14/PLANEL_Pot_Trim!BE14,0)</f>
        <v>0.50775904923908421</v>
      </c>
      <c r="BF39" s="52">
        <f>IF(PLANEL_Pot_Trim!BF14&lt;&gt;0,BF14/PLANEL_Pot_Trim!BF14,0)</f>
        <v>0.32357168596671437</v>
      </c>
      <c r="BG39" s="52">
        <f>IF(PLANEL_Pot_Trim!BG14&lt;&gt;0,BG14/PLANEL_Pot_Trim!BG14,0)</f>
        <v>3.6133211179733962E-2</v>
      </c>
      <c r="BH39" s="52">
        <f>IF(PLANEL_Pot_Trim!BH14&lt;&gt;0,BH14/PLANEL_Pot_Trim!BH14,0)</f>
        <v>0.36963686498197784</v>
      </c>
      <c r="BI39" s="52">
        <f>IF(PLANEL_Pot_Trim!BI14&lt;&gt;0,BI14/PLANEL_Pot_Trim!BI14,0)</f>
        <v>0.5058111216396467</v>
      </c>
      <c r="BJ39" s="52">
        <f>IF(PLANEL_Pot_Trim!BJ14&lt;&gt;0,BJ14/PLANEL_Pot_Trim!BJ14,0)</f>
        <v>0.32233036053210162</v>
      </c>
      <c r="BK39" s="52">
        <f>IF(PLANEL_Pot_Trim!BK14&lt;&gt;0,BK14/PLANEL_Pot_Trim!BK14,0)</f>
        <v>3.6133211179733962E-2</v>
      </c>
      <c r="BL39" s="52">
        <f>IF(PLANEL_Pot_Trim!BL14&lt;&gt;0,BL14/PLANEL_Pot_Trim!BL14,0)</f>
        <v>0.36963686498197784</v>
      </c>
      <c r="BM39" s="52">
        <f>IF(PLANEL_Pot_Trim!BM14&lt;&gt;0,BM14/PLANEL_Pot_Trim!BM14,0)</f>
        <v>0.5058111216396467</v>
      </c>
      <c r="BN39" s="52">
        <f>IF(PLANEL_Pot_Trim!BN14&lt;&gt;0,BN14/PLANEL_Pot_Trim!BN14,0)</f>
        <v>0.32233036053210162</v>
      </c>
      <c r="BO39" s="52">
        <f>IF(PLANEL_Pot_Trim!BO14&lt;&gt;0,BO14/PLANEL_Pot_Trim!BO14,0)</f>
        <v>3.5899473079802069E-2</v>
      </c>
      <c r="BP39" s="52">
        <f>IF(PLANEL_Pot_Trim!BP14&lt;&gt;0,BP14/PLANEL_Pot_Trim!BP14,0)</f>
        <v>0.36724576226946171</v>
      </c>
      <c r="BQ39" s="52">
        <f>IF(PLANEL_Pot_Trim!BQ14&lt;&gt;0,BQ14/PLANEL_Pot_Trim!BQ14,0)</f>
        <v>0.50253913646356563</v>
      </c>
      <c r="BR39" s="52">
        <f>IF(PLANEL_Pot_Trim!BR14&lt;&gt;0,BR14/PLANEL_Pot_Trim!BR14,0)</f>
        <v>0.32024527359214333</v>
      </c>
      <c r="BS39" s="52">
        <f>IF(PLANEL_Pot_Trim!BS14&lt;&gt;0,BS14/PLANEL_Pot_Trim!BS14,0)</f>
        <v>3.5899473079802069E-2</v>
      </c>
      <c r="BT39" s="52">
        <f>IF(PLANEL_Pot_Trim!BT14&lt;&gt;0,BT14/PLANEL_Pot_Trim!BT14,0)</f>
        <v>0.36724576226946171</v>
      </c>
      <c r="BU39" s="52">
        <f>IF(PLANEL_Pot_Trim!BU14&lt;&gt;0,BU14/PLANEL_Pot_Trim!BU14,0)</f>
        <v>0.50253913646356563</v>
      </c>
      <c r="BV39" s="52">
        <f>IF(PLANEL_Pot_Trim!BV14&lt;&gt;0,BV14/PLANEL_Pot_Trim!BV14,0)</f>
        <v>0.32024527359214333</v>
      </c>
      <c r="BW39" s="52">
        <f>IF(PLANEL_Pot_Trim!BW14&lt;&gt;0,BW14/PLANEL_Pot_Trim!BW14,0)</f>
        <v>3.5899473079802069E-2</v>
      </c>
      <c r="BX39" s="52">
        <f>IF(PLANEL_Pot_Trim!BX14&lt;&gt;0,BX14/PLANEL_Pot_Trim!BX14,0)</f>
        <v>0.36724576226946171</v>
      </c>
      <c r="BY39" s="52">
        <f>IF(PLANEL_Pot_Trim!BY14&lt;&gt;0,BY14/PLANEL_Pot_Trim!BY14,0)</f>
        <v>0.50253913646356563</v>
      </c>
      <c r="BZ39" s="52">
        <f>IF(PLANEL_Pot_Trim!BZ14&lt;&gt;0,BZ14/PLANEL_Pot_Trim!BZ14,0)</f>
        <v>0.32024527359214333</v>
      </c>
      <c r="CA39" s="52">
        <f>IF(PLANEL_Pot_Trim!CA14&lt;&gt;0,CA14/PLANEL_Pot_Trim!CA14,0)</f>
        <v>3.5899473079802069E-2</v>
      </c>
      <c r="CB39" s="52">
        <f>IF(PLANEL_Pot_Trim!CB14&lt;&gt;0,CB14/PLANEL_Pot_Trim!CB14,0)</f>
        <v>0.36724576226946171</v>
      </c>
      <c r="CC39" s="52">
        <f>IF(PLANEL_Pot_Trim!CC14&lt;&gt;0,CC14/PLANEL_Pot_Trim!CC14,0)</f>
        <v>0.50253913646356563</v>
      </c>
      <c r="CD39" s="52">
        <f>IF(PLANEL_Pot_Trim!CD14&lt;&gt;0,CD14/PLANEL_Pot_Trim!CD14,0)</f>
        <v>0.32024527359214333</v>
      </c>
      <c r="CE39" s="52">
        <f>IF(PLANEL_Pot_Trim!CE14&lt;&gt;0,CE14/PLANEL_Pot_Trim!CE14,0)</f>
        <v>3.5899473079802069E-2</v>
      </c>
      <c r="CF39" s="52">
        <f>IF(PLANEL_Pot_Trim!CF14&lt;&gt;0,CF14/PLANEL_Pot_Trim!CF14,0)</f>
        <v>0.36724576226946171</v>
      </c>
      <c r="CG39" s="52">
        <f>IF(PLANEL_Pot_Trim!CG14&lt;&gt;0,CG14/PLANEL_Pot_Trim!CG14,0)</f>
        <v>0.50253913646356563</v>
      </c>
      <c r="CH39" s="52">
        <f>IF(PLANEL_Pot_Trim!CH14&lt;&gt;0,CH14/PLANEL_Pot_Trim!CH14,0)</f>
        <v>0.32024527359214333</v>
      </c>
      <c r="CI39" s="52">
        <f>IF(PLANEL_Pot_Trim!CI14&lt;&gt;0,CI14/PLANEL_Pot_Trim!CI14,0)</f>
        <v>3.582306854989746E-2</v>
      </c>
      <c r="CJ39" s="52">
        <f>IF(PLANEL_Pot_Trim!CJ14&lt;&gt;0,CJ14/PLANEL_Pot_Trim!CJ14,0)</f>
        <v>0.36646415637954671</v>
      </c>
      <c r="CK39" s="52">
        <f>IF(PLANEL_Pot_Trim!CK14&lt;&gt;0,CK14/PLANEL_Pot_Trim!CK14,0)</f>
        <v>0.50146958685401755</v>
      </c>
      <c r="CL39" s="52">
        <f>IF(PLANEL_Pot_Trim!CL14&lt;&gt;0,CL14/PLANEL_Pot_Trim!CL14,0)</f>
        <v>0.31956369846156235</v>
      </c>
      <c r="CM39" s="52">
        <f>IF(PLANEL_Pot_Trim!CM14&lt;&gt;0,CM14/PLANEL_Pot_Trim!CM14,0)</f>
        <v>3.582306854989746E-2</v>
      </c>
      <c r="CN39" s="52">
        <f>IF(PLANEL_Pot_Trim!CN14&lt;&gt;0,CN14/PLANEL_Pot_Trim!CN14,0)</f>
        <v>0.36646415637954671</v>
      </c>
      <c r="CO39" s="52">
        <f>IF(PLANEL_Pot_Trim!CO14&lt;&gt;0,CO14/PLANEL_Pot_Trim!CO14,0)</f>
        <v>0.50146958685401755</v>
      </c>
      <c r="CP39" s="52">
        <f>IF(PLANEL_Pot_Trim!CP14&lt;&gt;0,CP14/PLANEL_Pot_Trim!CP14,0)</f>
        <v>0.31956369846156235</v>
      </c>
      <c r="CQ39" s="52">
        <f>IF(PLANEL_Pot_Trim!CQ14&lt;&gt;0,CQ14/PLANEL_Pot_Trim!CQ14,0)</f>
        <v>3.582306854989746E-2</v>
      </c>
      <c r="CR39" s="52">
        <f>IF(PLANEL_Pot_Trim!CR14&lt;&gt;0,CR14/PLANEL_Pot_Trim!CR14,0)</f>
        <v>0.36646415637954671</v>
      </c>
      <c r="CS39" s="52">
        <f>IF(PLANEL_Pot_Trim!CS14&lt;&gt;0,CS14/PLANEL_Pot_Trim!CS14,0)</f>
        <v>0.50146958685401755</v>
      </c>
      <c r="CT39" s="52">
        <f>IF(PLANEL_Pot_Trim!CT14&lt;&gt;0,CT14/PLANEL_Pot_Trim!CT14,0)</f>
        <v>0.31956369846156235</v>
      </c>
      <c r="CU39" s="52">
        <f>IF(PLANEL_Pot_Trim!CU14&lt;&gt;0,CU14/PLANEL_Pot_Trim!CU14,0)</f>
        <v>3.582306854989746E-2</v>
      </c>
      <c r="CV39" s="52">
        <f>IF(PLANEL_Pot_Trim!CV14&lt;&gt;0,CV14/PLANEL_Pot_Trim!CV14,0)</f>
        <v>0.36646415637954671</v>
      </c>
      <c r="CW39" s="52">
        <f>IF(PLANEL_Pot_Trim!CW14&lt;&gt;0,CW14/PLANEL_Pot_Trim!CW14,0)</f>
        <v>0.50146958685401755</v>
      </c>
      <c r="CX39" s="52">
        <f>IF(PLANEL_Pot_Trim!CX14&lt;&gt;0,CX14/PLANEL_Pot_Trim!CX14,0)</f>
        <v>0.31956369846156235</v>
      </c>
      <c r="CY39" s="82">
        <f>IF(PLANEL_Pot_Trim!CY14&lt;&gt;0,CY14/PLANEL_Pot_Trim!CY14,0)</f>
        <v>3.582306854989746E-2</v>
      </c>
      <c r="CZ39" s="82">
        <f>IF(PLANEL_Pot_Trim!CZ14&lt;&gt;0,CZ14/PLANEL_Pot_Trim!CZ14,0)</f>
        <v>0.36646415637954671</v>
      </c>
      <c r="DA39" s="82">
        <f>IF(PLANEL_Pot_Trim!DA14&lt;&gt;0,DA14/PLANEL_Pot_Trim!DA14,0)</f>
        <v>0.50146958685401755</v>
      </c>
      <c r="DB39" s="82">
        <f>IF(PLANEL_Pot_Trim!DB14&lt;&gt;0,DB14/PLANEL_Pot_Trim!DB14,0)</f>
        <v>0.31956369846156235</v>
      </c>
      <c r="DC39" s="52">
        <f>IF(PLANEL_Pot_Trim!DC14&lt;&gt;0,DC14/PLANEL_Pot_Trim!DC14,0)</f>
        <v>3.582306854989746E-2</v>
      </c>
      <c r="DD39" s="52">
        <f>IF(PLANEL_Pot_Trim!DD14&lt;&gt;0,DD14/PLANEL_Pot_Trim!DD14,0)</f>
        <v>0.36646415637954671</v>
      </c>
      <c r="DE39" s="52">
        <f>IF(PLANEL_Pot_Trim!DE14&lt;&gt;0,DE14/PLANEL_Pot_Trim!DE14,0)</f>
        <v>0.50146958685401755</v>
      </c>
      <c r="DF39" s="52">
        <f>IF(PLANEL_Pot_Trim!DF14&lt;&gt;0,DF14/PLANEL_Pot_Trim!DF14,0)</f>
        <v>0.31956369846156235</v>
      </c>
      <c r="DG39" s="52">
        <f>IF(PLANEL_Pot_Trim!DG14&lt;&gt;0,DG14/PLANEL_Pot_Trim!DG14,0)</f>
        <v>3.582306854989746E-2</v>
      </c>
      <c r="DH39" s="52">
        <f>IF(PLANEL_Pot_Trim!DH14&lt;&gt;0,DH14/PLANEL_Pot_Trim!DH14,0)</f>
        <v>0.36646415637954671</v>
      </c>
      <c r="DI39" s="52">
        <f>IF(PLANEL_Pot_Trim!DI14&lt;&gt;0,DI14/PLANEL_Pot_Trim!DI14,0)</f>
        <v>0.50146958685401755</v>
      </c>
      <c r="DJ39" s="52">
        <f>IF(PLANEL_Pot_Trim!DJ14&lt;&gt;0,DJ14/PLANEL_Pot_Trim!DJ14,0)</f>
        <v>0.31956369846156235</v>
      </c>
      <c r="DK39" s="52">
        <f>IF(PLANEL_Pot_Trim!DK14&lt;&gt;0,DK14/PLANEL_Pot_Trim!DK14,0)</f>
        <v>3.582306854989746E-2</v>
      </c>
      <c r="DL39" s="52">
        <f>IF(PLANEL_Pot_Trim!DL14&lt;&gt;0,DL14/PLANEL_Pot_Trim!DL14,0)</f>
        <v>0.36646415637954671</v>
      </c>
      <c r="DM39" s="52">
        <f>IF(PLANEL_Pot_Trim!DM14&lt;&gt;0,DM14/PLANEL_Pot_Trim!DM14,0)</f>
        <v>0.50146958685401755</v>
      </c>
      <c r="DN39" s="52">
        <f>IF(PLANEL_Pot_Trim!DN14&lt;&gt;0,DN14/PLANEL_Pot_Trim!DN14,0)</f>
        <v>0.31956369846156235</v>
      </c>
      <c r="DO39" s="52">
        <f>IF(PLANEL_Pot_Trim!DO14&lt;&gt;0,DO14/PLANEL_Pot_Trim!DO14,0)</f>
        <v>3.582306854989746E-2</v>
      </c>
      <c r="DP39" s="52">
        <f>IF(PLANEL_Pot_Trim!DP14&lt;&gt;0,DP14/PLANEL_Pot_Trim!DP14,0)</f>
        <v>0.36646415637954671</v>
      </c>
      <c r="DQ39" s="52">
        <f>IF(PLANEL_Pot_Trim!DQ14&lt;&gt;0,DQ14/PLANEL_Pot_Trim!DQ14,0)</f>
        <v>0.50146958685401755</v>
      </c>
      <c r="DR39" s="52">
        <f>IF(PLANEL_Pot_Trim!DR14&lt;&gt;0,DR14/PLANEL_Pot_Trim!DR14,0)</f>
        <v>0.31956369846156235</v>
      </c>
      <c r="DS39" s="52">
        <f>IF(PLANEL_Pot_Trim!DS14&lt;&gt;0,DS14/PLANEL_Pot_Trim!DS14,0)</f>
        <v>3.582306854989746E-2</v>
      </c>
      <c r="DT39" s="52">
        <f>IF(PLANEL_Pot_Trim!DT14&lt;&gt;0,DT14/PLANEL_Pot_Trim!DT14,0)</f>
        <v>0.36646415637954671</v>
      </c>
      <c r="DU39" s="52">
        <f>IF(PLANEL_Pot_Trim!DU14&lt;&gt;0,DU14/PLANEL_Pot_Trim!DU14,0)</f>
        <v>0.50146958685401755</v>
      </c>
      <c r="DV39" s="52">
        <f>IF(PLANEL_Pot_Trim!DV14&lt;&gt;0,DV14/PLANEL_Pot_Trim!DV14,0)</f>
        <v>0.31956369846156235</v>
      </c>
      <c r="DW39" s="52">
        <f>IF(PLANEL_Pot_Trim!DW14&lt;&gt;0,DW14/PLANEL_Pot_Trim!DW14,0)</f>
        <v>3.5823068551548411E-2</v>
      </c>
      <c r="DX39" s="52">
        <f>IF(PLANEL_Pot_Trim!DX14&lt;&gt;0,DX14/PLANEL_Pot_Trim!DX14,0)</f>
        <v>0.36646415636448676</v>
      </c>
      <c r="DY39" s="52">
        <f>IF(PLANEL_Pot_Trim!DY14&lt;&gt;0,DY14/PLANEL_Pot_Trim!DY14,0)</f>
        <v>0.50146958687372412</v>
      </c>
      <c r="DZ39" s="52">
        <f>IF(PLANEL_Pot_Trim!DZ14&lt;&gt;0,DZ14/PLANEL_Pot_Trim!DZ14,0)</f>
        <v>0.31956369843637977</v>
      </c>
      <c r="EA39" s="52">
        <f>IF(PLANEL_Pot_Trim!EA14&lt;&gt;0,EA14/PLANEL_Pot_Trim!EA14,0)</f>
        <v>3.5823068551548411E-2</v>
      </c>
      <c r="EB39" s="52">
        <f>IF(PLANEL_Pot_Trim!EB14&lt;&gt;0,EB14/PLANEL_Pot_Trim!EB14,0)</f>
        <v>0.36646415636448676</v>
      </c>
      <c r="EC39" s="52">
        <f>IF(PLANEL_Pot_Trim!EC14&lt;&gt;0,EC14/PLANEL_Pot_Trim!EC14,0)</f>
        <v>0.50146958687372412</v>
      </c>
      <c r="ED39" s="52">
        <f>IF(PLANEL_Pot_Trim!ED14&lt;&gt;0,ED14/PLANEL_Pot_Trim!ED14,0)</f>
        <v>0.31956369843637977</v>
      </c>
      <c r="EE39" s="52">
        <f>IF(PLANEL_Pot_Trim!EE14&lt;&gt;0,EE14/PLANEL_Pot_Trim!EE14,0)</f>
        <v>3.5823068551548411E-2</v>
      </c>
      <c r="EF39" s="52">
        <f>IF(PLANEL_Pot_Trim!EF14&lt;&gt;0,EF14/PLANEL_Pot_Trim!EF14,0)</f>
        <v>0.36646415636448676</v>
      </c>
      <c r="EG39" s="52">
        <f>IF(PLANEL_Pot_Trim!EG14&lt;&gt;0,EG14/PLANEL_Pot_Trim!EG14,0)</f>
        <v>0.50146958687372412</v>
      </c>
      <c r="EH39" s="52">
        <f>IF(PLANEL_Pot_Trim!EH14&lt;&gt;0,EH14/PLANEL_Pot_Trim!EH14,0)</f>
        <v>0.31956369843637977</v>
      </c>
      <c r="EI39" s="52">
        <f>IF(PLANEL_Pot_Trim!EI14&lt;&gt;0,EI14/PLANEL_Pot_Trim!EI14,0)</f>
        <v>3.5823068551548411E-2</v>
      </c>
      <c r="EJ39" s="52">
        <f>IF(PLANEL_Pot_Trim!EJ14&lt;&gt;0,EJ14/PLANEL_Pot_Trim!EJ14,0)</f>
        <v>0.36646415636448676</v>
      </c>
      <c r="EK39" s="52">
        <f>IF(PLANEL_Pot_Trim!EK14&lt;&gt;0,EK14/PLANEL_Pot_Trim!EK14,0)</f>
        <v>0.50146958687372412</v>
      </c>
      <c r="EL39" s="52">
        <f>IF(PLANEL_Pot_Trim!EL14&lt;&gt;0,EL14/PLANEL_Pot_Trim!EL14,0)</f>
        <v>0.31956369843637977</v>
      </c>
      <c r="EM39" s="52">
        <f>IF(PLANEL_Pot_Trim!EM14&lt;&gt;0,EM14/PLANEL_Pot_Trim!EM14,0)</f>
        <v>3.5823068551548411E-2</v>
      </c>
      <c r="EN39" s="52">
        <f>IF(PLANEL_Pot_Trim!EN14&lt;&gt;0,EN14/PLANEL_Pot_Trim!EN14,0)</f>
        <v>0.36646415636448676</v>
      </c>
      <c r="EO39" s="52">
        <f>IF(PLANEL_Pot_Trim!EO14&lt;&gt;0,EO14/PLANEL_Pot_Trim!EO14,0)</f>
        <v>0.50146958687372412</v>
      </c>
      <c r="EP39" s="52">
        <f>IF(PLANEL_Pot_Trim!EP14&lt;&gt;0,EP14/PLANEL_Pot_Trim!EP14,0)</f>
        <v>0.31956369843637977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0.73559815547550433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0.55379266640746494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0.59392019362363913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0.55379266640746494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0.35442138729953981</v>
      </c>
      <c r="AZ42" s="51">
        <f>IF(PLANEL_Pot_Trim!AZ17&lt;&gt;0,AZ17/PLANEL_Pot_Trim!AZ17,0)</f>
        <v>0.42653200394369406</v>
      </c>
      <c r="BA42" s="51">
        <f>IF(PLANEL_Pot_Trim!BA17&lt;&gt;0,BA17/PLANEL_Pot_Trim!BA17,0)</f>
        <v>0.56485027839293989</v>
      </c>
      <c r="BB42" s="51">
        <f>IF(PLANEL_Pot_Trim!BB17&lt;&gt;0,BB17/PLANEL_Pot_Trim!BB17,0)</f>
        <v>0.46645763895806525</v>
      </c>
      <c r="BC42" s="51">
        <f>IF(PLANEL_Pot_Trim!BC17&lt;&gt;0,BC17/PLANEL_Pot_Trim!BC17,0)</f>
        <v>0.3544212101546193</v>
      </c>
      <c r="BD42" s="51">
        <f>IF(PLANEL_Pot_Trim!BD17&lt;&gt;0,BD17/PLANEL_Pot_Trim!BD17,0)</f>
        <v>0.42653441574958112</v>
      </c>
      <c r="BE42" s="51">
        <f>IF(PLANEL_Pot_Trim!BE17&lt;&gt;0,BE17/PLANEL_Pot_Trim!BE17,0)</f>
        <v>0.56485471418792577</v>
      </c>
      <c r="BF42" s="51">
        <f>IF(PLANEL_Pot_Trim!BF17&lt;&gt;0,BF17/PLANEL_Pot_Trim!BF17,0)</f>
        <v>0.46645978032885121</v>
      </c>
      <c r="BG42" s="51">
        <f>IF(PLANEL_Pot_Trim!BG17&lt;&gt;0,BG17/PLANEL_Pot_Trim!BG17,0)</f>
        <v>0.35442186599759068</v>
      </c>
      <c r="BH42" s="51">
        <f>IF(PLANEL_Pot_Trim!BH17&lt;&gt;0,BH17/PLANEL_Pot_Trim!BH17,0)</f>
        <v>0.42652548630798348</v>
      </c>
      <c r="BI42" s="51">
        <f>IF(PLANEL_Pot_Trim!BI17&lt;&gt;0,BI17/PLANEL_Pot_Trim!BI17,0)</f>
        <v>0.56483829118200901</v>
      </c>
      <c r="BJ42" s="51">
        <f>IF(PLANEL_Pot_Trim!BJ17&lt;&gt;0,BJ17/PLANEL_Pot_Trim!BJ17,0)</f>
        <v>0.4664518521235303</v>
      </c>
      <c r="BK42" s="51">
        <f>IF(PLANEL_Pot_Trim!BK17&lt;&gt;0,BK17/PLANEL_Pot_Trim!BK17,0)</f>
        <v>0.35440903366958643</v>
      </c>
      <c r="BL42" s="51">
        <f>IF(PLANEL_Pot_Trim!BL17&lt;&gt;0,BL17/PLANEL_Pot_Trim!BL17,0)</f>
        <v>0.42670020321186086</v>
      </c>
      <c r="BM42" s="51">
        <f>IF(PLANEL_Pot_Trim!BM17&lt;&gt;0,BM17/PLANEL_Pot_Trim!BM17,0)</f>
        <v>0.56515963054564922</v>
      </c>
      <c r="BN42" s="51">
        <f>IF(PLANEL_Pot_Trim!BN17&lt;&gt;0,BN17/PLANEL_Pot_Trim!BN17,0)</f>
        <v>0.46660697884539609</v>
      </c>
      <c r="BO42" s="51">
        <f>IF(PLANEL_Pot_Trim!BO17&lt;&gt;0,BO17/PLANEL_Pot_Trim!BO17,0)</f>
        <v>0.35438876859215412</v>
      </c>
      <c r="BP42" s="51">
        <f>IF(PLANEL_Pot_Trim!BP17&lt;&gt;0,BP17/PLANEL_Pot_Trim!BP17,0)</f>
        <v>0.42697612029267829</v>
      </c>
      <c r="BQ42" s="51">
        <f>IF(PLANEL_Pot_Trim!BQ17&lt;&gt;0,BQ17/PLANEL_Pot_Trim!BQ17,0)</f>
        <v>0.56566709732074394</v>
      </c>
      <c r="BR42" s="51">
        <f>IF(PLANEL_Pot_Trim!BR17&lt;&gt;0,BR17/PLANEL_Pot_Trim!BR17,0)</f>
        <v>0.46685195866174606</v>
      </c>
      <c r="BS42" s="51">
        <f>IF(PLANEL_Pot_Trim!BS17&lt;&gt;0,BS17/PLANEL_Pot_Trim!BS17,0)</f>
        <v>0.35434085461379428</v>
      </c>
      <c r="BT42" s="51">
        <f>IF(PLANEL_Pot_Trim!BT17&lt;&gt;0,BT17/PLANEL_Pot_Trim!BT17,0)</f>
        <v>0.42762848729910424</v>
      </c>
      <c r="BU42" s="51">
        <f>IF(PLANEL_Pot_Trim!BU17&lt;&gt;0,BU17/PLANEL_Pot_Trim!BU17,0)</f>
        <v>0.56686693095561369</v>
      </c>
      <c r="BV42" s="51">
        <f>IF(PLANEL_Pot_Trim!BV17&lt;&gt;0,BV17/PLANEL_Pot_Trim!BV17,0)</f>
        <v>0.46743117894442565</v>
      </c>
      <c r="BW42" s="51">
        <f>IF(PLANEL_Pot_Trim!BW17&lt;&gt;0,BW17/PLANEL_Pot_Trim!BW17,0)</f>
        <v>0.35430413852521214</v>
      </c>
      <c r="BX42" s="51">
        <f>IF(PLANEL_Pot_Trim!BX17&lt;&gt;0,BX17/PLANEL_Pot_Trim!BX17,0)</f>
        <v>0.42812839085197441</v>
      </c>
      <c r="BY42" s="51">
        <f>IF(PLANEL_Pot_Trim!BY17&lt;&gt;0,BY17/PLANEL_Pot_Trim!BY17,0)</f>
        <v>0.56778635374980413</v>
      </c>
      <c r="BZ42" s="51">
        <f>IF(PLANEL_Pot_Trim!BZ17&lt;&gt;0,BZ17/PLANEL_Pot_Trim!BZ17,0)</f>
        <v>0.46787503072544645</v>
      </c>
      <c r="CA42" s="51">
        <f>IF(PLANEL_Pot_Trim!CA17&lt;&gt;0,CA17/PLANEL_Pot_Trim!CA17,0)</f>
        <v>0.3542656360090089</v>
      </c>
      <c r="CB42" s="51">
        <f>IF(PLANEL_Pot_Trim!CB17&lt;&gt;0,CB17/PLANEL_Pot_Trim!CB17,0)</f>
        <v>0.42865261716382841</v>
      </c>
      <c r="CC42" s="51">
        <f>IF(PLANEL_Pot_Trim!CC17&lt;&gt;0,CC17/PLANEL_Pot_Trim!CC17,0)</f>
        <v>0.56875051085416939</v>
      </c>
      <c r="CD42" s="51">
        <f>IF(PLANEL_Pot_Trim!CD17&lt;&gt;0,CD17/PLANEL_Pot_Trim!CD17,0)</f>
        <v>0.46834047802546303</v>
      </c>
      <c r="CE42" s="51">
        <f>IF(PLANEL_Pot_Trim!CE17&lt;&gt;0,CE17/PLANEL_Pot_Trim!CE17,0)</f>
        <v>0.35420608017387928</v>
      </c>
      <c r="CF42" s="51">
        <f>IF(PLANEL_Pot_Trim!CF17&lt;&gt;0,CF17/PLANEL_Pot_Trim!CF17,0)</f>
        <v>0.42946349372306947</v>
      </c>
      <c r="CG42" s="51">
        <f>IF(PLANEL_Pot_Trim!CG17&lt;&gt;0,CG17/PLANEL_Pot_Trim!CG17,0)</f>
        <v>0.57024187529216441</v>
      </c>
      <c r="CH42" s="51">
        <f>IF(PLANEL_Pot_Trim!CH17&lt;&gt;0,CH17/PLANEL_Pot_Trim!CH17,0)</f>
        <v>0.46906043494227856</v>
      </c>
      <c r="CI42" s="51">
        <f>IF(PLANEL_Pot_Trim!CI17&lt;&gt;0,CI17/PLANEL_Pot_Trim!CI17,0)</f>
        <v>0.35419798028683647</v>
      </c>
      <c r="CJ42" s="51">
        <f>IF(PLANEL_Pot_Trim!CJ17&lt;&gt;0,CJ17/PLANEL_Pot_Trim!CJ17,0)</f>
        <v>0.4295737760382205</v>
      </c>
      <c r="CK42" s="51">
        <f>IF(PLANEL_Pot_Trim!CK17&lt;&gt;0,CK17/PLANEL_Pot_Trim!CK17,0)</f>
        <v>0.57044470665264824</v>
      </c>
      <c r="CL42" s="51">
        <f>IF(PLANEL_Pot_Trim!CL17&lt;&gt;0,CL17/PLANEL_Pot_Trim!CL17,0)</f>
        <v>0.46915835181535814</v>
      </c>
      <c r="CM42" s="51">
        <f>IF(PLANEL_Pot_Trim!CM17&lt;&gt;0,CM17/PLANEL_Pot_Trim!CM17,0)</f>
        <v>0.3541762141290708</v>
      </c>
      <c r="CN42" s="51">
        <f>IF(PLANEL_Pot_Trim!CN17&lt;&gt;0,CN17/PLANEL_Pot_Trim!CN17,0)</f>
        <v>0.42987013062616886</v>
      </c>
      <c r="CO42" s="51">
        <f>IF(PLANEL_Pot_Trim!CO17&lt;&gt;0,CO17/PLANEL_Pot_Trim!CO17,0)</f>
        <v>0.57098976215540587</v>
      </c>
      <c r="CP42" s="51">
        <f>IF(PLANEL_Pot_Trim!CP17&lt;&gt;0,CP17/PLANEL_Pot_Trim!CP17,0)</f>
        <v>0.46942147762852821</v>
      </c>
      <c r="CQ42" s="51">
        <f>IF(PLANEL_Pot_Trim!CQ17&lt;&gt;0,CQ17/PLANEL_Pot_Trim!CQ17,0)</f>
        <v>0.35417516674721683</v>
      </c>
      <c r="CR42" s="51">
        <f>IF(PLANEL_Pot_Trim!CR17&lt;&gt;0,CR17/PLANEL_Pot_Trim!CR17,0)</f>
        <v>0.42988439198981926</v>
      </c>
      <c r="CS42" s="51">
        <f>IF(PLANEL_Pot_Trim!CS17&lt;&gt;0,CS17/PLANEL_Pot_Trim!CS17,0)</f>
        <v>0.57101599175320317</v>
      </c>
      <c r="CT42" s="51">
        <f>IF(PLANEL_Pot_Trim!CT17&lt;&gt;0,CT17/PLANEL_Pot_Trim!CT17,0)</f>
        <v>0.46943414001068845</v>
      </c>
      <c r="CU42" s="51">
        <f>IF(PLANEL_Pot_Trim!CU17&lt;&gt;0,CU17/PLANEL_Pot_Trim!CU17,0)</f>
        <v>0.35415652032981043</v>
      </c>
      <c r="CV42" s="51">
        <f>IF(PLANEL_Pot_Trim!CV17&lt;&gt;0,CV17/PLANEL_Pot_Trim!CV17,0)</f>
        <v>0.43013826884940609</v>
      </c>
      <c r="CW42" s="51">
        <f>IF(PLANEL_Pot_Trim!CW17&lt;&gt;0,CW17/PLANEL_Pot_Trim!CW17,0)</f>
        <v>0.57148292208223506</v>
      </c>
      <c r="CX42" s="51">
        <f>IF(PLANEL_Pot_Trim!CX17&lt;&gt;0,CX17/PLANEL_Pot_Trim!CX17,0)</f>
        <v>0.46965955086751299</v>
      </c>
      <c r="CY42" s="81">
        <f>IF(PLANEL_Pot_Trim!CY17&lt;&gt;0,CY17/PLANEL_Pot_Trim!CY17,0)</f>
        <v>0.35415533995352144</v>
      </c>
      <c r="CZ42" s="81">
        <f>IF(PLANEL_Pot_Trim!CZ17&lt;&gt;0,CZ17/PLANEL_Pot_Trim!CZ17,0)</f>
        <v>0.43015433996326619</v>
      </c>
      <c r="DA42" s="81">
        <f>IF(PLANEL_Pot_Trim!DA17&lt;&gt;0,DA17/PLANEL_Pot_Trim!DA17,0)</f>
        <v>0.57151248005601296</v>
      </c>
      <c r="DB42" s="81">
        <f>IF(PLANEL_Pot_Trim!DB17&lt;&gt;0,DB17/PLANEL_Pot_Trim!DB17,0)</f>
        <v>0.4696738199921795</v>
      </c>
      <c r="DC42" s="51">
        <f>IF(PLANEL_Pot_Trim!DC17&lt;&gt;0,DC17/PLANEL_Pot_Trim!DC17,0)</f>
        <v>0.35415533995469373</v>
      </c>
      <c r="DD42" s="51">
        <f>IF(PLANEL_Pot_Trim!DD17&lt;&gt;0,DD17/PLANEL_Pot_Trim!DD17,0)</f>
        <v>0.43015433996311664</v>
      </c>
      <c r="DE42" s="51">
        <f>IF(PLANEL_Pot_Trim!DE17&lt;&gt;0,DE17/PLANEL_Pot_Trim!DE17,0)</f>
        <v>0.57151248005154098</v>
      </c>
      <c r="DF42" s="51">
        <f>IF(PLANEL_Pot_Trim!DF17&lt;&gt;0,DF17/PLANEL_Pot_Trim!DF17,0)</f>
        <v>0.4696738199950265</v>
      </c>
      <c r="DG42" s="51">
        <f>IF(PLANEL_Pot_Trim!DG17&lt;&gt;0,DG17/PLANEL_Pot_Trim!DG17,0)</f>
        <v>0.3541553399811892</v>
      </c>
      <c r="DH42" s="51">
        <f>IF(PLANEL_Pot_Trim!DH17&lt;&gt;0,DH17/PLANEL_Pot_Trim!DH17,0)</f>
        <v>0.43015433998858671</v>
      </c>
      <c r="DI42" s="51">
        <f>IF(PLANEL_Pot_Trim!DI17&lt;&gt;0,DI17/PLANEL_Pot_Trim!DI17,0)</f>
        <v>0.57151248006324129</v>
      </c>
      <c r="DJ42" s="51">
        <f>IF(PLANEL_Pot_Trim!DJ17&lt;&gt;0,DJ17/PLANEL_Pot_Trim!DJ17,0)</f>
        <v>0.46967382006664954</v>
      </c>
      <c r="DK42" s="51">
        <f>IF(PLANEL_Pot_Trim!DK17&lt;&gt;0,DK17/PLANEL_Pot_Trim!DK17,0)</f>
        <v>0.35415533995755211</v>
      </c>
      <c r="DL42" s="51">
        <f>IF(PLANEL_Pot_Trim!DL17&lt;&gt;0,DL17/PLANEL_Pot_Trim!DL17,0)</f>
        <v>0.43015433999871094</v>
      </c>
      <c r="DM42" s="51">
        <f>IF(PLANEL_Pot_Trim!DM17&lt;&gt;0,DM17/PLANEL_Pot_Trim!DM17,0)</f>
        <v>0.57151248003084931</v>
      </c>
      <c r="DN42" s="51">
        <f>IF(PLANEL_Pot_Trim!DN17&lt;&gt;0,DN17/PLANEL_Pot_Trim!DN17,0)</f>
        <v>0.46967382000868668</v>
      </c>
      <c r="DO42" s="51">
        <f>IF(PLANEL_Pot_Trim!DO17&lt;&gt;0,DO17/PLANEL_Pot_Trim!DO17,0)</f>
        <v>0.35415533999832699</v>
      </c>
      <c r="DP42" s="51">
        <f>IF(PLANEL_Pot_Trim!DP17&lt;&gt;0,DP17/PLANEL_Pot_Trim!DP17,0)</f>
        <v>0.43015433997041846</v>
      </c>
      <c r="DQ42" s="51">
        <f>IF(PLANEL_Pot_Trim!DQ17&lt;&gt;0,DQ17/PLANEL_Pot_Trim!DQ17,0)</f>
        <v>0.57151248010581279</v>
      </c>
      <c r="DR42" s="51">
        <f>IF(PLANEL_Pot_Trim!DR17&lt;&gt;0,DR17/PLANEL_Pot_Trim!DR17,0)</f>
        <v>0.46967381999483093</v>
      </c>
      <c r="DS42" s="51">
        <f>IF(PLANEL_Pot_Trim!DS17&lt;&gt;0,DS17/PLANEL_Pot_Trim!DS17,0)</f>
        <v>0.35415533996479204</v>
      </c>
      <c r="DT42" s="51">
        <f>IF(PLANEL_Pot_Trim!DT17&lt;&gt;0,DT17/PLANEL_Pot_Trim!DT17,0)</f>
        <v>0.43015433999856806</v>
      </c>
      <c r="DU42" s="51">
        <f>IF(PLANEL_Pot_Trim!DU17&lt;&gt;0,DU17/PLANEL_Pot_Trim!DU17,0)</f>
        <v>0.57151248004575617</v>
      </c>
      <c r="DV42" s="51">
        <f>IF(PLANEL_Pot_Trim!DV17&lt;&gt;0,DV17/PLANEL_Pot_Trim!DV17,0)</f>
        <v>0.46967381997111612</v>
      </c>
      <c r="DW42" s="51">
        <f>IF(PLANEL_Pot_Trim!DW17&lt;&gt;0,DW17/PLANEL_Pot_Trim!DW17,0)</f>
        <v>0.35415533999488374</v>
      </c>
      <c r="DX42" s="51">
        <f>IF(PLANEL_Pot_Trim!DX17&lt;&gt;0,DX17/PLANEL_Pot_Trim!DX17,0)</f>
        <v>0.43015433995284386</v>
      </c>
      <c r="DY42" s="51">
        <f>IF(PLANEL_Pot_Trim!DY17&lt;&gt;0,DY17/PLANEL_Pot_Trim!DY17,0)</f>
        <v>0.57151248005381605</v>
      </c>
      <c r="DZ42" s="51">
        <f>IF(PLANEL_Pot_Trim!DZ17&lt;&gt;0,DZ17/PLANEL_Pot_Trim!DZ17,0)</f>
        <v>0.46967382004356401</v>
      </c>
      <c r="EA42" s="51">
        <f>IF(PLANEL_Pot_Trim!EA17&lt;&gt;0,EA17/PLANEL_Pot_Trim!EA17,0)</f>
        <v>0.35415533994381654</v>
      </c>
      <c r="EB42" s="51">
        <f>IF(PLANEL_Pot_Trim!EB17&lt;&gt;0,EB17/PLANEL_Pot_Trim!EB17,0)</f>
        <v>0.43015433994453772</v>
      </c>
      <c r="EC42" s="51">
        <f>IF(PLANEL_Pot_Trim!EC17&lt;&gt;0,EC17/PLANEL_Pot_Trim!EC17,0)</f>
        <v>0.57151248005164634</v>
      </c>
      <c r="ED42" s="51">
        <f>IF(PLANEL_Pot_Trim!ED17&lt;&gt;0,ED17/PLANEL_Pot_Trim!ED17,0)</f>
        <v>0.46967381998311092</v>
      </c>
      <c r="EE42" s="51">
        <f>IF(PLANEL_Pot_Trim!EE17&lt;&gt;0,EE17/PLANEL_Pot_Trim!EE17,0)</f>
        <v>0.35415534000243926</v>
      </c>
      <c r="EF42" s="51">
        <f>IF(PLANEL_Pot_Trim!EF17&lt;&gt;0,EF17/PLANEL_Pot_Trim!EF17,0)</f>
        <v>0.43015433999149738</v>
      </c>
      <c r="EG42" s="51">
        <f>IF(PLANEL_Pot_Trim!EG17&lt;&gt;0,EG17/PLANEL_Pot_Trim!EG17,0)</f>
        <v>0.57151248009040279</v>
      </c>
      <c r="EH42" s="51">
        <f>IF(PLANEL_Pot_Trim!EH17&lt;&gt;0,EH17/PLANEL_Pot_Trim!EH17,0)</f>
        <v>0.4696738199977486</v>
      </c>
      <c r="EI42" s="51">
        <f>IF(PLANEL_Pot_Trim!EI17&lt;&gt;0,EI17/PLANEL_Pot_Trim!EI17,0)</f>
        <v>0.35415533995882786</v>
      </c>
      <c r="EJ42" s="51">
        <f>IF(PLANEL_Pot_Trim!EJ17&lt;&gt;0,EJ17/PLANEL_Pot_Trim!EJ17,0)</f>
        <v>0.43015433996148084</v>
      </c>
      <c r="EK42" s="51">
        <f>IF(PLANEL_Pot_Trim!EK17&lt;&gt;0,EK17/PLANEL_Pot_Trim!EK17,0)</f>
        <v>0.57151248009528455</v>
      </c>
      <c r="EL42" s="51">
        <f>IF(PLANEL_Pot_Trim!EL17&lt;&gt;0,EL17/PLANEL_Pot_Trim!EL17,0)</f>
        <v>0.46967382003077995</v>
      </c>
      <c r="EM42" s="51">
        <f>IF(PLANEL_Pot_Trim!EM17&lt;&gt;0,EM17/PLANEL_Pot_Trim!EM17,0)</f>
        <v>0.35415534001530996</v>
      </c>
      <c r="EN42" s="51">
        <f>IF(PLANEL_Pot_Trim!EN17&lt;&gt;0,EN17/PLANEL_Pot_Trim!EN17,0)</f>
        <v>0.43015433999622016</v>
      </c>
      <c r="EO42" s="51">
        <f>IF(PLANEL_Pot_Trim!EO17&lt;&gt;0,EO17/PLANEL_Pot_Trim!EO17,0)</f>
        <v>0.57151248008409983</v>
      </c>
      <c r="EP42" s="51">
        <f>IF(PLANEL_Pot_Trim!EP17&lt;&gt;0,EP17/PLANEL_Pot_Trim!EP17,0)</f>
        <v>0.46967382005953129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0.28439795999614548</v>
      </c>
      <c r="DX45" s="53">
        <f>IF(PLANEL_Pot_Trim!DX20&lt;&gt;0,DX20/PLANEL_Pot_Trim!DX20,0)</f>
        <v>0.28248989999200613</v>
      </c>
      <c r="DY45" s="53">
        <f>IF(PLANEL_Pot_Trim!DY20&lt;&gt;0,DY20/PLANEL_Pot_Trim!DY20,0)</f>
        <v>0.27592487998649989</v>
      </c>
      <c r="DZ45" s="53">
        <f>IF(PLANEL_Pot_Trim!DZ20&lt;&gt;0,DZ20/PLANEL_Pot_Trim!DZ20,0)</f>
        <v>0.28248989999200613</v>
      </c>
      <c r="EA45" s="53">
        <f>IF(PLANEL_Pot_Trim!EA20&lt;&gt;0,EA20/PLANEL_Pot_Trim!EA20,0)</f>
        <v>0.28439795996706818</v>
      </c>
      <c r="EB45" s="53">
        <f>IF(PLANEL_Pot_Trim!EB20&lt;&gt;0,EB20/PLANEL_Pot_Trim!EB20,0)</f>
        <v>0.28248989998898744</v>
      </c>
      <c r="EC45" s="53">
        <f>IF(PLANEL_Pot_Trim!EC20&lt;&gt;0,EC20/PLANEL_Pot_Trim!EC20,0)</f>
        <v>0.27592487996727827</v>
      </c>
      <c r="ED45" s="53">
        <f>IF(PLANEL_Pot_Trim!ED20&lt;&gt;0,ED20/PLANEL_Pot_Trim!ED20,0)</f>
        <v>0.28248989998898744</v>
      </c>
      <c r="EE45" s="53">
        <f>IF(PLANEL_Pot_Trim!EE20&lt;&gt;0,EE20/PLANEL_Pot_Trim!EE20,0)</f>
        <v>0.28439795991249828</v>
      </c>
      <c r="EF45" s="53">
        <f>IF(PLANEL_Pot_Trim!EF20&lt;&gt;0,EF20/PLANEL_Pot_Trim!EF20,0)</f>
        <v>0.28248989993820633</v>
      </c>
      <c r="EG45" s="53">
        <f>IF(PLANEL_Pot_Trim!EG20&lt;&gt;0,EG20/PLANEL_Pot_Trim!EG20,0)</f>
        <v>0.27592487992413683</v>
      </c>
      <c r="EH45" s="53">
        <f>IF(PLANEL_Pot_Trim!EH20&lt;&gt;0,EH20/PLANEL_Pot_Trim!EH20,0)</f>
        <v>0.28248989993820633</v>
      </c>
      <c r="EI45" s="53">
        <f>IF(PLANEL_Pot_Trim!EI20&lt;&gt;0,EI20/PLANEL_Pot_Trim!EI20,0)</f>
        <v>0.28439795991249828</v>
      </c>
      <c r="EJ45" s="53">
        <f>IF(PLANEL_Pot_Trim!EJ20&lt;&gt;0,EJ20/PLANEL_Pot_Trim!EJ20,0)</f>
        <v>0.28248989993820633</v>
      </c>
      <c r="EK45" s="53">
        <f>IF(PLANEL_Pot_Trim!EK20&lt;&gt;0,EK20/PLANEL_Pot_Trim!EK20,0)</f>
        <v>0.27592487992413683</v>
      </c>
      <c r="EL45" s="53">
        <f>IF(PLANEL_Pot_Trim!EL20&lt;&gt;0,EL20/PLANEL_Pot_Trim!EL20,0)</f>
        <v>0.28248989993820633</v>
      </c>
      <c r="EM45" s="53">
        <f>IF(PLANEL_Pot_Trim!EM20&lt;&gt;0,EM20/PLANEL_Pot_Trim!EM20,0)</f>
        <v>0.28439795991249828</v>
      </c>
      <c r="EN45" s="53">
        <f>IF(PLANEL_Pot_Trim!EN20&lt;&gt;0,EN20/PLANEL_Pot_Trim!EN20,0)</f>
        <v>0.28248989993820633</v>
      </c>
      <c r="EO45" s="53">
        <f>IF(PLANEL_Pot_Trim!EO20&lt;&gt;0,EO20/PLANEL_Pot_Trim!EO20,0)</f>
        <v>0.27592487992413683</v>
      </c>
      <c r="EP45" s="53">
        <f>IF(PLANEL_Pot_Trim!EP20&lt;&gt;0,EP20/PLANEL_Pot_Trim!EP20,0)</f>
        <v>0.28248989993820633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2230.6454610000001</v>
      </c>
      <c r="U5" s="33">
        <v>4444.853865</v>
      </c>
      <c r="V5" s="33">
        <v>4444.853865</v>
      </c>
      <c r="W5" s="33">
        <v>3520.933121</v>
      </c>
      <c r="X5" s="33">
        <v>3520.933121</v>
      </c>
      <c r="Y5" s="33">
        <v>3520.933121</v>
      </c>
      <c r="Z5" s="33">
        <v>3520.933121</v>
      </c>
      <c r="AA5" s="33">
        <v>3520.933121</v>
      </c>
      <c r="AB5" s="33">
        <v>3264.95865</v>
      </c>
      <c r="AC5" s="33">
        <v>3264.95865</v>
      </c>
      <c r="AD5" s="33">
        <v>3264.95865</v>
      </c>
      <c r="AE5" s="33">
        <v>3264.95865</v>
      </c>
      <c r="AF5" s="33">
        <v>3264.95865</v>
      </c>
      <c r="AG5" s="33">
        <v>3264.95865</v>
      </c>
      <c r="AH5" s="33">
        <v>3264.95865</v>
      </c>
      <c r="AI5" s="33">
        <v>3264.95865</v>
      </c>
      <c r="AJ5" s="33">
        <v>3264.95865</v>
      </c>
      <c r="AK5" s="33">
        <v>3264.95865</v>
      </c>
      <c r="AL5" s="33">
        <v>3264.95865</v>
      </c>
      <c r="AM5" s="33">
        <v>3264.95865</v>
      </c>
      <c r="AN5" s="33">
        <v>3264.95865</v>
      </c>
      <c r="AO5" s="33">
        <v>3264.95865</v>
      </c>
      <c r="AP5" s="33">
        <v>3264.95865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2594.3143679999998</v>
      </c>
      <c r="U16" s="33">
        <v>4808.5227720000003</v>
      </c>
      <c r="V16" s="33">
        <v>4808.5227720000003</v>
      </c>
      <c r="W16" s="33">
        <v>3650.101686</v>
      </c>
      <c r="X16" s="33">
        <v>3650.101686</v>
      </c>
      <c r="Y16" s="33">
        <v>3650.101686</v>
      </c>
      <c r="Z16" s="33">
        <v>3650.101686</v>
      </c>
      <c r="AA16" s="33">
        <v>3650.101686</v>
      </c>
      <c r="AB16" s="33">
        <v>3264.95865</v>
      </c>
      <c r="AC16" s="33">
        <v>3264.95865</v>
      </c>
      <c r="AD16" s="33">
        <v>3264.95865</v>
      </c>
      <c r="AE16" s="33">
        <v>3264.95865</v>
      </c>
      <c r="AF16" s="33">
        <v>3264.95865</v>
      </c>
      <c r="AG16" s="33">
        <v>3264.95865</v>
      </c>
      <c r="AH16" s="33">
        <v>3264.95865</v>
      </c>
      <c r="AI16" s="33">
        <v>3264.95865</v>
      </c>
      <c r="AJ16" s="33">
        <v>3264.95865</v>
      </c>
      <c r="AK16" s="33">
        <v>3264.95865</v>
      </c>
      <c r="AL16" s="33">
        <v>3264.95865</v>
      </c>
      <c r="AM16" s="33">
        <v>3264.95865</v>
      </c>
      <c r="AN16" s="33">
        <v>3264.95865</v>
      </c>
      <c r="AO16" s="33">
        <v>3264.95865</v>
      </c>
      <c r="AP16" s="33">
        <v>3264.95865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484.82406830000002</v>
      </c>
      <c r="Q31" s="33">
        <v>609.49531850000005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168.94646979999999</v>
      </c>
      <c r="S32" s="33">
        <v>234.5509495</v>
      </c>
      <c r="T32" s="33">
        <v>234.5509495</v>
      </c>
      <c r="U32" s="33">
        <v>156.36729969999999</v>
      </c>
      <c r="V32" s="33">
        <v>156.36729969999999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620.68795650000004</v>
      </c>
      <c r="O40" s="33">
        <v>620.68795650000004</v>
      </c>
      <c r="P40" s="33">
        <v>641.19136800000001</v>
      </c>
      <c r="Q40" s="33">
        <v>765.86261820000004</v>
      </c>
      <c r="R40" s="33">
        <v>780.20929899999999</v>
      </c>
      <c r="S40" s="33">
        <v>698.87160640000002</v>
      </c>
      <c r="T40" s="33">
        <v>698.87160640000002</v>
      </c>
      <c r="U40" s="33">
        <v>620.68795650000004</v>
      </c>
      <c r="V40" s="33">
        <v>620.68795650000004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1204.9345269999999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1204.9345269999999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1948.2541430000001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468.32459210000002</v>
      </c>
      <c r="V101" s="33">
        <v>468.32459210000002</v>
      </c>
      <c r="W101" s="33">
        <v>398.28100210000002</v>
      </c>
      <c r="X101" s="33">
        <v>427.16325069999999</v>
      </c>
      <c r="Y101" s="33">
        <v>407.1647534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89.376551250000006</v>
      </c>
      <c r="P102" s="33">
        <v>461.6738679</v>
      </c>
      <c r="Q102" s="33">
        <v>544.00385889999995</v>
      </c>
      <c r="R102" s="33">
        <v>762.04746969999997</v>
      </c>
      <c r="S102" s="33">
        <v>933.97963049999998</v>
      </c>
      <c r="T102" s="33">
        <v>933.97963049999998</v>
      </c>
      <c r="U102" s="33">
        <v>933.97963049999998</v>
      </c>
      <c r="V102" s="33">
        <v>933.97963049999998</v>
      </c>
      <c r="W102" s="33">
        <v>933.97963049999998</v>
      </c>
      <c r="X102" s="33">
        <v>933.97963049999998</v>
      </c>
      <c r="Y102" s="33">
        <v>933.97963049999998</v>
      </c>
      <c r="Z102" s="33">
        <v>933.97963049999998</v>
      </c>
      <c r="AA102" s="33">
        <v>933.97963049999998</v>
      </c>
      <c r="AB102" s="33">
        <v>933.97963049999998</v>
      </c>
      <c r="AC102" s="33">
        <v>933.97963049999998</v>
      </c>
      <c r="AD102" s="33">
        <v>933.97963049999998</v>
      </c>
      <c r="AE102" s="33">
        <v>933.97963049999998</v>
      </c>
      <c r="AF102" s="33">
        <v>933.97963049999998</v>
      </c>
      <c r="AG102" s="33">
        <v>933.97963049999998</v>
      </c>
      <c r="AH102" s="33">
        <v>933.97963049999998</v>
      </c>
      <c r="AI102" s="33">
        <v>933.97963049999998</v>
      </c>
      <c r="AJ102" s="33">
        <v>933.97963049999998</v>
      </c>
      <c r="AK102" s="33">
        <v>933.97963049999998</v>
      </c>
      <c r="AL102" s="33">
        <v>933.97963049999998</v>
      </c>
      <c r="AM102" s="33">
        <v>933.97963049999998</v>
      </c>
      <c r="AN102" s="33">
        <v>933.97963049999998</v>
      </c>
      <c r="AO102" s="33">
        <v>933.97963049999998</v>
      </c>
      <c r="AP102" s="33">
        <v>933.97963049999998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907.84508359999995</v>
      </c>
      <c r="T103" s="33">
        <v>985.26716569999996</v>
      </c>
      <c r="U103" s="33">
        <v>1043.66758</v>
      </c>
      <c r="V103" s="33">
        <v>957.45439699999997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1072.2683709999999</v>
      </c>
      <c r="O104" s="33">
        <v>1080.055775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1206.827734</v>
      </c>
      <c r="U104" s="33">
        <v>1149.14346</v>
      </c>
      <c r="V104" s="33">
        <v>1149.14346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717.8412902</v>
      </c>
      <c r="K107" s="33">
        <v>717.8412902</v>
      </c>
      <c r="L107" s="33">
        <v>646.46067349999998</v>
      </c>
      <c r="M107" s="33">
        <v>717.8412902</v>
      </c>
      <c r="N107" s="33">
        <v>746.07721300000003</v>
      </c>
      <c r="O107" s="33">
        <v>984.81055619999995</v>
      </c>
      <c r="P107" s="33">
        <v>1010.284626</v>
      </c>
      <c r="Q107" s="33">
        <v>1017.205008</v>
      </c>
      <c r="R107" s="33">
        <v>1017.202771</v>
      </c>
      <c r="S107" s="33">
        <v>1009.0862550000001</v>
      </c>
      <c r="T107" s="33">
        <v>1017.205008</v>
      </c>
      <c r="U107" s="33">
        <v>945.82439099999999</v>
      </c>
      <c r="V107" s="33">
        <v>953.94314359999998</v>
      </c>
      <c r="W107" s="33">
        <v>615.93991119999998</v>
      </c>
      <c r="X107" s="33">
        <v>634.70562110000003</v>
      </c>
      <c r="Y107" s="33">
        <v>577.22427419999997</v>
      </c>
      <c r="Z107" s="33">
        <v>577.22427419999997</v>
      </c>
      <c r="AA107" s="33">
        <v>577.22427419999997</v>
      </c>
      <c r="AB107" s="33">
        <v>577.22427419999997</v>
      </c>
      <c r="AC107" s="33">
        <v>118.05092670000001</v>
      </c>
      <c r="AD107" s="33">
        <v>118.05092670000001</v>
      </c>
      <c r="AE107" s="33">
        <v>118.05092670000001</v>
      </c>
      <c r="AF107" s="33">
        <v>118.05092670000001</v>
      </c>
      <c r="AG107" s="33">
        <v>118.05092670000001</v>
      </c>
      <c r="AH107" s="33">
        <v>118.05092670000001</v>
      </c>
      <c r="AI107" s="33">
        <v>118.05092670000001</v>
      </c>
      <c r="AJ107" s="33">
        <v>118.05092670000001</v>
      </c>
      <c r="AK107" s="33">
        <v>132.93667769999999</v>
      </c>
      <c r="AL107" s="33">
        <v>236.10185340000001</v>
      </c>
      <c r="AM107" s="33">
        <v>236.10185340000001</v>
      </c>
      <c r="AN107" s="33">
        <v>236.10185340000001</v>
      </c>
      <c r="AO107" s="33">
        <v>236.10185340000001</v>
      </c>
      <c r="AP107" s="33">
        <v>251.0904286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4387.6601289999999</v>
      </c>
      <c r="K112" s="33">
        <v>4793.1693670000004</v>
      </c>
      <c r="L112" s="33">
        <v>5304.6038060000001</v>
      </c>
      <c r="M112" s="33">
        <v>5772.8196250000001</v>
      </c>
      <c r="N112" s="33">
        <v>5802.7930919999999</v>
      </c>
      <c r="O112" s="33">
        <v>6091.6326099999997</v>
      </c>
      <c r="P112" s="33">
        <v>6149.3659550000002</v>
      </c>
      <c r="Q112" s="33">
        <v>4458.1436240000003</v>
      </c>
      <c r="R112" s="33">
        <v>4573.7091049999999</v>
      </c>
      <c r="S112" s="33">
        <v>4740.9260940000004</v>
      </c>
      <c r="T112" s="33">
        <v>4672.6274519999997</v>
      </c>
      <c r="U112" s="33">
        <v>4540.9396539999998</v>
      </c>
      <c r="V112" s="33">
        <v>4462.8452239999997</v>
      </c>
      <c r="W112" s="33">
        <v>3466.7225819999999</v>
      </c>
      <c r="X112" s="33">
        <v>3514.3705409999998</v>
      </c>
      <c r="Y112" s="33">
        <v>3436.8906969999998</v>
      </c>
      <c r="Z112" s="33">
        <v>2554.9203739999998</v>
      </c>
      <c r="AA112" s="33">
        <v>2554.9203739999998</v>
      </c>
      <c r="AB112" s="33">
        <v>2554.9203739999998</v>
      </c>
      <c r="AC112" s="33">
        <v>2095.747026</v>
      </c>
      <c r="AD112" s="33">
        <v>2095.747026</v>
      </c>
      <c r="AE112" s="33">
        <v>2112.6634119999999</v>
      </c>
      <c r="AF112" s="33">
        <v>2076.1918260000002</v>
      </c>
      <c r="AG112" s="33">
        <v>1195.8812150000001</v>
      </c>
      <c r="AH112" s="33">
        <v>1195.8812150000001</v>
      </c>
      <c r="AI112" s="33">
        <v>1195.8812150000001</v>
      </c>
      <c r="AJ112" s="33">
        <v>1195.8812150000001</v>
      </c>
      <c r="AK112" s="33">
        <v>1066.9163080000001</v>
      </c>
      <c r="AL112" s="33">
        <v>1170.081484</v>
      </c>
      <c r="AM112" s="33">
        <v>1170.081484</v>
      </c>
      <c r="AN112" s="33">
        <v>1170.081484</v>
      </c>
      <c r="AO112" s="33">
        <v>1170.081484</v>
      </c>
      <c r="AP112" s="33">
        <v>1185.0700589999999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1577.1000529999999</v>
      </c>
      <c r="AB125" s="33">
        <v>1900.8648169999999</v>
      </c>
      <c r="AC125" s="33">
        <v>2027.589138</v>
      </c>
      <c r="AD125" s="33">
        <v>2678.6506639999998</v>
      </c>
      <c r="AE125" s="33">
        <v>3356.5637360000001</v>
      </c>
      <c r="AF125" s="33">
        <v>2413.6077850000001</v>
      </c>
      <c r="AG125" s="33">
        <v>2413.6077580000001</v>
      </c>
      <c r="AH125" s="33">
        <v>2539.1474520000002</v>
      </c>
      <c r="AI125" s="33">
        <v>2413.6073120000001</v>
      </c>
      <c r="AJ125" s="33">
        <v>2539.1472939999999</v>
      </c>
      <c r="AK125" s="33">
        <v>2407.7621020000001</v>
      </c>
      <c r="AL125" s="33">
        <v>2410.9552229999999</v>
      </c>
      <c r="AM125" s="33">
        <v>2675.607751</v>
      </c>
      <c r="AN125" s="33">
        <v>2859.1781550000001</v>
      </c>
      <c r="AO125" s="33">
        <v>3342.8321489999998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2027.149044</v>
      </c>
      <c r="AB136" s="33">
        <v>2440.9236059999998</v>
      </c>
      <c r="AC136" s="33">
        <v>2657.6577259999999</v>
      </c>
      <c r="AD136" s="33">
        <v>3398.729049</v>
      </c>
      <c r="AE136" s="33">
        <v>4166.6519200000002</v>
      </c>
      <c r="AF136" s="33">
        <v>3223.6959689999999</v>
      </c>
      <c r="AG136" s="33">
        <v>3223.6959419999998</v>
      </c>
      <c r="AH136" s="33">
        <v>3349.2356359999999</v>
      </c>
      <c r="AI136" s="33">
        <v>3223.6954959999998</v>
      </c>
      <c r="AJ136" s="33">
        <v>3349.2354780000001</v>
      </c>
      <c r="AK136" s="33">
        <v>3217.8502859999999</v>
      </c>
      <c r="AL136" s="33">
        <v>3221.0434070000001</v>
      </c>
      <c r="AM136" s="33">
        <v>3485.6959350000002</v>
      </c>
      <c r="AN136" s="33">
        <v>3669.2663389999998</v>
      </c>
      <c r="AO136" s="33">
        <v>4152.920333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706.27673949999996</v>
      </c>
      <c r="O137" s="33">
        <v>655.46437409999999</v>
      </c>
      <c r="P137" s="33">
        <v>582.61766469999998</v>
      </c>
      <c r="Q137" s="33">
        <v>421.96481990000001</v>
      </c>
      <c r="R137" s="33">
        <v>206.63843</v>
      </c>
      <c r="S137" s="33">
        <v>232.07631989999999</v>
      </c>
      <c r="T137" s="33">
        <v>206.63843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748.17707919999998</v>
      </c>
      <c r="O148" s="33">
        <v>697.3647138</v>
      </c>
      <c r="P148" s="33">
        <v>624.5180044</v>
      </c>
      <c r="Q148" s="33">
        <v>421.96481990000001</v>
      </c>
      <c r="R148" s="33">
        <v>206.63843</v>
      </c>
      <c r="S148" s="33">
        <v>232.07631989999999</v>
      </c>
      <c r="T148" s="33">
        <v>206.63843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77.328500439999999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96.07938652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18458.021680000002</v>
      </c>
      <c r="T233" s="33">
        <v>18965.06336</v>
      </c>
      <c r="U233" s="33">
        <v>19441.747490000002</v>
      </c>
      <c r="V233" s="33">
        <v>20455.39702</v>
      </c>
      <c r="W233" s="33">
        <v>20525.684550000002</v>
      </c>
      <c r="X233" s="33">
        <v>20723.777900000001</v>
      </c>
      <c r="Y233" s="33">
        <v>20857.135679999999</v>
      </c>
      <c r="Z233" s="33">
        <v>20879.378270000001</v>
      </c>
      <c r="AA233" s="33">
        <v>20879.378270000001</v>
      </c>
      <c r="AB233" s="33">
        <v>20879.378270000001</v>
      </c>
      <c r="AC233" s="33">
        <v>20879.378270000001</v>
      </c>
      <c r="AD233" s="33">
        <v>21145.826580000001</v>
      </c>
      <c r="AE233" s="33">
        <v>21099.207910000001</v>
      </c>
      <c r="AF233" s="33">
        <v>21158.461859999999</v>
      </c>
      <c r="AG233" s="33">
        <v>21048.88553</v>
      </c>
      <c r="AH233" s="33">
        <v>21158.461859999999</v>
      </c>
      <c r="AI233" s="33">
        <v>21158.461859999999</v>
      </c>
      <c r="AJ233" s="33">
        <v>21158.461859999999</v>
      </c>
      <c r="AK233" s="33">
        <v>21158.461859999999</v>
      </c>
      <c r="AL233" s="33">
        <v>21158.461859999999</v>
      </c>
      <c r="AM233" s="33">
        <v>21185.383620000001</v>
      </c>
      <c r="AN233" s="33">
        <v>21211.407729999999</v>
      </c>
      <c r="AO233" s="33">
        <v>21319.15641</v>
      </c>
      <c r="AP233" s="33">
        <v>21469.651860000002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8698.5890920000002</v>
      </c>
      <c r="U234" s="33">
        <v>8836.1947789999995</v>
      </c>
      <c r="V234" s="33">
        <v>9093.0561799999996</v>
      </c>
      <c r="W234" s="33">
        <v>9086.3116559999999</v>
      </c>
      <c r="X234" s="33">
        <v>9093.0561799999996</v>
      </c>
      <c r="Y234" s="33">
        <v>9093.0561799999996</v>
      </c>
      <c r="Z234" s="33">
        <v>9093.0561799999996</v>
      </c>
      <c r="AA234" s="33">
        <v>9093.0561799999996</v>
      </c>
      <c r="AB234" s="33">
        <v>9093.0561799999996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5305.7005499999996</v>
      </c>
      <c r="H235" s="33">
        <v>5362.7833330000003</v>
      </c>
      <c r="I235" s="33">
        <v>4717.8720430000003</v>
      </c>
      <c r="J235" s="33">
        <v>5313.6998729999996</v>
      </c>
      <c r="K235" s="33">
        <v>4425.9051339999996</v>
      </c>
      <c r="L235" s="33">
        <v>5246.6368499999999</v>
      </c>
      <c r="M235" s="33">
        <v>5362.7833330000003</v>
      </c>
      <c r="N235" s="33">
        <v>5362.7833330000003</v>
      </c>
      <c r="O235" s="33">
        <v>5362.7833330000003</v>
      </c>
      <c r="P235" s="33">
        <v>4597.7370300000002</v>
      </c>
      <c r="Q235" s="33">
        <v>5167.4271259999996</v>
      </c>
      <c r="R235" s="33">
        <v>5362.7833330000003</v>
      </c>
      <c r="S235" s="33">
        <v>5362.7833330000003</v>
      </c>
      <c r="T235" s="33">
        <v>5628.5591960000002</v>
      </c>
      <c r="U235" s="33">
        <v>5568.3849700000001</v>
      </c>
      <c r="V235" s="33">
        <v>5630.3442709999999</v>
      </c>
      <c r="W235" s="33">
        <v>5480.2492309999998</v>
      </c>
      <c r="X235" s="33">
        <v>5497.0058040000004</v>
      </c>
      <c r="Y235" s="33">
        <v>5505.6571370000001</v>
      </c>
      <c r="Z235" s="33">
        <v>5476.3572210000002</v>
      </c>
      <c r="AA235" s="33">
        <v>5416.0672999999997</v>
      </c>
      <c r="AB235" s="33">
        <v>5406.2350200000001</v>
      </c>
      <c r="AC235" s="33">
        <v>4904.982008</v>
      </c>
      <c r="AD235" s="33">
        <v>5419.5138180000004</v>
      </c>
      <c r="AE235" s="33">
        <v>5418.1557169999996</v>
      </c>
      <c r="AF235" s="33">
        <v>4549.1624830000001</v>
      </c>
      <c r="AG235" s="33">
        <v>5281.0528420000001</v>
      </c>
      <c r="AH235" s="33">
        <v>5292.5552070000003</v>
      </c>
      <c r="AI235" s="33">
        <v>5326.0234419999997</v>
      </c>
      <c r="AJ235" s="33">
        <v>5291.8734690000001</v>
      </c>
      <c r="AK235" s="33">
        <v>5339.9689580000004</v>
      </c>
      <c r="AL235" s="33">
        <v>5259.27844</v>
      </c>
      <c r="AM235" s="33">
        <v>4989.4210039999998</v>
      </c>
      <c r="AN235" s="33">
        <v>4096.167117</v>
      </c>
      <c r="AO235" s="33">
        <v>3858.399312</v>
      </c>
      <c r="AP235" s="33">
        <v>3820.5056989999998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4395.3505869999999</v>
      </c>
      <c r="I236" s="33">
        <v>5074.610565</v>
      </c>
      <c r="J236" s="33">
        <v>4694.0865089999998</v>
      </c>
      <c r="K236" s="33">
        <v>6600.6069129999996</v>
      </c>
      <c r="L236" s="33">
        <v>9642.7908399999997</v>
      </c>
      <c r="M236" s="33">
        <v>9642.7908399999997</v>
      </c>
      <c r="N236" s="33">
        <v>9608.7967929999995</v>
      </c>
      <c r="O236" s="33">
        <v>9249.7726669999993</v>
      </c>
      <c r="P236" s="33">
        <v>9642.7908399999997</v>
      </c>
      <c r="Q236" s="33">
        <v>9642.7908399999997</v>
      </c>
      <c r="R236" s="33">
        <v>9408.1781420000007</v>
      </c>
      <c r="S236" s="33">
        <v>9642.7908399999997</v>
      </c>
      <c r="T236" s="33">
        <v>9642.7908399999997</v>
      </c>
      <c r="U236" s="33">
        <v>9572.6499339999991</v>
      </c>
      <c r="V236" s="33">
        <v>9642.7908399999997</v>
      </c>
      <c r="W236" s="33">
        <v>9642.7908399999997</v>
      </c>
      <c r="X236" s="33">
        <v>10413.97386</v>
      </c>
      <c r="Y236" s="33">
        <v>10931.769469999999</v>
      </c>
      <c r="Z236" s="33">
        <v>10560.85526</v>
      </c>
      <c r="AA236" s="33">
        <v>10560.85526</v>
      </c>
      <c r="AB236" s="33">
        <v>10560.85526</v>
      </c>
      <c r="AC236" s="33">
        <v>10996.279399999999</v>
      </c>
      <c r="AD236" s="33">
        <v>10969.4866</v>
      </c>
      <c r="AE236" s="33">
        <v>10764.71838</v>
      </c>
      <c r="AF236" s="33">
        <v>10996.279399999999</v>
      </c>
      <c r="AG236" s="33">
        <v>10996.279399999999</v>
      </c>
      <c r="AH236" s="33">
        <v>10774.22877</v>
      </c>
      <c r="AI236" s="33">
        <v>10996.279399999999</v>
      </c>
      <c r="AJ236" s="33">
        <v>10777.147569999999</v>
      </c>
      <c r="AK236" s="33">
        <v>10752.458280000001</v>
      </c>
      <c r="AL236" s="33">
        <v>10996.279399999999</v>
      </c>
      <c r="AM236" s="33">
        <v>10996.279399999999</v>
      </c>
      <c r="AN236" s="33">
        <v>10774.22877</v>
      </c>
      <c r="AO236" s="33">
        <v>11465.724319999999</v>
      </c>
      <c r="AP236" s="33">
        <v>12930.898349999999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7097.5437830000001</v>
      </c>
      <c r="K237" s="33">
        <v>7280.4463239999995</v>
      </c>
      <c r="L237" s="33">
        <v>6802.7107550000001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3204.3315229999998</v>
      </c>
      <c r="K238" s="33">
        <v>4527.490417</v>
      </c>
      <c r="L238" s="33">
        <v>2581.2121499999998</v>
      </c>
      <c r="M238" s="33">
        <v>3518.8517660000002</v>
      </c>
      <c r="N238" s="33">
        <v>4527.490417</v>
      </c>
      <c r="O238" s="33">
        <v>3896.0386389999999</v>
      </c>
      <c r="P238" s="33">
        <v>4527.490417</v>
      </c>
      <c r="Q238" s="33">
        <v>4527.490417</v>
      </c>
      <c r="R238" s="33">
        <v>4424.1165110000002</v>
      </c>
      <c r="S238" s="33">
        <v>4527.490417</v>
      </c>
      <c r="T238" s="33">
        <v>4527.490417</v>
      </c>
      <c r="U238" s="33">
        <v>4527.490417</v>
      </c>
      <c r="V238" s="33">
        <v>4238.5355310000004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226.3016518</v>
      </c>
      <c r="K239" s="33">
        <v>350.72741070000001</v>
      </c>
      <c r="L239" s="33">
        <v>225.67141369999999</v>
      </c>
      <c r="M239" s="33">
        <v>350.72741070000001</v>
      </c>
      <c r="N239" s="33">
        <v>225.67141369999999</v>
      </c>
      <c r="O239" s="33">
        <v>225.67141369999999</v>
      </c>
      <c r="P239" s="33">
        <v>225.67141369999999</v>
      </c>
      <c r="Q239" s="33">
        <v>350.72741070000001</v>
      </c>
      <c r="R239" s="33">
        <v>246.5621739</v>
      </c>
      <c r="S239" s="33">
        <v>423.58981080000001</v>
      </c>
      <c r="T239" s="33">
        <v>430.54314470000003</v>
      </c>
      <c r="U239" s="33">
        <v>629.70462410000005</v>
      </c>
      <c r="V239" s="33">
        <v>849.51102430000003</v>
      </c>
      <c r="W239" s="33">
        <v>738.91521520000003</v>
      </c>
      <c r="X239" s="33">
        <v>849.51102430000003</v>
      </c>
      <c r="Y239" s="33">
        <v>849.51102430000003</v>
      </c>
      <c r="Z239" s="33">
        <v>916.65587840000001</v>
      </c>
      <c r="AA239" s="33">
        <v>935.42356470000004</v>
      </c>
      <c r="AB239" s="33">
        <v>991.75186489999999</v>
      </c>
      <c r="AC239" s="33">
        <v>1235.256232</v>
      </c>
      <c r="AD239" s="33">
        <v>1250.0557679999999</v>
      </c>
      <c r="AE239" s="33">
        <v>1701.1502350000001</v>
      </c>
      <c r="AF239" s="33">
        <v>1701.1502350000001</v>
      </c>
      <c r="AG239" s="33">
        <v>1566.572527</v>
      </c>
      <c r="AH239" s="33">
        <v>1581.2436459999999</v>
      </c>
      <c r="AI239" s="33">
        <v>1701.1502350000001</v>
      </c>
      <c r="AJ239" s="33">
        <v>1701.1502350000001</v>
      </c>
      <c r="AK239" s="33">
        <v>1701.1502350000001</v>
      </c>
      <c r="AL239" s="33">
        <v>1715.9156069999999</v>
      </c>
      <c r="AM239" s="33">
        <v>1929.711601</v>
      </c>
      <c r="AN239" s="33">
        <v>1906.0235029999999</v>
      </c>
      <c r="AO239" s="33">
        <v>2033.3257410000001</v>
      </c>
      <c r="AP239" s="33">
        <v>1961.3436429999999</v>
      </c>
    </row>
    <row r="240" spans="2:42" x14ac:dyDescent="0.25">
      <c r="B240" s="33" t="s">
        <v>1</v>
      </c>
      <c r="C240" s="4" t="s">
        <v>44</v>
      </c>
      <c r="V240" s="33">
        <v>841.69488779999995</v>
      </c>
      <c r="W240" s="33">
        <v>3615.5256530000001</v>
      </c>
      <c r="X240" s="33">
        <v>3743.1959790000001</v>
      </c>
      <c r="Y240" s="33">
        <v>3966.7552930000002</v>
      </c>
      <c r="Z240" s="33">
        <v>5053.2098159999996</v>
      </c>
      <c r="AA240" s="33">
        <v>5732.2847430000002</v>
      </c>
      <c r="AB240" s="33">
        <v>5460.7179169999999</v>
      </c>
      <c r="AC240" s="33">
        <v>5521.0802160000003</v>
      </c>
      <c r="AD240" s="33">
        <v>6020.4604959999997</v>
      </c>
      <c r="AE240" s="33">
        <v>7011.1707459999998</v>
      </c>
      <c r="AF240" s="33">
        <v>6674.7926010000001</v>
      </c>
      <c r="AG240" s="33">
        <v>6328.6365450000003</v>
      </c>
      <c r="AH240" s="33">
        <v>6604.8097779999998</v>
      </c>
      <c r="AI240" s="33">
        <v>6844.1085759999996</v>
      </c>
      <c r="AJ240" s="33">
        <v>6539.3076019999999</v>
      </c>
      <c r="AK240" s="33">
        <v>6698.9262209999997</v>
      </c>
      <c r="AL240" s="33">
        <v>6666.6276790000002</v>
      </c>
      <c r="AM240" s="33">
        <v>6474.0134340000004</v>
      </c>
      <c r="AN240" s="33">
        <v>6800.6543060000004</v>
      </c>
      <c r="AO240" s="33">
        <v>7421.0213839999997</v>
      </c>
      <c r="AP240" s="33">
        <v>7450.9923360000003</v>
      </c>
    </row>
    <row r="241" spans="2:42" x14ac:dyDescent="0.25">
      <c r="B241" s="33" t="s">
        <v>1</v>
      </c>
      <c r="C241" s="4" t="s">
        <v>45</v>
      </c>
      <c r="L241" s="33">
        <v>1889.479065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2031.5087349999999</v>
      </c>
      <c r="V241" s="33">
        <v>2303.2091230000001</v>
      </c>
      <c r="W241" s="33">
        <v>2198.7611069999998</v>
      </c>
      <c r="X241" s="33">
        <v>2303.2091230000001</v>
      </c>
      <c r="Y241" s="33">
        <v>2303.2091230000001</v>
      </c>
      <c r="Z241" s="33">
        <v>2269.624554</v>
      </c>
      <c r="AA241" s="33">
        <v>2273.5545520000001</v>
      </c>
      <c r="AB241" s="33">
        <v>3125.1564170000001</v>
      </c>
      <c r="AC241" s="33">
        <v>3700.6928590000002</v>
      </c>
      <c r="AD241" s="33">
        <v>3518.389889</v>
      </c>
      <c r="AE241" s="33">
        <v>3606.9747349999998</v>
      </c>
      <c r="AF241" s="33">
        <v>3454.7819949999998</v>
      </c>
      <c r="AG241" s="33">
        <v>3509.571203</v>
      </c>
      <c r="AH241" s="33">
        <v>3454.7819949999998</v>
      </c>
      <c r="AI241" s="33">
        <v>3585.8282559999998</v>
      </c>
      <c r="AJ241" s="33">
        <v>3700.6928590000002</v>
      </c>
      <c r="AK241" s="33">
        <v>3700.6928590000002</v>
      </c>
      <c r="AL241" s="33">
        <v>3932.3213989999999</v>
      </c>
      <c r="AM241" s="33">
        <v>3932.3213989999999</v>
      </c>
      <c r="AN241" s="33">
        <v>3932.3213989999999</v>
      </c>
      <c r="AO241" s="33">
        <v>3443.4182989999999</v>
      </c>
      <c r="AP241" s="33">
        <v>4022.190595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41455.580620000001</v>
      </c>
      <c r="G244" s="33">
        <v>41986.243979999999</v>
      </c>
      <c r="H244" s="33">
        <v>44316.588369999998</v>
      </c>
      <c r="I244" s="33">
        <v>44518.376909999999</v>
      </c>
      <c r="J244" s="33">
        <v>45677.380409999998</v>
      </c>
      <c r="K244" s="33">
        <v>48608.945500000002</v>
      </c>
      <c r="L244" s="33">
        <v>51812.270369999998</v>
      </c>
      <c r="M244" s="33">
        <v>52918.757729999998</v>
      </c>
      <c r="N244" s="33">
        <v>53842.11911</v>
      </c>
      <c r="O244" s="33">
        <v>53487.800430000003</v>
      </c>
      <c r="P244" s="33">
        <v>53881.722309999997</v>
      </c>
      <c r="Q244" s="33">
        <v>54628.462549999997</v>
      </c>
      <c r="R244" s="33">
        <v>54824.548139999999</v>
      </c>
      <c r="S244" s="33">
        <v>55472.743139999999</v>
      </c>
      <c r="T244" s="33">
        <v>57227.843180000003</v>
      </c>
      <c r="U244" s="33">
        <v>57888.127269999997</v>
      </c>
      <c r="V244" s="33">
        <v>60334.985200000003</v>
      </c>
      <c r="W244" s="33">
        <v>63096.175000000003</v>
      </c>
      <c r="X244" s="33">
        <v>64431.66661</v>
      </c>
      <c r="Y244" s="33">
        <v>65315.030650000001</v>
      </c>
      <c r="Z244" s="33">
        <v>66057.073919999995</v>
      </c>
      <c r="AA244" s="33">
        <v>66698.55661</v>
      </c>
      <c r="AB244" s="33">
        <v>67325.087669999994</v>
      </c>
      <c r="AC244" s="33">
        <v>68159.227129999999</v>
      </c>
      <c r="AD244" s="33">
        <v>69245.291289999994</v>
      </c>
      <c r="AE244" s="33">
        <v>70522.935870000001</v>
      </c>
      <c r="AF244" s="33">
        <v>69456.186709999994</v>
      </c>
      <c r="AG244" s="33">
        <v>69652.55618</v>
      </c>
      <c r="AH244" s="33">
        <v>69787.6394</v>
      </c>
      <c r="AI244" s="33">
        <v>70533.409910000002</v>
      </c>
      <c r="AJ244" s="33">
        <v>70090.191730000006</v>
      </c>
      <c r="AK244" s="33">
        <v>70273.216549999997</v>
      </c>
      <c r="AL244" s="33">
        <v>70650.442519999997</v>
      </c>
      <c r="AM244" s="33">
        <v>70428.688599999994</v>
      </c>
      <c r="AN244" s="33">
        <v>69642.360969999994</v>
      </c>
      <c r="AO244" s="33">
        <v>70462.603610000006</v>
      </c>
      <c r="AP244" s="33">
        <v>72577.140629999994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3554.1030230000001</v>
      </c>
      <c r="O245" s="33">
        <v>4173.2139429999997</v>
      </c>
      <c r="P245" s="33">
        <v>4173.2139429999997</v>
      </c>
      <c r="Q245" s="33">
        <v>4173.2139429999997</v>
      </c>
      <c r="R245" s="33">
        <v>4173.2139429999997</v>
      </c>
      <c r="S245" s="33">
        <v>3993.029501</v>
      </c>
      <c r="T245" s="33">
        <v>4173.2139429999997</v>
      </c>
      <c r="U245" s="33">
        <v>5189.1728730000004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5149.7158600000002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4598.7411579999998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2240.3718869999998</v>
      </c>
      <c r="R246" s="33">
        <v>2605.9488150000002</v>
      </c>
      <c r="S246" s="33">
        <v>2602.4497200000001</v>
      </c>
      <c r="T246" s="33">
        <v>2605.9488150000002</v>
      </c>
      <c r="U246" s="33">
        <v>2605.9488150000002</v>
      </c>
      <c r="V246" s="33">
        <v>2605.9488150000002</v>
      </c>
      <c r="W246" s="33">
        <v>2492.2372310000001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93.475749089999994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106.9553791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75.93363789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190.8215357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0.94463146929999997</v>
      </c>
      <c r="L252" s="33">
        <v>0.4265578673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1.3215026240000001</v>
      </c>
      <c r="R252" s="33">
        <v>1.7390578050000001</v>
      </c>
      <c r="S252" s="33">
        <v>1.3215026240000001</v>
      </c>
      <c r="T252" s="33">
        <v>1.3215026240000001</v>
      </c>
      <c r="U252" s="33">
        <v>1.3215026240000001</v>
      </c>
      <c r="V252" s="33">
        <v>1.3215026240000001</v>
      </c>
      <c r="W252" s="33">
        <v>1.8143031460000001</v>
      </c>
      <c r="X252" s="33">
        <v>1.8143031460000001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1.3215026240000001</v>
      </c>
      <c r="AD252" s="33">
        <v>1.3215026240000001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1.3215026240000001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2993.040227</v>
      </c>
      <c r="I256" s="33">
        <v>3127.1847509999998</v>
      </c>
      <c r="J256" s="33">
        <v>3193.9340649999999</v>
      </c>
      <c r="K256" s="33">
        <v>3275.814089</v>
      </c>
      <c r="L256" s="33">
        <v>3395.829495</v>
      </c>
      <c r="M256" s="33">
        <v>4669.3643060000004</v>
      </c>
      <c r="N256" s="33">
        <v>5028.4437580000003</v>
      </c>
      <c r="O256" s="33">
        <v>5648.005623</v>
      </c>
      <c r="P256" s="33">
        <v>7199.5386850000004</v>
      </c>
      <c r="Q256" s="33">
        <v>6848.0655340000003</v>
      </c>
      <c r="R256" s="33">
        <v>7214.0600169999998</v>
      </c>
      <c r="S256" s="33">
        <v>7029.9589239999996</v>
      </c>
      <c r="T256" s="33">
        <v>7213.6424610000004</v>
      </c>
      <c r="U256" s="33">
        <v>8229.6013910000001</v>
      </c>
      <c r="V256" s="33">
        <v>8235.2072200000002</v>
      </c>
      <c r="W256" s="33">
        <v>8121.988437</v>
      </c>
      <c r="X256" s="33">
        <v>8222.0381890000008</v>
      </c>
      <c r="Y256" s="33">
        <v>8208.0899850000005</v>
      </c>
      <c r="Z256" s="33">
        <v>8235.2072200000002</v>
      </c>
      <c r="AA256" s="33">
        <v>8222.0381890000008</v>
      </c>
      <c r="AB256" s="33">
        <v>8235.7000200000002</v>
      </c>
      <c r="AC256" s="33">
        <v>8235.2072200000002</v>
      </c>
      <c r="AD256" s="33">
        <v>8190.144378</v>
      </c>
      <c r="AE256" s="33">
        <v>8235.7000200000002</v>
      </c>
      <c r="AF256" s="33">
        <v>8235.1740649999992</v>
      </c>
      <c r="AG256" s="33">
        <v>8222.0381890000008</v>
      </c>
      <c r="AH256" s="33">
        <v>8235.7000200000002</v>
      </c>
      <c r="AI256" s="33">
        <v>7639.6624769999999</v>
      </c>
      <c r="AJ256" s="33">
        <v>8235.1740649999992</v>
      </c>
      <c r="AK256" s="33">
        <v>8235.7000200000002</v>
      </c>
      <c r="AL256" s="33">
        <v>8235.7000200000002</v>
      </c>
      <c r="AM256" s="33">
        <v>8221.5453890000008</v>
      </c>
      <c r="AN256" s="33">
        <v>8235.1740649999992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8187.3974900000003</v>
      </c>
      <c r="AM305" s="33">
        <v>9376.7919810000003</v>
      </c>
      <c r="AN305" s="33">
        <v>10697.095569999999</v>
      </c>
      <c r="AO305" s="33">
        <v>10697.095569999999</v>
      </c>
      <c r="AP305" s="33">
        <v>10697.095569999999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8187.3974900000003</v>
      </c>
      <c r="AM316" s="33">
        <v>9376.7919810000003</v>
      </c>
      <c r="AN316" s="33">
        <v>10697.095569999999</v>
      </c>
      <c r="AO316" s="33">
        <v>10697.095569999999</v>
      </c>
      <c r="AP316" s="33">
        <v>10697.095569999999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154.18965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150.31934999999999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318.67108919999998</v>
      </c>
      <c r="I376" s="33">
        <v>311.50521420000001</v>
      </c>
      <c r="J376" s="33">
        <v>483.57285919999998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640.93476989999999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347.05688070000002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10817.81697</v>
      </c>
      <c r="T415" s="33">
        <v>10817.81697</v>
      </c>
      <c r="U415" s="33">
        <v>10817.81697</v>
      </c>
      <c r="V415" s="33">
        <v>10817.81697</v>
      </c>
      <c r="W415" s="33">
        <v>10817.81697</v>
      </c>
      <c r="X415" s="33">
        <v>10817.81697</v>
      </c>
      <c r="Y415" s="33">
        <v>10817.81697</v>
      </c>
      <c r="Z415" s="33">
        <v>10817.81697</v>
      </c>
      <c r="AA415" s="33">
        <v>10817.81697</v>
      </c>
      <c r="AB415" s="33">
        <v>10817.81697</v>
      </c>
      <c r="AC415" s="33">
        <v>10817.81697</v>
      </c>
      <c r="AD415" s="33">
        <v>10817.81697</v>
      </c>
      <c r="AE415" s="33">
        <v>10817.81697</v>
      </c>
      <c r="AF415" s="33">
        <v>10817.81697</v>
      </c>
      <c r="AG415" s="33">
        <v>10817.81697</v>
      </c>
      <c r="AH415" s="33">
        <v>10817.81697</v>
      </c>
      <c r="AI415" s="33">
        <v>10817.81697</v>
      </c>
      <c r="AJ415" s="33">
        <v>10817.81697</v>
      </c>
      <c r="AK415" s="33">
        <v>10817.81697</v>
      </c>
      <c r="AL415" s="33">
        <v>10817.81697</v>
      </c>
      <c r="AM415" s="33">
        <v>10817.81697</v>
      </c>
      <c r="AN415" s="33">
        <v>10817.81697</v>
      </c>
      <c r="AO415" s="33">
        <v>10817.81697</v>
      </c>
      <c r="AP415" s="33">
        <v>10817.81697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10817.81697</v>
      </c>
      <c r="T424" s="33">
        <v>10817.81697</v>
      </c>
      <c r="U424" s="33">
        <v>10817.81697</v>
      </c>
      <c r="V424" s="33">
        <v>10817.81697</v>
      </c>
      <c r="W424" s="33">
        <v>10817.81697</v>
      </c>
      <c r="X424" s="33">
        <v>10817.81697</v>
      </c>
      <c r="Y424" s="33">
        <v>10817.81697</v>
      </c>
      <c r="Z424" s="33">
        <v>10817.81697</v>
      </c>
      <c r="AA424" s="33">
        <v>10817.81697</v>
      </c>
      <c r="AB424" s="33">
        <v>10817.81697</v>
      </c>
      <c r="AC424" s="33">
        <v>10817.81697</v>
      </c>
      <c r="AD424" s="33">
        <v>10817.81697</v>
      </c>
      <c r="AE424" s="33">
        <v>10817.81697</v>
      </c>
      <c r="AF424" s="33">
        <v>10817.81697</v>
      </c>
      <c r="AG424" s="33">
        <v>10817.81697</v>
      </c>
      <c r="AH424" s="33">
        <v>10817.81697</v>
      </c>
      <c r="AI424" s="33">
        <v>10817.81697</v>
      </c>
      <c r="AJ424" s="33">
        <v>10817.81697</v>
      </c>
      <c r="AK424" s="33">
        <v>10817.81697</v>
      </c>
      <c r="AL424" s="33">
        <v>10817.81697</v>
      </c>
      <c r="AM424" s="33">
        <v>10817.81697</v>
      </c>
      <c r="AN424" s="33">
        <v>10817.81697</v>
      </c>
      <c r="AO424" s="33">
        <v>10817.81697</v>
      </c>
      <c r="AP424" s="33">
        <v>10817.81697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1038.948793</v>
      </c>
      <c r="W439" s="33">
        <v>2451.3652200000001</v>
      </c>
      <c r="X439" s="33">
        <v>4019.0997630000002</v>
      </c>
      <c r="Y439" s="33">
        <v>6902.8114390000001</v>
      </c>
      <c r="Z439" s="33">
        <v>10318.78434</v>
      </c>
      <c r="AA439" s="33">
        <v>14253.42042</v>
      </c>
      <c r="AB439" s="33">
        <v>17646.855960000001</v>
      </c>
      <c r="AC439" s="33">
        <v>22024.07344</v>
      </c>
      <c r="AD439" s="33">
        <v>23957.619449999998</v>
      </c>
      <c r="AE439" s="33">
        <v>26702.923149999999</v>
      </c>
      <c r="AF439" s="33">
        <v>26702.923149999999</v>
      </c>
      <c r="AG439" s="33">
        <v>26702.923149999999</v>
      </c>
      <c r="AH439" s="33">
        <v>26702.923149999999</v>
      </c>
      <c r="AI439" s="33">
        <v>26702.923149999999</v>
      </c>
      <c r="AJ439" s="33">
        <v>26702.923149999999</v>
      </c>
      <c r="AK439" s="33">
        <v>26702.923149999999</v>
      </c>
      <c r="AL439" s="33">
        <v>26702.923149999999</v>
      </c>
      <c r="AM439" s="33">
        <v>26702.923149999999</v>
      </c>
      <c r="AN439" s="33">
        <v>26702.923149999999</v>
      </c>
      <c r="AO439" s="33">
        <v>26702.923149999999</v>
      </c>
      <c r="AP439" s="33">
        <v>26702.923149999999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1038.948793</v>
      </c>
      <c r="W448" s="33">
        <v>2451.3652200000001</v>
      </c>
      <c r="X448" s="33">
        <v>4019.0997630000002</v>
      </c>
      <c r="Y448" s="33">
        <v>6902.8114390000001</v>
      </c>
      <c r="Z448" s="33">
        <v>10318.78434</v>
      </c>
      <c r="AA448" s="33">
        <v>14253.42042</v>
      </c>
      <c r="AB448" s="33">
        <v>17646.855960000001</v>
      </c>
      <c r="AC448" s="33">
        <v>22024.07344</v>
      </c>
      <c r="AD448" s="33">
        <v>23957.619449999998</v>
      </c>
      <c r="AE448" s="33">
        <v>26702.923149999999</v>
      </c>
      <c r="AF448" s="33">
        <v>26702.923149999999</v>
      </c>
      <c r="AG448" s="33">
        <v>26702.923149999999</v>
      </c>
      <c r="AH448" s="33">
        <v>26702.923149999999</v>
      </c>
      <c r="AI448" s="33">
        <v>26702.923149999999</v>
      </c>
      <c r="AJ448" s="33">
        <v>26702.923149999999</v>
      </c>
      <c r="AK448" s="33">
        <v>26702.923149999999</v>
      </c>
      <c r="AL448" s="33">
        <v>26702.923149999999</v>
      </c>
      <c r="AM448" s="33">
        <v>26702.923149999999</v>
      </c>
      <c r="AN448" s="33">
        <v>26702.923149999999</v>
      </c>
      <c r="AO448" s="33">
        <v>26702.923149999999</v>
      </c>
      <c r="AP448" s="33">
        <v>26702.923149999999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6948.0792650000003</v>
      </c>
      <c r="AG463" s="33">
        <v>9021.5094790000003</v>
      </c>
      <c r="AH463" s="33">
        <v>10573.48841</v>
      </c>
      <c r="AI463" s="33">
        <v>12138.13774</v>
      </c>
      <c r="AJ463" s="33">
        <v>13736.30183</v>
      </c>
      <c r="AK463" s="33">
        <v>15747.290639999999</v>
      </c>
      <c r="AL463" s="33">
        <v>17596.956470000001</v>
      </c>
      <c r="AM463" s="33">
        <v>19503.635460000001</v>
      </c>
      <c r="AN463" s="33">
        <v>22262.407739999999</v>
      </c>
      <c r="AO463" s="33">
        <v>24195.149430000001</v>
      </c>
      <c r="AP463" s="33">
        <v>24712.19773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6948.0792650000003</v>
      </c>
      <c r="AG472" s="33">
        <v>9021.5094790000003</v>
      </c>
      <c r="AH472" s="33">
        <v>10573.48841</v>
      </c>
      <c r="AI472" s="33">
        <v>12138.13774</v>
      </c>
      <c r="AJ472" s="33">
        <v>13736.30183</v>
      </c>
      <c r="AK472" s="33">
        <v>15747.290639999999</v>
      </c>
      <c r="AL472" s="33">
        <v>17596.956470000001</v>
      </c>
      <c r="AM472" s="33">
        <v>19503.635460000001</v>
      </c>
      <c r="AN472" s="33">
        <v>22262.407739999999</v>
      </c>
      <c r="AO472" s="33">
        <v>24195.149430000001</v>
      </c>
      <c r="AP472" s="33">
        <v>24712.19773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  <c r="S630" s="33">
        <v>360.54426549999999</v>
      </c>
      <c r="T630" s="33">
        <v>1518.3847989999999</v>
      </c>
      <c r="U630" s="33">
        <v>1475.396763</v>
      </c>
      <c r="V630" s="33">
        <v>1600.3301719999999</v>
      </c>
      <c r="W630" s="33">
        <v>1612.7890629999999</v>
      </c>
      <c r="X630" s="33">
        <v>1612.7890629999999</v>
      </c>
      <c r="Y630" s="33">
        <v>1612.7890629999999</v>
      </c>
      <c r="Z630" s="33">
        <v>1612.7890629999999</v>
      </c>
      <c r="AA630" s="33">
        <v>1612.7890629999999</v>
      </c>
      <c r="AB630" s="33">
        <v>1683.8239610000001</v>
      </c>
      <c r="AC630" s="33">
        <v>1804.4413030000001</v>
      </c>
      <c r="AD630" s="33">
        <v>1830.145604</v>
      </c>
      <c r="AE630" s="33">
        <v>1808.718079</v>
      </c>
      <c r="AF630" s="33">
        <v>1787.5654870000001</v>
      </c>
      <c r="AG630" s="33">
        <v>1767.7202339999999</v>
      </c>
      <c r="AH630" s="33">
        <v>1747.4275419999999</v>
      </c>
      <c r="AI630" s="33">
        <v>1726.8097299999999</v>
      </c>
      <c r="AJ630" s="33">
        <v>1705.895301</v>
      </c>
      <c r="AK630" s="33">
        <v>1684.404593</v>
      </c>
      <c r="AL630" s="33">
        <v>1700.412697</v>
      </c>
      <c r="AM630" s="33">
        <v>1801.2379559999999</v>
      </c>
      <c r="AN630" s="33">
        <v>1843.1875</v>
      </c>
      <c r="AO630" s="33">
        <v>1843.1875</v>
      </c>
      <c r="AP630" s="33">
        <v>1843.1875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360.54426549999999</v>
      </c>
      <c r="T640" s="33">
        <v>1518.3847989999999</v>
      </c>
      <c r="U640" s="33">
        <v>1475.396763</v>
      </c>
      <c r="V640" s="33">
        <v>1600.3301719999999</v>
      </c>
      <c r="W640" s="33">
        <v>1612.7890629999999</v>
      </c>
      <c r="X640" s="33">
        <v>1612.7890629999999</v>
      </c>
      <c r="Y640" s="33">
        <v>1612.7890629999999</v>
      </c>
      <c r="Z640" s="33">
        <v>1612.7890629999999</v>
      </c>
      <c r="AA640" s="33">
        <v>1612.7890629999999</v>
      </c>
      <c r="AB640" s="33">
        <v>1683.8239610000001</v>
      </c>
      <c r="AC640" s="33">
        <v>1804.4413030000001</v>
      </c>
      <c r="AD640" s="33">
        <v>1830.145604</v>
      </c>
      <c r="AE640" s="33">
        <v>1808.718079</v>
      </c>
      <c r="AF640" s="33">
        <v>1787.5654870000001</v>
      </c>
      <c r="AG640" s="33">
        <v>1767.7202339999999</v>
      </c>
      <c r="AH640" s="33">
        <v>1747.4275419999999</v>
      </c>
      <c r="AI640" s="33">
        <v>1726.8097299999999</v>
      </c>
      <c r="AJ640" s="33">
        <v>1705.895301</v>
      </c>
      <c r="AK640" s="33">
        <v>1684.404593</v>
      </c>
      <c r="AL640" s="33">
        <v>1700.412697</v>
      </c>
      <c r="AM640" s="33">
        <v>1801.2379559999999</v>
      </c>
      <c r="AN640" s="33">
        <v>1843.1875</v>
      </c>
      <c r="AO640" s="33">
        <v>1843.1875</v>
      </c>
      <c r="AP640" s="33">
        <v>1843.1875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1288.9530629999999</v>
      </c>
      <c r="AA653" s="33">
        <v>1270.7962299999999</v>
      </c>
      <c r="AB653" s="33">
        <v>1052.3959669999999</v>
      </c>
      <c r="AC653" s="33">
        <v>1173.249004</v>
      </c>
      <c r="AD653" s="33">
        <v>1056.430789</v>
      </c>
      <c r="AE653" s="33">
        <v>1396.3362119999999</v>
      </c>
      <c r="AF653" s="33">
        <v>1056.430789</v>
      </c>
      <c r="AG653" s="33">
        <v>1056.430789</v>
      </c>
      <c r="AH653" s="33">
        <v>930.89080769999998</v>
      </c>
      <c r="AI653" s="33">
        <v>1056.430789</v>
      </c>
      <c r="AJ653" s="33">
        <v>930.89080769999998</v>
      </c>
      <c r="AK653" s="33">
        <v>1062.2760000000001</v>
      </c>
      <c r="AL653" s="33">
        <v>1056.430789</v>
      </c>
      <c r="AM653" s="33">
        <v>1056.430789</v>
      </c>
      <c r="AN653" s="33">
        <v>1270.7962299999999</v>
      </c>
      <c r="AO653" s="33">
        <v>1270.7962299999999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1288.9530629999999</v>
      </c>
      <c r="AA664" s="33">
        <v>1270.7962299999999</v>
      </c>
      <c r="AB664" s="33">
        <v>1052.3959669999999</v>
      </c>
      <c r="AC664" s="33">
        <v>1173.249004</v>
      </c>
      <c r="AD664" s="33">
        <v>1056.430789</v>
      </c>
      <c r="AE664" s="33">
        <v>1409.600813</v>
      </c>
      <c r="AF664" s="33">
        <v>1069.695391</v>
      </c>
      <c r="AG664" s="33">
        <v>1641.9682130000001</v>
      </c>
      <c r="AH664" s="33">
        <v>1516.428232</v>
      </c>
      <c r="AI664" s="33">
        <v>1641.9682130000001</v>
      </c>
      <c r="AJ664" s="33">
        <v>1516.428232</v>
      </c>
      <c r="AK664" s="33">
        <v>1647.8134239999999</v>
      </c>
      <c r="AL664" s="33">
        <v>1641.9682130000001</v>
      </c>
      <c r="AM664" s="33">
        <v>1641.9682130000001</v>
      </c>
      <c r="AN664" s="33">
        <v>1856.333654</v>
      </c>
      <c r="AO664" s="33">
        <v>1856.333654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1239.8245850000001</v>
      </c>
      <c r="AA665" s="33">
        <v>1007.925508</v>
      </c>
      <c r="AB665" s="33">
        <v>891.94298330000004</v>
      </c>
      <c r="AC665" s="33">
        <v>761.68790909999996</v>
      </c>
      <c r="AD665" s="33">
        <v>958.04179650000003</v>
      </c>
      <c r="AE665" s="33">
        <v>1357.2530099999999</v>
      </c>
      <c r="AF665" s="33">
        <v>641.12859219999996</v>
      </c>
      <c r="AG665" s="33">
        <v>725.38013420000004</v>
      </c>
      <c r="AH665" s="33">
        <v>1011.6331300000001</v>
      </c>
      <c r="AI665" s="33">
        <v>1263.2894550000001</v>
      </c>
      <c r="AJ665" s="33">
        <v>1357.2530099999999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73.060917450000005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436.3868205</v>
      </c>
      <c r="X667" s="33">
        <v>398.24129449999998</v>
      </c>
      <c r="Y667" s="33">
        <v>377.07053509999997</v>
      </c>
      <c r="Z667" s="33">
        <v>367.61896530000001</v>
      </c>
      <c r="AA667" s="33">
        <v>367.61896530000001</v>
      </c>
      <c r="AB667" s="33">
        <v>318.74594009999998</v>
      </c>
      <c r="AC667" s="33">
        <v>175.10378990000001</v>
      </c>
      <c r="AD667" s="33">
        <v>367.61896530000001</v>
      </c>
      <c r="AE667" s="33">
        <v>447.02134369999999</v>
      </c>
      <c r="AI667" s="33">
        <v>37.232644690000001</v>
      </c>
      <c r="AJ667" s="33">
        <v>240.2831846</v>
      </c>
      <c r="AK667" s="33">
        <v>553.42278469999997</v>
      </c>
      <c r="AL667" s="33">
        <v>704.47364660000005</v>
      </c>
      <c r="AM667" s="33">
        <v>735.23793060000003</v>
      </c>
      <c r="AN667" s="33">
        <v>622.39301369999998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204.2857285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2294.7761180000002</v>
      </c>
      <c r="W676" s="33">
        <v>1953.762524</v>
      </c>
      <c r="X676" s="33">
        <v>1915.616998</v>
      </c>
      <c r="Y676" s="33">
        <v>1894.446238</v>
      </c>
      <c r="Z676" s="33">
        <v>1767.5662440000001</v>
      </c>
      <c r="AA676" s="33">
        <v>1535.6671670000001</v>
      </c>
      <c r="AB676" s="33">
        <v>1370.8116170000001</v>
      </c>
      <c r="AC676" s="33">
        <v>1096.914393</v>
      </c>
      <c r="AD676" s="33">
        <v>1485.783455</v>
      </c>
      <c r="AE676" s="33">
        <v>1964.3970469999999</v>
      </c>
      <c r="AF676" s="33">
        <v>801.25128580000001</v>
      </c>
      <c r="AG676" s="33">
        <v>885.50282779999998</v>
      </c>
      <c r="AH676" s="33">
        <v>1171.755823</v>
      </c>
      <c r="AI676" s="33">
        <v>1460.6447929999999</v>
      </c>
      <c r="AJ676" s="33">
        <v>1757.6588879999999</v>
      </c>
      <c r="AK676" s="33">
        <v>2112.9609730000002</v>
      </c>
      <c r="AL676" s="33">
        <v>2264.0118339999999</v>
      </c>
      <c r="AM676" s="33">
        <v>2294.7761180000002</v>
      </c>
      <c r="AN676" s="33">
        <v>2181.9312009999999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501.9074511</v>
      </c>
      <c r="S677" s="33">
        <v>589.64151649999997</v>
      </c>
      <c r="T677" s="33">
        <v>559.85697930000003</v>
      </c>
      <c r="U677" s="33">
        <v>915.26556259999995</v>
      </c>
      <c r="V677" s="33">
        <v>689.66313000000002</v>
      </c>
      <c r="W677" s="33">
        <v>466.15600749999999</v>
      </c>
      <c r="X677" s="33">
        <v>466.15600749999999</v>
      </c>
      <c r="Y677" s="33">
        <v>466.15600749999999</v>
      </c>
      <c r="Z677" s="33">
        <v>407.0084665</v>
      </c>
      <c r="AA677" s="33">
        <v>130.7023604</v>
      </c>
      <c r="AE677" s="33">
        <v>466.15600749999999</v>
      </c>
      <c r="AL677" s="33">
        <v>157.00722640000001</v>
      </c>
      <c r="AM677" s="33">
        <v>282.7641534</v>
      </c>
      <c r="AN677" s="33">
        <v>350.1423992</v>
      </c>
      <c r="AO677" s="33">
        <v>496.50455920000002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554.72899059999997</v>
      </c>
      <c r="S688" s="33">
        <v>642.46305589999997</v>
      </c>
      <c r="T688" s="33">
        <v>612.67851880000001</v>
      </c>
      <c r="U688" s="33">
        <v>968.08710210000004</v>
      </c>
      <c r="V688" s="33">
        <v>742.4846695</v>
      </c>
      <c r="W688" s="33">
        <v>518.97754699999996</v>
      </c>
      <c r="X688" s="33">
        <v>518.97754699999996</v>
      </c>
      <c r="Y688" s="33">
        <v>518.97754699999996</v>
      </c>
      <c r="Z688" s="33">
        <v>407.0084665</v>
      </c>
      <c r="AA688" s="33">
        <v>130.7023604</v>
      </c>
      <c r="AB688" s="33">
        <v>0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157.00722640000001</v>
      </c>
      <c r="AM688" s="33">
        <v>282.7641534</v>
      </c>
      <c r="AN688" s="33">
        <v>350.1423992</v>
      </c>
      <c r="AO688" s="33">
        <v>496.50455920000002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1421.2073399999999</v>
      </c>
      <c r="AM750" s="33">
        <v>1421.2073399999999</v>
      </c>
      <c r="AN750" s="33">
        <v>1421.2073399999999</v>
      </c>
      <c r="AO750" s="33">
        <v>1499.20649</v>
      </c>
      <c r="AP750" s="33">
        <v>1627.7247669999999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191.7755879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517.24013190000005</v>
      </c>
      <c r="AD755" s="33">
        <v>539.15953739999998</v>
      </c>
      <c r="AE755" s="33">
        <v>516.23717350000004</v>
      </c>
      <c r="AF755" s="33">
        <v>538.22225249999997</v>
      </c>
      <c r="AG755" s="33">
        <v>560.21941340000001</v>
      </c>
      <c r="AH755" s="33">
        <v>582.16610879999996</v>
      </c>
      <c r="AI755" s="33">
        <v>603.93965930000002</v>
      </c>
      <c r="AJ755" s="33">
        <v>625.48879829999998</v>
      </c>
      <c r="AK755" s="33">
        <v>646.75913070000001</v>
      </c>
      <c r="AL755" s="33">
        <v>660.77475279999999</v>
      </c>
      <c r="AM755" s="33">
        <v>661.49153779999995</v>
      </c>
      <c r="AN755" s="33">
        <v>671.5220286</v>
      </c>
      <c r="AO755" s="33">
        <v>691.07720740000002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728.04449079999995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1773.113685</v>
      </c>
      <c r="AD760" s="33">
        <v>1889.780246</v>
      </c>
      <c r="AE760" s="33">
        <v>1961.6050379999999</v>
      </c>
      <c r="AF760" s="33">
        <v>2078.3372730000001</v>
      </c>
      <c r="AG760" s="33">
        <v>2197.9240049999999</v>
      </c>
      <c r="AH760" s="33">
        <v>2314.6178559999998</v>
      </c>
      <c r="AI760" s="33">
        <v>2431.138563</v>
      </c>
      <c r="AJ760" s="33">
        <v>2547.4348580000001</v>
      </c>
      <c r="AK760" s="33">
        <v>2663.452346</v>
      </c>
      <c r="AL760" s="33">
        <v>2677.4679679999999</v>
      </c>
      <c r="AM760" s="33">
        <v>2678.184753</v>
      </c>
      <c r="AN760" s="33">
        <v>2688.215244</v>
      </c>
      <c r="AO760" s="33">
        <v>2785.769573</v>
      </c>
      <c r="AP760" s="33">
        <v>2918.181032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62313.005369999999</v>
      </c>
      <c r="G761" s="33">
        <v>64275.250970000001</v>
      </c>
      <c r="H761" s="33">
        <v>65882.205780000004</v>
      </c>
      <c r="I761" s="33">
        <v>67080.548850000006</v>
      </c>
      <c r="J761" s="33">
        <v>68156.631479999996</v>
      </c>
      <c r="K761" s="33">
        <v>73155.512359999993</v>
      </c>
      <c r="L761" s="33">
        <v>76830.778340000004</v>
      </c>
      <c r="M761" s="33">
        <v>80602.395109999998</v>
      </c>
      <c r="N761" s="33">
        <v>83898.825039999996</v>
      </c>
      <c r="O761" s="33">
        <v>87331.512369999997</v>
      </c>
      <c r="P761" s="33">
        <v>90801.380179999993</v>
      </c>
      <c r="Q761" s="33">
        <v>94390.808929999999</v>
      </c>
      <c r="R761" s="33">
        <v>97479.474549999999</v>
      </c>
      <c r="S761" s="33">
        <v>100376.1502</v>
      </c>
      <c r="T761" s="33">
        <v>103383.0839</v>
      </c>
      <c r="U761" s="33">
        <v>106477.1231</v>
      </c>
      <c r="V761" s="33">
        <v>109672.60739999999</v>
      </c>
      <c r="W761" s="33">
        <v>113023.08259999999</v>
      </c>
      <c r="X761" s="33">
        <v>116432.6168</v>
      </c>
      <c r="Y761" s="33">
        <v>119841.80130000001</v>
      </c>
      <c r="Z761" s="33">
        <v>123355.3582</v>
      </c>
      <c r="AA761" s="33">
        <v>126990.2222</v>
      </c>
      <c r="AB761" s="33">
        <v>130866.569</v>
      </c>
      <c r="AC761" s="33">
        <v>134691.09220000001</v>
      </c>
      <c r="AD761" s="33">
        <v>138544.17809999999</v>
      </c>
      <c r="AE761" s="33">
        <v>142249.01310000001</v>
      </c>
      <c r="AF761" s="33">
        <v>145923.451</v>
      </c>
      <c r="AG761" s="33">
        <v>149167.17809999999</v>
      </c>
      <c r="AH761" s="33">
        <v>152419.8947</v>
      </c>
      <c r="AI761" s="33">
        <v>155684.6637</v>
      </c>
      <c r="AJ761" s="33">
        <v>159011.7942</v>
      </c>
      <c r="AK761" s="33">
        <v>162404.88320000001</v>
      </c>
      <c r="AL761" s="33">
        <v>165819.97229999999</v>
      </c>
      <c r="AM761" s="33">
        <v>169202.853</v>
      </c>
      <c r="AN761" s="33">
        <v>172913.67910000001</v>
      </c>
      <c r="AO761" s="33">
        <v>176479.4688</v>
      </c>
      <c r="AP761" s="33">
        <v>180004.1692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41986.243979999999</v>
      </c>
      <c r="D4" s="1">
        <f>PLANEL_GerCrit_Resultado!H244+PLANEL_GerCrit_Resultado!H748</f>
        <v>44316.588369999998</v>
      </c>
      <c r="E4" s="1">
        <f>PLANEL_GerCrit_Resultado!I244+PLANEL_GerCrit_Resultado!I748</f>
        <v>44518.376909999999</v>
      </c>
      <c r="F4" s="1">
        <f>PLANEL_GerCrit_Resultado!J244+PLANEL_GerCrit_Resultado!J748</f>
        <v>45677.380409999998</v>
      </c>
      <c r="G4" s="1">
        <f>PLANEL_GerCrit_Resultado!K244+PLANEL_GerCrit_Resultado!K748</f>
        <v>48608.945500000002</v>
      </c>
      <c r="H4" s="1">
        <f>PLANEL_GerCrit_Resultado!L244+PLANEL_GerCrit_Resultado!L748</f>
        <v>51812.270369999998</v>
      </c>
      <c r="I4" s="1">
        <f>PLANEL_GerCrit_Resultado!M244+PLANEL_GerCrit_Resultado!M748</f>
        <v>52918.757729999998</v>
      </c>
      <c r="J4" s="1">
        <f>PLANEL_GerCrit_Resultado!N244+PLANEL_GerCrit_Resultado!N748</f>
        <v>53842.11911</v>
      </c>
      <c r="K4" s="1">
        <f>PLANEL_GerCrit_Resultado!O244+PLANEL_GerCrit_Resultado!O748</f>
        <v>53487.800430000003</v>
      </c>
      <c r="L4" s="1">
        <f>PLANEL_GerCrit_Resultado!P244+PLANEL_GerCrit_Resultado!P748</f>
        <v>53881.722309999997</v>
      </c>
      <c r="M4" s="1">
        <f>PLANEL_GerCrit_Resultado!Q244+PLANEL_GerCrit_Resultado!Q748</f>
        <v>54628.462549999997</v>
      </c>
      <c r="N4" s="1">
        <f>PLANEL_GerCrit_Resultado!R244+PLANEL_GerCrit_Resultado!R748</f>
        <v>54824.548139999999</v>
      </c>
      <c r="O4" s="1">
        <f>PLANEL_GerCrit_Resultado!S244+PLANEL_GerCrit_Resultado!S748</f>
        <v>55472.743139999999</v>
      </c>
      <c r="P4" s="1">
        <f>PLANEL_GerCrit_Resultado!T244+PLANEL_GerCrit_Resultado!T748</f>
        <v>57227.843180000003</v>
      </c>
      <c r="Q4" s="1">
        <f>PLANEL_GerCrit_Resultado!U244+PLANEL_GerCrit_Resultado!U748</f>
        <v>57888.127269999997</v>
      </c>
      <c r="R4" s="1">
        <f>PLANEL_GerCrit_Resultado!V244+PLANEL_GerCrit_Resultado!V748</f>
        <v>60334.985200000003</v>
      </c>
      <c r="S4" s="1">
        <f>PLANEL_GerCrit_Resultado!W244+PLANEL_GerCrit_Resultado!W748</f>
        <v>63096.175000000003</v>
      </c>
      <c r="T4" s="1">
        <f>PLANEL_GerCrit_Resultado!X244+PLANEL_GerCrit_Resultado!X748</f>
        <v>64431.66661</v>
      </c>
      <c r="U4" s="1">
        <f>PLANEL_GerCrit_Resultado!Y244+PLANEL_GerCrit_Resultado!Y748</f>
        <v>65315.030650000001</v>
      </c>
      <c r="V4" s="1">
        <f>PLANEL_GerCrit_Resultado!Z244+PLANEL_GerCrit_Resultado!Z748</f>
        <v>66057.073919999995</v>
      </c>
      <c r="W4" s="1">
        <f>PLANEL_GerCrit_Resultado!AA244+PLANEL_GerCrit_Resultado!AA748</f>
        <v>66698.55661</v>
      </c>
      <c r="X4" s="1">
        <f>PLANEL_GerCrit_Resultado!AB244+PLANEL_GerCrit_Resultado!AB748</f>
        <v>67325.087669999994</v>
      </c>
      <c r="Y4" s="1">
        <f>PLANEL_GerCrit_Resultado!AC244+PLANEL_GerCrit_Resultado!AC748</f>
        <v>68159.227129999999</v>
      </c>
      <c r="Z4" s="1">
        <f>PLANEL_GerCrit_Resultado!AD244+PLANEL_GerCrit_Resultado!AD748</f>
        <v>69245.291289999994</v>
      </c>
      <c r="AA4" s="1">
        <f>PLANEL_GerCrit_Resultado!AE244+PLANEL_GerCrit_Resultado!AE748</f>
        <v>70522.935870000001</v>
      </c>
      <c r="AB4" s="1">
        <f>PLANEL_GerCrit_Resultado!AF244+PLANEL_GerCrit_Resultado!AF748</f>
        <v>69456.186709999994</v>
      </c>
      <c r="AC4" s="1">
        <f>PLANEL_GerCrit_Resultado!AG244+PLANEL_GerCrit_Resultado!AG748</f>
        <v>69652.55618</v>
      </c>
      <c r="AD4" s="1">
        <f>PLANEL_GerCrit_Resultado!AH244+PLANEL_GerCrit_Resultado!AH748</f>
        <v>69787.6394</v>
      </c>
      <c r="AE4" s="1">
        <f>PLANEL_GerCrit_Resultado!AI244+PLANEL_GerCrit_Resultado!AI748</f>
        <v>70533.409910000002</v>
      </c>
      <c r="AF4" s="1">
        <f>PLANEL_GerCrit_Resultado!AJ244+PLANEL_GerCrit_Resultado!AJ748</f>
        <v>70090.191730000006</v>
      </c>
      <c r="AG4" s="1">
        <f>PLANEL_GerCrit_Resultado!AK244+PLANEL_GerCrit_Resultado!AK748</f>
        <v>70273.216549999997</v>
      </c>
      <c r="AH4" s="1">
        <f>PLANEL_GerCrit_Resultado!AL244+PLANEL_GerCrit_Resultado!AL748</f>
        <v>70650.442519999997</v>
      </c>
      <c r="AI4" s="1">
        <f>PLANEL_GerCrit_Resultado!AM244+PLANEL_GerCrit_Resultado!AM748</f>
        <v>70428.688599999994</v>
      </c>
      <c r="AJ4" s="1">
        <f>PLANEL_GerCrit_Resultado!AN244+PLANEL_GerCrit_Resultado!AN748</f>
        <v>69642.360969999994</v>
      </c>
      <c r="AK4" s="1">
        <f>PLANEL_GerCrit_Resultado!AO244+PLANEL_GerCrit_Resultado!AO748</f>
        <v>70462.603610000006</v>
      </c>
      <c r="AL4" s="1">
        <f>PLANEL_GerCrit_Resultado!AP244+PLANEL_GerCrit_Resultado!AP748</f>
        <v>72577.140629999994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2993.040227</v>
      </c>
      <c r="E5" s="1">
        <f>PLANEL_GerCrit_Resultado!I256</f>
        <v>3127.1847509999998</v>
      </c>
      <c r="F5" s="1">
        <f>PLANEL_GerCrit_Resultado!J256</f>
        <v>3193.9340649999999</v>
      </c>
      <c r="G5" s="1">
        <f>PLANEL_GerCrit_Resultado!K256</f>
        <v>3275.814089</v>
      </c>
      <c r="H5" s="1">
        <f>PLANEL_GerCrit_Resultado!L256</f>
        <v>3395.829495</v>
      </c>
      <c r="I5" s="1">
        <f>PLANEL_GerCrit_Resultado!M256</f>
        <v>4669.3643060000004</v>
      </c>
      <c r="J5" s="1">
        <f>PLANEL_GerCrit_Resultado!N256</f>
        <v>5028.4437580000003</v>
      </c>
      <c r="K5" s="1">
        <f>PLANEL_GerCrit_Resultado!O256</f>
        <v>5648.005623</v>
      </c>
      <c r="L5" s="1">
        <f>PLANEL_GerCrit_Resultado!P256</f>
        <v>7199.5386850000004</v>
      </c>
      <c r="M5" s="1">
        <f>PLANEL_GerCrit_Resultado!Q256</f>
        <v>6848.0655340000003</v>
      </c>
      <c r="N5" s="1">
        <f>PLANEL_GerCrit_Resultado!R256</f>
        <v>7214.0600169999998</v>
      </c>
      <c r="O5" s="1">
        <f>PLANEL_GerCrit_Resultado!S256</f>
        <v>7029.9589239999996</v>
      </c>
      <c r="P5" s="1">
        <f>PLANEL_GerCrit_Resultado!T256</f>
        <v>7213.6424610000004</v>
      </c>
      <c r="Q5" s="1">
        <f>PLANEL_GerCrit_Resultado!U256</f>
        <v>8229.6013910000001</v>
      </c>
      <c r="R5" s="1">
        <f>PLANEL_GerCrit_Resultado!V256</f>
        <v>8235.2072200000002</v>
      </c>
      <c r="S5" s="1">
        <f>PLANEL_GerCrit_Resultado!W256</f>
        <v>8121.988437</v>
      </c>
      <c r="T5" s="1">
        <f>PLANEL_GerCrit_Resultado!X256</f>
        <v>8222.0381890000008</v>
      </c>
      <c r="U5" s="1">
        <f>PLANEL_GerCrit_Resultado!Y256</f>
        <v>8208.0899850000005</v>
      </c>
      <c r="V5" s="1">
        <f>PLANEL_GerCrit_Resultado!Z256</f>
        <v>8235.2072200000002</v>
      </c>
      <c r="W5" s="1">
        <f>PLANEL_GerCrit_Resultado!AA256</f>
        <v>8222.0381890000008</v>
      </c>
      <c r="X5" s="1">
        <f>PLANEL_GerCrit_Resultado!AB256</f>
        <v>8235.7000200000002</v>
      </c>
      <c r="Y5" s="1">
        <f>PLANEL_GerCrit_Resultado!AC256</f>
        <v>8235.2072200000002</v>
      </c>
      <c r="Z5" s="1">
        <f>PLANEL_GerCrit_Resultado!AD256</f>
        <v>8190.144378</v>
      </c>
      <c r="AA5" s="1">
        <f>PLANEL_GerCrit_Resultado!AE256</f>
        <v>8235.7000200000002</v>
      </c>
      <c r="AB5" s="68">
        <f>PLANEL_GerCrit_Resultado!AF256</f>
        <v>8235.1740649999992</v>
      </c>
      <c r="AC5" s="1">
        <f>PLANEL_GerCrit_Resultado!AG256</f>
        <v>8222.0381890000008</v>
      </c>
      <c r="AD5" s="1">
        <f>PLANEL_GerCrit_Resultado!AH256</f>
        <v>8235.7000200000002</v>
      </c>
      <c r="AE5" s="1">
        <f>PLANEL_GerCrit_Resultado!AI256</f>
        <v>7639.6624769999999</v>
      </c>
      <c r="AF5" s="1">
        <f>PLANEL_GerCrit_Resultado!AJ256</f>
        <v>8235.1740649999992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8221.5453890000008</v>
      </c>
      <c r="AJ5" s="1">
        <f>PLANEL_GerCrit_Resultado!AN256</f>
        <v>8235.1740649999992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6267.0142717999997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6755.2558996999996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7264.1543111399988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7726.566613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7292.8447711000008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7545.527674599999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7825.9166187999999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7786.7205187999998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8010.4413041000007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7706.7444414999991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8054.2191743999992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8637.0913661000013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9094.930838799999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9054.1470264999989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8768.9501634000007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8763.5137080000004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8796.6818340000009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9926.4705649999996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12133.895777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9249.1717448000018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9144.9722027999996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9547.9187620000012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9953.3282799999997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10366.638671000001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10708.993337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11131.580132399999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11553.470656399999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11915.970321199999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12756.3857212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13649.500794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1565.4787924999998</v>
      </c>
      <c r="P9" s="20">
        <f>PLANEL_GerCrit_Resultado!T64+PLANEL_GerCrit_Resultado!T76+PLANEL_GerCrit_Resultado!T88+PLANEL_GerCrit_Resultado!T640+PLANEL_GerCrit_Resultado!T700</f>
        <v>2723.3193259999998</v>
      </c>
      <c r="Q9" s="20">
        <f>PLANEL_GerCrit_Resultado!U64+PLANEL_GerCrit_Resultado!U76+PLANEL_GerCrit_Resultado!U88+PLANEL_GerCrit_Resultado!U640+PLANEL_GerCrit_Resultado!U700</f>
        <v>1826.4499962</v>
      </c>
      <c r="R9" s="20">
        <f>PLANEL_GerCrit_Resultado!V64+PLANEL_GerCrit_Resultado!V76+PLANEL_GerCrit_Resultado!V88+PLANEL_GerCrit_Resultado!V640+PLANEL_GerCrit_Resultado!V700</f>
        <v>1951.3834052</v>
      </c>
      <c r="S9" s="20">
        <f>PLANEL_GerCrit_Resultado!W64+PLANEL_GerCrit_Resultado!W76+PLANEL_GerCrit_Resultado!W88+PLANEL_GerCrit_Resultado!W640+PLANEL_GerCrit_Resultado!W700</f>
        <v>1898.1437394</v>
      </c>
      <c r="T9" s="20">
        <f>PLANEL_GerCrit_Resultado!X64+PLANEL_GerCrit_Resultado!X76+PLANEL_GerCrit_Resultado!X88+PLANEL_GerCrit_Resultado!X640+PLANEL_GerCrit_Resultado!X700</f>
        <v>1898.1437394</v>
      </c>
      <c r="U9" s="20">
        <f>PLANEL_GerCrit_Resultado!Y64+PLANEL_GerCrit_Resultado!Y76+PLANEL_GerCrit_Resultado!Y88+PLANEL_GerCrit_Resultado!Y640+PLANEL_GerCrit_Resultado!Y700</f>
        <v>1898.1437394</v>
      </c>
      <c r="V9" s="20">
        <f>PLANEL_GerCrit_Resultado!Z64+PLANEL_GerCrit_Resultado!Z76+PLANEL_GerCrit_Resultado!Z88+PLANEL_GerCrit_Resultado!Z640+PLANEL_GerCrit_Resultado!Z700</f>
        <v>1898.1437394</v>
      </c>
      <c r="W9" s="20">
        <f>PLANEL_GerCrit_Resultado!AA64+PLANEL_GerCrit_Resultado!AA76+PLANEL_GerCrit_Resultado!AA88+PLANEL_GerCrit_Resultado!AA640+PLANEL_GerCrit_Resultado!AA700</f>
        <v>1898.1437394</v>
      </c>
      <c r="X9" s="20">
        <f>PLANEL_GerCrit_Resultado!AB64+PLANEL_GerCrit_Resultado!AB76+PLANEL_GerCrit_Resultado!AB88+PLANEL_GerCrit_Resultado!AB640+PLANEL_GerCrit_Resultado!AB700</f>
        <v>2007.6301962</v>
      </c>
      <c r="Y9" s="20">
        <f>PLANEL_GerCrit_Resultado!AC64+PLANEL_GerCrit_Resultado!AC76+PLANEL_GerCrit_Resultado!AC88+PLANEL_GerCrit_Resultado!AC640+PLANEL_GerCrit_Resultado!AC700</f>
        <v>2128.2475382000002</v>
      </c>
      <c r="Z9" s="20">
        <f>PLANEL_GerCrit_Resultado!AD64+PLANEL_GerCrit_Resultado!AD76+PLANEL_GerCrit_Resultado!AD88+PLANEL_GerCrit_Resultado!AD640+PLANEL_GerCrit_Resultado!AD700</f>
        <v>2153.9518392</v>
      </c>
      <c r="AA9" s="20">
        <f>PLANEL_GerCrit_Resultado!AE64+PLANEL_GerCrit_Resultado!AE76+PLANEL_GerCrit_Resultado!AE88+PLANEL_GerCrit_Resultado!AE640+PLANEL_GerCrit_Resultado!AE700</f>
        <v>2132.5243141999999</v>
      </c>
      <c r="AB9" s="20">
        <f>PLANEL_GerCrit_Resultado!AF64+PLANEL_GerCrit_Resultado!AF76+PLANEL_GerCrit_Resultado!AF88+PLANEL_GerCrit_Resultado!AF640+PLANEL_GerCrit_Resultado!AF700</f>
        <v>2111.3717222</v>
      </c>
      <c r="AC9" s="20">
        <f>PLANEL_GerCrit_Resultado!AG64+PLANEL_GerCrit_Resultado!AG76+PLANEL_GerCrit_Resultado!AG88+PLANEL_GerCrit_Resultado!AG640+PLANEL_GerCrit_Resultado!AG700</f>
        <v>2091.5264692000001</v>
      </c>
      <c r="AD9" s="20">
        <f>PLANEL_GerCrit_Resultado!AH64+PLANEL_GerCrit_Resultado!AH76+PLANEL_GerCrit_Resultado!AH88+PLANEL_GerCrit_Resultado!AH640+PLANEL_GerCrit_Resultado!AH700</f>
        <v>2071.2337772000001</v>
      </c>
      <c r="AE9" s="20">
        <f>PLANEL_GerCrit_Resultado!AI64+PLANEL_GerCrit_Resultado!AI76+PLANEL_GerCrit_Resultado!AI88+PLANEL_GerCrit_Resultado!AI640+PLANEL_GerCrit_Resultado!AI700</f>
        <v>2050.6159652000001</v>
      </c>
      <c r="AF9" s="20">
        <f>PLANEL_GerCrit_Resultado!AJ64+PLANEL_GerCrit_Resultado!AJ76+PLANEL_GerCrit_Resultado!AJ88+PLANEL_GerCrit_Resultado!AJ640+PLANEL_GerCrit_Resultado!AJ700</f>
        <v>2029.7015362</v>
      </c>
      <c r="AG9" s="20">
        <f>PLANEL_GerCrit_Resultado!AK64+PLANEL_GerCrit_Resultado!AK76+PLANEL_GerCrit_Resultado!AK88+PLANEL_GerCrit_Resultado!AK640+PLANEL_GerCrit_Resultado!AK700</f>
        <v>1684.404593</v>
      </c>
      <c r="AH9" s="20">
        <f>PLANEL_GerCrit_Resultado!AL64+PLANEL_GerCrit_Resultado!AL76+PLANEL_GerCrit_Resultado!AL88+PLANEL_GerCrit_Resultado!AL640+PLANEL_GerCrit_Resultado!AL700</f>
        <v>1700.412697</v>
      </c>
      <c r="AI9" s="20">
        <f>PLANEL_GerCrit_Resultado!AM64+PLANEL_GerCrit_Resultado!AM76+PLANEL_GerCrit_Resultado!AM88+PLANEL_GerCrit_Resultado!AM640+PLANEL_GerCrit_Resultado!AM700</f>
        <v>1801.2379559999999</v>
      </c>
      <c r="AJ9" s="20">
        <f>PLANEL_GerCrit_Resultado!AN64+PLANEL_GerCrit_Resultado!AN76+PLANEL_GerCrit_Resultado!AN88+PLANEL_GerCrit_Resultado!AN640+PLANEL_GerCrit_Resultado!AN700</f>
        <v>1843.1875</v>
      </c>
      <c r="AK9" s="20">
        <f>PLANEL_GerCrit_Resultado!AO64+PLANEL_GerCrit_Resultado!AO76+PLANEL_GerCrit_Resultado!AO88+PLANEL_GerCrit_Resultado!AO640+PLANEL_GerCrit_Resultado!AO700</f>
        <v>1843.1875</v>
      </c>
      <c r="AL9" s="20">
        <f>PLANEL_GerCrit_Resultado!AP64+PLANEL_GerCrit_Resultado!AP76+PLANEL_GerCrit_Resultado!AP88+PLANEL_GerCrit_Resultado!AP640+PLANEL_GerCrit_Resultado!AP700</f>
        <v>1843.1875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641.19136800000001</v>
      </c>
      <c r="M10" s="20">
        <f>PLANEL_GerCrit_Resultado!Q40+PLANEL_GerCrit_Resultado!Q52</f>
        <v>765.86261820000004</v>
      </c>
      <c r="N10" s="20">
        <f>PLANEL_GerCrit_Resultado!R40+PLANEL_GerCrit_Resultado!R52</f>
        <v>780.20929899999999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620.68795650000004</v>
      </c>
      <c r="R10" s="20">
        <f>PLANEL_GerCrit_Resultado!V40+PLANEL_GerCrit_Resultado!V52</f>
        <v>620.68795650000004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96.07938652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4996.9158499999994</v>
      </c>
      <c r="Q14" s="24">
        <f>PLANEL_GerCrit_Resultado!U16+PLANEL_GerCrit_Resultado!U28+PLANEL_GerCrit_Resultado!U628+PLANEL_GerCrit_Resultado!U712</f>
        <v>7211.1242540000003</v>
      </c>
      <c r="R14" s="24">
        <f>PLANEL_GerCrit_Resultado!V16+PLANEL_GerCrit_Resultado!V28+PLANEL_GerCrit_Resultado!V628+PLANEL_GerCrit_Resultado!V712</f>
        <v>7211.1242540000003</v>
      </c>
      <c r="S14" s="24">
        <f>PLANEL_GerCrit_Resultado!W16+PLANEL_GerCrit_Resultado!W28+PLANEL_GerCrit_Resultado!W628+PLANEL_GerCrit_Resultado!W712</f>
        <v>7256.4505509999999</v>
      </c>
      <c r="T14" s="24">
        <f>PLANEL_GerCrit_Resultado!X16+PLANEL_GerCrit_Resultado!X28+PLANEL_GerCrit_Resultado!X628+PLANEL_GerCrit_Resultado!X712</f>
        <v>7256.4505509999999</v>
      </c>
      <c r="U14" s="24">
        <f>PLANEL_GerCrit_Resultado!Y16+PLANEL_GerCrit_Resultado!Y28+PLANEL_GerCrit_Resultado!Y628+PLANEL_GerCrit_Resultado!Y712</f>
        <v>7256.4505509999999</v>
      </c>
      <c r="V14" s="24">
        <f>PLANEL_GerCrit_Resultado!Z16+PLANEL_GerCrit_Resultado!Z28+PLANEL_GerCrit_Resultado!Z628+PLANEL_GerCrit_Resultado!Z712</f>
        <v>7256.4505509999999</v>
      </c>
      <c r="W14" s="24">
        <f>PLANEL_GerCrit_Resultado!AA16+PLANEL_GerCrit_Resultado!AA28+PLANEL_GerCrit_Resultado!AA628+PLANEL_GerCrit_Resultado!AA712</f>
        <v>7256.4505509999999</v>
      </c>
      <c r="X14" s="24">
        <f>PLANEL_GerCrit_Resultado!AB16+PLANEL_GerCrit_Resultado!AB28+PLANEL_GerCrit_Resultado!AB628+PLANEL_GerCrit_Resultado!AB712</f>
        <v>7243.5027800000007</v>
      </c>
      <c r="Y14" s="24">
        <f>PLANEL_GerCrit_Resultado!AC16+PLANEL_GerCrit_Resultado!AC28+PLANEL_GerCrit_Resultado!AC628+PLANEL_GerCrit_Resultado!AC712</f>
        <v>7243.5027800000007</v>
      </c>
      <c r="Z14" s="24">
        <f>PLANEL_GerCrit_Resultado!AD16+PLANEL_GerCrit_Resultado!AD28+PLANEL_GerCrit_Resultado!AD628+PLANEL_GerCrit_Resultado!AD712</f>
        <v>7243.5027800000007</v>
      </c>
      <c r="AA14" s="24">
        <f>PLANEL_GerCrit_Resultado!AE16+PLANEL_GerCrit_Resultado!AE28+PLANEL_GerCrit_Resultado!AE628+PLANEL_GerCrit_Resultado!AE712</f>
        <v>7243.5027800000007</v>
      </c>
      <c r="AB14" s="24">
        <f>PLANEL_GerCrit_Resultado!AF16+PLANEL_GerCrit_Resultado!AF28+PLANEL_GerCrit_Resultado!AF628+PLANEL_GerCrit_Resultado!AF712</f>
        <v>7243.5027800000007</v>
      </c>
      <c r="AC14" s="24">
        <f>PLANEL_GerCrit_Resultado!AG16+PLANEL_GerCrit_Resultado!AG28+PLANEL_GerCrit_Resultado!AG628+PLANEL_GerCrit_Resultado!AG712</f>
        <v>7243.5027800000007</v>
      </c>
      <c r="AD14" s="24">
        <f>PLANEL_GerCrit_Resultado!AH16+PLANEL_GerCrit_Resultado!AH28+PLANEL_GerCrit_Resultado!AH628+PLANEL_GerCrit_Resultado!AH712</f>
        <v>7243.5027800000007</v>
      </c>
      <c r="AE14" s="24">
        <f>PLANEL_GerCrit_Resultado!AI16+PLANEL_GerCrit_Resultado!AI28+PLANEL_GerCrit_Resultado!AI628+PLANEL_GerCrit_Resultado!AI712</f>
        <v>7243.5027800000007</v>
      </c>
      <c r="AF14" s="24">
        <f>PLANEL_GerCrit_Resultado!AJ16+PLANEL_GerCrit_Resultado!AJ28+PLANEL_GerCrit_Resultado!AJ628+PLANEL_GerCrit_Resultado!AJ712</f>
        <v>7243.5027800000007</v>
      </c>
      <c r="AG14" s="24">
        <f>PLANEL_GerCrit_Resultado!AK16+PLANEL_GerCrit_Resultado!AK28+PLANEL_GerCrit_Resultado!AK628+PLANEL_GerCrit_Resultado!AK712</f>
        <v>7243.5027800000007</v>
      </c>
      <c r="AH14" s="24">
        <f>PLANEL_GerCrit_Resultado!AL16+PLANEL_GerCrit_Resultado!AL28+PLANEL_GerCrit_Resultado!AL628+PLANEL_GerCrit_Resultado!AL712</f>
        <v>7361.5532089999997</v>
      </c>
      <c r="AI14" s="24">
        <f>PLANEL_GerCrit_Resultado!AM16+PLANEL_GerCrit_Resultado!AM28+PLANEL_GerCrit_Resultado!AM628+PLANEL_GerCrit_Resultado!AM712</f>
        <v>7361.5532089999997</v>
      </c>
      <c r="AJ14" s="24">
        <f>PLANEL_GerCrit_Resultado!AN16+PLANEL_GerCrit_Resultado!AN28+PLANEL_GerCrit_Resultado!AN628+PLANEL_GerCrit_Resultado!AN712</f>
        <v>7361.5532089999997</v>
      </c>
      <c r="AK14" s="24">
        <f>PLANEL_GerCrit_Resultado!AO16+PLANEL_GerCrit_Resultado!AO28+PLANEL_GerCrit_Resultado!AO628+PLANEL_GerCrit_Resultado!AO712</f>
        <v>7361.5532089999997</v>
      </c>
      <c r="AL14" s="24">
        <f>PLANEL_GerCrit_Resultado!AP16+PLANEL_GerCrit_Resultado!AP28+PLANEL_GerCrit_Resultado!AP628+PLANEL_GerCrit_Resultado!AP712</f>
        <v>7361.5532089999997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483.57285919999998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640.93476989999999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347.05688070000002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18117.574416299998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18110.164553499999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18065.348626499999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18987.132524500001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20260.770959499998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21656.015552899997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23734.074387800003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26519.254571500001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29820.876849699998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32971.438888199998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35808.5300279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37701.9133009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38136.990664500001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44521.302394420003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46542.249599000002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48094.22853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49658.877860000001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51257.041949999999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53268.030760000001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55117.696590000007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57024.375580000007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59783.147859999997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61715.889550000007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62232.937850000002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8187.3974900000003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9376.7919810000003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10697.095569999999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10697.095569999999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10697.095569999999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63888.165715496012</v>
      </c>
      <c r="D24" s="28">
        <f t="shared" si="0"/>
        <v>65880.319718295985</v>
      </c>
      <c r="E24" s="28">
        <f t="shared" si="0"/>
        <v>67055.63729910001</v>
      </c>
      <c r="F24" s="28">
        <f t="shared" si="0"/>
        <v>68156.631479589996</v>
      </c>
      <c r="G24" s="28">
        <f t="shared" si="0"/>
        <v>73155.512355500017</v>
      </c>
      <c r="H24" s="28">
        <f t="shared" si="0"/>
        <v>76830.778332600006</v>
      </c>
      <c r="I24" s="28">
        <f t="shared" si="0"/>
        <v>80600.509054199996</v>
      </c>
      <c r="J24" s="28">
        <f t="shared" si="0"/>
        <v>83873.913477499998</v>
      </c>
      <c r="K24" s="28">
        <f t="shared" si="0"/>
        <v>87308.486882540004</v>
      </c>
      <c r="L24" s="28">
        <f t="shared" si="0"/>
        <v>90801.380186800016</v>
      </c>
      <c r="M24" s="28">
        <f t="shared" si="0"/>
        <v>94387.962977720003</v>
      </c>
      <c r="N24" s="28">
        <f t="shared" si="0"/>
        <v>97476.628603279998</v>
      </c>
      <c r="O24" s="28">
        <f t="shared" si="0"/>
        <v>100376.15016969001</v>
      </c>
      <c r="P24" s="28">
        <f t="shared" si="0"/>
        <v>103383.08386770001</v>
      </c>
      <c r="Q24" s="28">
        <f t="shared" si="0"/>
        <v>106477.12314500001</v>
      </c>
      <c r="R24" s="28">
        <f t="shared" si="0"/>
        <v>109672.60734840001</v>
      </c>
      <c r="S24" s="28">
        <f t="shared" si="0"/>
        <v>113023.08261880002</v>
      </c>
      <c r="T24" s="28">
        <f t="shared" si="0"/>
        <v>116432.61683390001</v>
      </c>
      <c r="U24" s="28">
        <f t="shared" si="0"/>
        <v>119841.80127750001</v>
      </c>
      <c r="V24" s="28">
        <f t="shared" si="0"/>
        <v>123355.35815389999</v>
      </c>
      <c r="W24" s="28">
        <f t="shared" si="0"/>
        <v>126990.22216599999</v>
      </c>
      <c r="X24" s="28">
        <f t="shared" si="0"/>
        <v>130866.5689859</v>
      </c>
      <c r="Y24" s="28">
        <f t="shared" si="0"/>
        <v>134691.09225359999</v>
      </c>
      <c r="Z24" s="28">
        <f t="shared" si="0"/>
        <v>138544.1780552</v>
      </c>
      <c r="AA24" s="28">
        <f t="shared" si="0"/>
        <v>142249.01308549999</v>
      </c>
      <c r="AB24" s="76">
        <f t="shared" si="0"/>
        <v>145923.45098421999</v>
      </c>
      <c r="AC24" s="28">
        <f t="shared" si="0"/>
        <v>149167.17808679998</v>
      </c>
      <c r="AD24" s="28">
        <f t="shared" si="0"/>
        <v>152419.89471200001</v>
      </c>
      <c r="AE24" s="28">
        <f t="shared" si="0"/>
        <v>155684.66369100002</v>
      </c>
      <c r="AF24" s="28">
        <f t="shared" si="0"/>
        <v>159011.79423200001</v>
      </c>
      <c r="AG24" s="28">
        <f t="shared" si="0"/>
        <v>162404.88323780001</v>
      </c>
      <c r="AH24" s="28">
        <f t="shared" si="0"/>
        <v>165819.97228950003</v>
      </c>
      <c r="AI24" s="28">
        <f t="shared" si="0"/>
        <v>169202.85300249999</v>
      </c>
      <c r="AJ24" s="28">
        <f t="shared" si="0"/>
        <v>172913.67912630001</v>
      </c>
      <c r="AK24" s="28">
        <f t="shared" si="0"/>
        <v>176479.46882130002</v>
      </c>
      <c r="AL24" s="28">
        <f t="shared" si="0"/>
        <v>180004.16921409999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0.46788372315690702</v>
      </c>
      <c r="D29" s="47">
        <f>IF(PLANEL_Pot_anual!D4&lt;&gt;0,D4/PLANEL_Pot_anual!D4,0)</f>
        <v>0.49385247163439372</v>
      </c>
      <c r="E29" s="47">
        <f>IF(PLANEL_Pot_anual!E4&lt;&gt;0,E4/PLANEL_Pot_anual!E4,0)</f>
        <v>0.496101150354752</v>
      </c>
      <c r="F29" s="47">
        <f>IF(PLANEL_Pot_anual!F4&lt;&gt;0,F4/PLANEL_Pot_anual!F4,0)</f>
        <v>0.45574675054135655</v>
      </c>
      <c r="G29" s="47">
        <f>IF(PLANEL_Pot_anual!G4&lt;&gt;0,G4/PLANEL_Pot_anual!G4,0)</f>
        <v>0.46171577124057739</v>
      </c>
      <c r="H29" s="47">
        <f>IF(PLANEL_Pot_anual!H4&lt;&gt;0,H4/PLANEL_Pot_anual!H4,0)</f>
        <v>0.47482845747604441</v>
      </c>
      <c r="I29" s="47">
        <f>IF(PLANEL_Pot_anual!I4&lt;&gt;0,I4/PLANEL_Pot_anual!I4,0)</f>
        <v>0.48496875209377938</v>
      </c>
      <c r="J29" s="47">
        <f>IF(PLANEL_Pot_anual!J4&lt;&gt;0,J4/PLANEL_Pot_anual!J4,0)</f>
        <v>0.4927899685054255</v>
      </c>
      <c r="K29" s="47">
        <f>IF(PLANEL_Pot_anual!K4&lt;&gt;0,K4/PLANEL_Pot_anual!K4,0)</f>
        <v>0.48901892899243676</v>
      </c>
      <c r="L29" s="47">
        <f>IF(PLANEL_Pot_anual!L4&lt;&gt;0,L4/PLANEL_Pot_anual!L4,0)</f>
        <v>0.49157683209313136</v>
      </c>
      <c r="M29" s="47">
        <f>IF(PLANEL_Pot_anual!M4&lt;&gt;0,M4/PLANEL_Pot_anual!M4,0)</f>
        <v>0.49799381197698522</v>
      </c>
      <c r="N29" s="47">
        <f>IF(PLANEL_Pot_anual!N4&lt;&gt;0,N4/PLANEL_Pot_anual!N4,0)</f>
        <v>0.49557537833232218</v>
      </c>
      <c r="O29" s="47">
        <f>IF(PLANEL_Pot_anual!O4&lt;&gt;0,O4/PLANEL_Pot_anual!O4,0)</f>
        <v>0.49870952942371527</v>
      </c>
      <c r="P29" s="47">
        <f>IF(PLANEL_Pot_anual!P4&lt;&gt;0,P4/PLANEL_Pot_anual!P4,0)</f>
        <v>0.50026922439551536</v>
      </c>
      <c r="Q29" s="47">
        <f>IF(PLANEL_Pot_anual!Q4&lt;&gt;0,Q4/PLANEL_Pot_anual!Q4,0)</f>
        <v>0.49832723223993314</v>
      </c>
      <c r="R29" s="47">
        <f>IF(PLANEL_Pot_anual!R4&lt;&gt;0,R4/PLANEL_Pot_anual!R4,0)</f>
        <v>0.49907335699054955</v>
      </c>
      <c r="S29" s="47">
        <f>IF(PLANEL_Pot_anual!S4&lt;&gt;0,S4/PLANEL_Pot_anual!S4,0)</f>
        <v>0.49521111203750595</v>
      </c>
      <c r="T29" s="47">
        <f>IF(PLANEL_Pot_anual!T4&lt;&gt;0,T4/PLANEL_Pot_anual!T4,0)</f>
        <v>0.49649516966271762</v>
      </c>
      <c r="U29" s="47">
        <f>IF(PLANEL_Pot_anual!U4&lt;&gt;0,U4/PLANEL_Pot_anual!U4,0)</f>
        <v>0.49676328203840414</v>
      </c>
      <c r="V29" s="47">
        <f>IF(PLANEL_Pot_anual!V4&lt;&gt;0,V4/PLANEL_Pot_anual!V4,0)</f>
        <v>0.49675323480806904</v>
      </c>
      <c r="W29" s="47">
        <f>IF(PLANEL_Pot_anual!W4&lt;&gt;0,W4/PLANEL_Pot_anual!W4,0)</f>
        <v>0.49559616910315568</v>
      </c>
      <c r="X29" s="47">
        <f>IF(PLANEL_Pot_anual!X4&lt;&gt;0,X4/PLANEL_Pot_anual!X4,0)</f>
        <v>0.49457939935786271</v>
      </c>
      <c r="Y29" s="47">
        <f>IF(PLANEL_Pot_anual!Y4&lt;&gt;0,Y4/PLANEL_Pot_anual!Y4,0)</f>
        <v>0.49413702655302749</v>
      </c>
      <c r="Z29" s="47">
        <f>IF(PLANEL_Pot_anual!Z4&lt;&gt;0,Z4/PLANEL_Pot_anual!Z4,0)</f>
        <v>0.49671136382309378</v>
      </c>
      <c r="AA29" s="47">
        <f>IF(PLANEL_Pot_anual!AA4&lt;&gt;0,AA4/PLANEL_Pot_anual!AA4,0)</f>
        <v>0.50103247055053279</v>
      </c>
      <c r="AB29" s="77">
        <f>IF(PLANEL_Pot_anual!AB4&lt;&gt;0,AB4/PLANEL_Pot_anual!AB4,0)</f>
        <v>0.49345371676640581</v>
      </c>
      <c r="AC29" s="47">
        <f>IF(PLANEL_Pot_anual!AC4&lt;&gt;0,AC4/PLANEL_Pot_anual!AC4,0)</f>
        <v>0.49484882999419549</v>
      </c>
      <c r="AD29" s="47">
        <f>IF(PLANEL_Pot_anual!AD4&lt;&gt;0,AD4/PLANEL_Pot_anual!AD4,0)</f>
        <v>0.49580853308385819</v>
      </c>
      <c r="AE29" s="47">
        <f>IF(PLANEL_Pot_anual!AE4&lt;&gt;0,AE4/PLANEL_Pot_anual!AE4,0)</f>
        <v>0.5011068837052477</v>
      </c>
      <c r="AF29" s="47">
        <f>IF(PLANEL_Pot_anual!AF4&lt;&gt;0,AF4/PLANEL_Pot_anual!AF4,0)</f>
        <v>0.49795802586235166</v>
      </c>
      <c r="AG29" s="47">
        <f>IF(PLANEL_Pot_anual!AG4&lt;&gt;0,AG4/PLANEL_Pot_anual!AG4,0)</f>
        <v>0.49925833159417343</v>
      </c>
      <c r="AH29" s="47">
        <f>IF(PLANEL_Pot_anual!AH4&lt;&gt;0,AH4/PLANEL_Pot_anual!AH4,0)</f>
        <v>0.49990975054544351</v>
      </c>
      <c r="AI29" s="47">
        <f>IF(PLANEL_Pot_anual!AI4&lt;&gt;0,AI4/PLANEL_Pot_anual!AI4,0)</f>
        <v>0.49681133697262253</v>
      </c>
      <c r="AJ29" s="47">
        <f>IF(PLANEL_Pot_anual!AJ4&lt;&gt;0,AJ4/PLANEL_Pot_anual!AJ4,0)</f>
        <v>0.49072799250712784</v>
      </c>
      <c r="AK29" s="47">
        <f>IF(PLANEL_Pot_anual!AK4&lt;&gt;0,AK4/PLANEL_Pot_anual!AK4,0)</f>
        <v>0.48783760424197603</v>
      </c>
      <c r="AL29" s="47">
        <f>IF(PLANEL_Pot_anual!AL4&lt;&gt;0,AL4/PLANEL_Pot_anual!AL4,0)</f>
        <v>0.48940037643411544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0.51647543590941769</v>
      </c>
      <c r="E30" s="47">
        <f>IF(PLANEL_Pot_anual!E5&lt;&gt;0,E5/PLANEL_Pot_anual!E5,0)</f>
        <v>0.51886894761939995</v>
      </c>
      <c r="F30" s="47">
        <f>IF(PLANEL_Pot_anual!F5&lt;&gt;0,F5/PLANEL_Pot_anual!F5,0)</f>
        <v>0.51142009352423756</v>
      </c>
      <c r="G30" s="47">
        <f>IF(PLANEL_Pot_anual!G5&lt;&gt;0,G5/PLANEL_Pot_anual!G5,0)</f>
        <v>0.51439170811921375</v>
      </c>
      <c r="H30" s="47">
        <f>IF(PLANEL_Pot_anual!H5&lt;&gt;0,H5/PLANEL_Pot_anual!H5,0)</f>
        <v>0.51197325167281638</v>
      </c>
      <c r="I30" s="47">
        <f>IF(PLANEL_Pot_anual!I5&lt;&gt;0,I5/PLANEL_Pot_anual!I5,0)</f>
        <v>0.5058673610456752</v>
      </c>
      <c r="J30" s="47">
        <f>IF(PLANEL_Pot_anual!J5&lt;&gt;0,J5/PLANEL_Pot_anual!J5,0)</f>
        <v>0.44891504434385721</v>
      </c>
      <c r="K30" s="47">
        <f>IF(PLANEL_Pot_anual!K5&lt;&gt;0,K5/PLANEL_Pot_anual!K5,0)</f>
        <v>0.50422651952099251</v>
      </c>
      <c r="L30" s="47">
        <f>IF(PLANEL_Pot_anual!L5&lt;&gt;0,L5/PLANEL_Pot_anual!L5,0)</f>
        <v>0.51157336119407748</v>
      </c>
      <c r="M30" s="47">
        <f>IF(PLANEL_Pot_anual!M5&lt;&gt;0,M5/PLANEL_Pot_anual!M5,0)</f>
        <v>0.48659894143005006</v>
      </c>
      <c r="N30" s="47">
        <f>IF(PLANEL_Pot_anual!N5&lt;&gt;0,N5/PLANEL_Pot_anual!N5,0)</f>
        <v>0.51260519489138534</v>
      </c>
      <c r="O30" s="47">
        <f>IF(PLANEL_Pot_anual!O5&lt;&gt;0,O5/PLANEL_Pot_anual!O5,0)</f>
        <v>0.4995236324377052</v>
      </c>
      <c r="P30" s="47">
        <f>IF(PLANEL_Pot_anual!P5&lt;&gt;0,P5/PLANEL_Pot_anual!P5,0)</f>
        <v>0.51257552486171365</v>
      </c>
      <c r="Q30" s="47">
        <f>IF(PLANEL_Pot_anual!Q5&lt;&gt;0,Q5/PLANEL_Pot_anual!Q5,0)</f>
        <v>0.50857062676362985</v>
      </c>
      <c r="R30" s="47">
        <f>IF(PLANEL_Pot_anual!R5&lt;&gt;0,R5/PLANEL_Pot_anual!R5,0)</f>
        <v>0.50891705423108624</v>
      </c>
      <c r="S30" s="47">
        <f>IF(PLANEL_Pot_anual!S5&lt;&gt;0,S5/PLANEL_Pot_anual!S5,0)</f>
        <v>0.50192039124632781</v>
      </c>
      <c r="T30" s="47">
        <f>IF(PLANEL_Pot_anual!T5&lt;&gt;0,T5/PLANEL_Pot_anual!T5,0)</f>
        <v>0.50810323810180635</v>
      </c>
      <c r="U30" s="47">
        <f>IF(PLANEL_Pot_anual!U5&lt;&gt;0,U5/PLANEL_Pot_anual!U5,0)</f>
        <v>0.5072412708553411</v>
      </c>
      <c r="V30" s="47">
        <f>IF(PLANEL_Pot_anual!V5&lt;&gt;0,V5/PLANEL_Pot_anual!V5,0)</f>
        <v>0.50891705423108624</v>
      </c>
      <c r="W30" s="47">
        <f>IF(PLANEL_Pot_anual!W5&lt;&gt;0,W5/PLANEL_Pot_anual!W5,0)</f>
        <v>0.50810323810180635</v>
      </c>
      <c r="X30" s="47">
        <f>IF(PLANEL_Pot_anual!X5&lt;&gt;0,X5/PLANEL_Pot_anual!X5,0)</f>
        <v>0.50894750814895673</v>
      </c>
      <c r="Y30" s="47">
        <f>IF(PLANEL_Pot_anual!Y5&lt;&gt;0,Y5/PLANEL_Pot_anual!Y5,0)</f>
        <v>0.50891705423108624</v>
      </c>
      <c r="Z30" s="47">
        <f>IF(PLANEL_Pot_anual!Z5&lt;&gt;0,Z5/PLANEL_Pot_anual!Z5,0)</f>
        <v>0.50613227320575571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0.50891500532758172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0.50894750814895673</v>
      </c>
      <c r="AE30" s="47">
        <f>IF(PLANEL_Pot_anual!AE5&lt;&gt;0,AE5/PLANEL_Pot_anual!AE5,0)</f>
        <v>0.47211374519785348</v>
      </c>
      <c r="AF30" s="47">
        <f>IF(PLANEL_Pot_anual!AF5&lt;&gt;0,AF5/PLANEL_Pot_anual!AF5,0)</f>
        <v>0.50891500532758172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0.50807278418393576</v>
      </c>
      <c r="AJ30" s="47">
        <f>IF(PLANEL_Pot_anual!AJ5&lt;&gt;0,AJ5/PLANEL_Pot_anual!AJ5,0)</f>
        <v>0.50891500532758172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0.40216702466921928</v>
      </c>
      <c r="H32" s="48">
        <f>IF(PLANEL_Pot_anual!H7&lt;&gt;0,H7/PLANEL_Pot_anual!H7,0)</f>
        <v>0.40882836157722441</v>
      </c>
      <c r="I32" s="48">
        <f>IF(PLANEL_Pot_anual!I7&lt;&gt;0,I7/PLANEL_Pot_anual!I7,0)</f>
        <v>0.46103021825137014</v>
      </c>
      <c r="J32" s="48">
        <f>IF(PLANEL_Pot_anual!J7&lt;&gt;0,J7/PLANEL_Pot_anual!J7,0)</f>
        <v>0.49692557062990556</v>
      </c>
      <c r="K32" s="48">
        <f>IF(PLANEL_Pot_anual!K7&lt;&gt;0,K7/PLANEL_Pot_anual!K7,0)</f>
        <v>0.50865701081933001</v>
      </c>
      <c r="L32" s="48">
        <f>IF(PLANEL_Pot_anual!L7&lt;&gt;0,L7/PLANEL_Pot_anual!L7,0)</f>
        <v>0.50072944251385687</v>
      </c>
      <c r="M32" s="48">
        <f>IF(PLANEL_Pot_anual!M7&lt;&gt;0,M7/PLANEL_Pot_anual!M7,0)</f>
        <v>0.46734892919620113</v>
      </c>
      <c r="N32" s="48">
        <f>IF(PLANEL_Pot_anual!N7&lt;&gt;0,N7/PLANEL_Pot_anual!N7,0)</f>
        <v>0.46967934229431302</v>
      </c>
      <c r="O32" s="48">
        <f>IF(PLANEL_Pot_anual!O7&lt;&gt;0,O7/PLANEL_Pot_anual!O7,0)</f>
        <v>0.47637082149382232</v>
      </c>
      <c r="P32" s="48">
        <f>IF(PLANEL_Pot_anual!P7&lt;&gt;0,P7/PLANEL_Pot_anual!P7,0)</f>
        <v>0.47399068889122881</v>
      </c>
      <c r="Q32" s="48">
        <f>IF(PLANEL_Pot_anual!Q7&lt;&gt;0,Q7/PLANEL_Pot_anual!Q7,0)</f>
        <v>0.48760894690981449</v>
      </c>
      <c r="R32" s="48">
        <f>IF(PLANEL_Pot_anual!R7&lt;&gt;0,R7/PLANEL_Pot_anual!R7,0)</f>
        <v>0.46912241143312278</v>
      </c>
      <c r="S32" s="48">
        <f>IF(PLANEL_Pot_anual!S7&lt;&gt;0,S7/PLANEL_Pot_anual!S7,0)</f>
        <v>0.49630386377918467</v>
      </c>
      <c r="T32" s="48">
        <f>IF(PLANEL_Pot_anual!T7&lt;&gt;0,T7/PLANEL_Pot_anual!T7,0)</f>
        <v>0.50352057271996753</v>
      </c>
      <c r="U32" s="48">
        <f>IF(PLANEL_Pot_anual!U7&lt;&gt;0,U7/PLANEL_Pot_anual!U7,0)</f>
        <v>0.50308264371646016</v>
      </c>
      <c r="V32" s="48">
        <f>IF(PLANEL_Pot_anual!V7&lt;&gt;0,V7/PLANEL_Pot_anual!V7,0)</f>
        <v>0.47644370209523379</v>
      </c>
      <c r="W32" s="48">
        <f>IF(PLANEL_Pot_anual!W7&lt;&gt;0,W7/PLANEL_Pot_anual!W7,0)</f>
        <v>0.44001830474307174</v>
      </c>
      <c r="X32" s="48">
        <f>IF(PLANEL_Pot_anual!X7&lt;&gt;0,X7/PLANEL_Pot_anual!X7,0)</f>
        <v>0.42023978566436632</v>
      </c>
      <c r="Y32" s="48">
        <f>IF(PLANEL_Pot_anual!Y7&lt;&gt;0,Y7/PLANEL_Pot_anual!Y7,0)</f>
        <v>0.40391025085755677</v>
      </c>
      <c r="Z32" s="48">
        <f>IF(PLANEL_Pot_anual!Z7&lt;&gt;0,Z7/PLANEL_Pot_anual!Z7,0)</f>
        <v>0.43721620161656438</v>
      </c>
      <c r="AA32" s="48">
        <f>IF(PLANEL_Pot_anual!AA7&lt;&gt;0,AA7/PLANEL_Pot_anual!AA7,0)</f>
        <v>0.51352138795589031</v>
      </c>
      <c r="AB32" s="48">
        <f>IF(PLANEL_Pot_anual!AB7&lt;&gt;0,AB7/PLANEL_Pot_anual!AB7,0)</f>
        <v>0.3881509153394313</v>
      </c>
      <c r="AC32" s="48">
        <f>IF(PLANEL_Pot_anual!AC7&lt;&gt;0,AC7/PLANEL_Pot_anual!AC7,0)</f>
        <v>0.38057900683379836</v>
      </c>
      <c r="AD32" s="48">
        <f>IF(PLANEL_Pot_anual!AD7&lt;&gt;0,AD7/PLANEL_Pot_anual!AD7,0)</f>
        <v>0.39406818784613729</v>
      </c>
      <c r="AE32" s="48">
        <f>IF(PLANEL_Pot_anual!AE7&lt;&gt;0,AE7/PLANEL_Pot_anual!AE7,0)</f>
        <v>0.4074373188677004</v>
      </c>
      <c r="AF32" s="48">
        <f>IF(PLANEL_Pot_anual!AF7&lt;&gt;0,AF7/PLANEL_Pot_anual!AF7,0)</f>
        <v>0.42091011670077166</v>
      </c>
      <c r="AG32" s="48">
        <f>IF(PLANEL_Pot_anual!AG7&lt;&gt;0,AG7/PLANEL_Pot_anual!AG7,0)</f>
        <v>0.43771093516754406</v>
      </c>
      <c r="AH32" s="48">
        <f>IF(PLANEL_Pot_anual!AH7&lt;&gt;0,AH7/PLANEL_Pot_anual!AH7,0)</f>
        <v>0.45498341406291393</v>
      </c>
      <c r="AI32" s="48">
        <f>IF(PLANEL_Pot_anual!AI7&lt;&gt;0,AI7/PLANEL_Pot_anual!AI7,0)</f>
        <v>0.47222743411102963</v>
      </c>
      <c r="AJ32" s="48">
        <f>IF(PLANEL_Pot_anual!AJ7&lt;&gt;0,AJ7/PLANEL_Pot_anual!AJ7,0)</f>
        <v>0.48704395909002252</v>
      </c>
      <c r="AK32" s="48">
        <f>IF(PLANEL_Pot_anual!AK7&lt;&gt;0,AK7/PLANEL_Pot_anual!AK7,0)</f>
        <v>0.52139443434825605</v>
      </c>
      <c r="AL32" s="48">
        <f>IF(PLANEL_Pot_anual!AL7&lt;&gt;0,AL7/PLANEL_Pot_anual!AL7,0)</f>
        <v>0.55789891440772632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0.62234133115893686</v>
      </c>
      <c r="P34" s="49">
        <f>IF(PLANEL_Pot_anual!P9&lt;&gt;0,P9/PLANEL_Pot_anual!P9,0)</f>
        <v>0.6892227681850428</v>
      </c>
      <c r="Q34" s="49">
        <f>IF(PLANEL_Pot_anual!Q9&lt;&gt;0,Q9/PLANEL_Pot_anual!Q9,0)</f>
        <v>0.65090876557377053</v>
      </c>
      <c r="R34" s="49">
        <f>IF(PLANEL_Pot_anual!R9&lt;&gt;0,R9/PLANEL_Pot_anual!R9,0)</f>
        <v>0.69543243235923025</v>
      </c>
      <c r="S34" s="49">
        <f>IF(PLANEL_Pot_anual!S9&lt;&gt;0,S9/PLANEL_Pot_anual!S9,0)</f>
        <v>0.81117253820512814</v>
      </c>
      <c r="T34" s="49">
        <f>IF(PLANEL_Pot_anual!T9&lt;&gt;0,T9/PLANEL_Pot_anual!T9,0)</f>
        <v>0.81117253820512814</v>
      </c>
      <c r="U34" s="49">
        <f>IF(PLANEL_Pot_anual!U9&lt;&gt;0,U9/PLANEL_Pot_anual!U9,0)</f>
        <v>0.81117253820512814</v>
      </c>
      <c r="V34" s="49">
        <f>IF(PLANEL_Pot_anual!V9&lt;&gt;0,V9/PLANEL_Pot_anual!V9,0)</f>
        <v>0.81117253820512814</v>
      </c>
      <c r="W34" s="49">
        <f>IF(PLANEL_Pot_anual!W9&lt;&gt;0,W9/PLANEL_Pot_anual!W9,0)</f>
        <v>0.81117253820512814</v>
      </c>
      <c r="X34" s="49">
        <f>IF(PLANEL_Pot_anual!X9&lt;&gt;0,X9/PLANEL_Pot_anual!X9,0)</f>
        <v>0.85796162230769235</v>
      </c>
      <c r="Y34" s="49">
        <f>IF(PLANEL_Pot_anual!Y9&lt;&gt;0,Y9/PLANEL_Pot_anual!Y9,0)</f>
        <v>0.90950749495726502</v>
      </c>
      <c r="Z34" s="49">
        <f>IF(PLANEL_Pot_anual!Z9&lt;&gt;0,Z9/PLANEL_Pot_anual!Z9,0)</f>
        <v>0.92049223897435895</v>
      </c>
      <c r="AA34" s="49">
        <f>IF(PLANEL_Pot_anual!AA9&lt;&gt;0,AA9/PLANEL_Pot_anual!AA9,0)</f>
        <v>0.91133517700854694</v>
      </c>
      <c r="AB34" s="79">
        <f>IF(PLANEL_Pot_anual!AB9&lt;&gt;0,AB9/PLANEL_Pot_anual!AB9,0)</f>
        <v>0.90229560777777784</v>
      </c>
      <c r="AC34" s="49">
        <f>IF(PLANEL_Pot_anual!AC9&lt;&gt;0,AC9/PLANEL_Pot_anual!AC9,0)</f>
        <v>0.89381473042735049</v>
      </c>
      <c r="AD34" s="49">
        <f>IF(PLANEL_Pot_anual!AD9&lt;&gt;0,AD9/PLANEL_Pot_anual!AD9,0)</f>
        <v>0.88514263982905983</v>
      </c>
      <c r="AE34" s="49">
        <f>IF(PLANEL_Pot_anual!AE9&lt;&gt;0,AE9/PLANEL_Pot_anual!AE9,0)</f>
        <v>0.8763316090598291</v>
      </c>
      <c r="AF34" s="49">
        <f>IF(PLANEL_Pot_anual!AF9&lt;&gt;0,AF9/PLANEL_Pot_anual!AF9,0)</f>
        <v>0.86739381888888889</v>
      </c>
      <c r="AG34" s="49">
        <f>IF(PLANEL_Pot_anual!AG9&lt;&gt;0,AG9/PLANEL_Pot_anual!AG9,0)</f>
        <v>0.8422022965</v>
      </c>
      <c r="AH34" s="49">
        <f>IF(PLANEL_Pot_anual!AH9&lt;&gt;0,AH9/PLANEL_Pot_anual!AH9,0)</f>
        <v>0.85020634849999999</v>
      </c>
      <c r="AI34" s="49">
        <f>IF(PLANEL_Pot_anual!AI9&lt;&gt;0,AI9/PLANEL_Pot_anual!AI9,0)</f>
        <v>0.90061897800000001</v>
      </c>
      <c r="AJ34" s="49">
        <f>IF(PLANEL_Pot_anual!AJ9&lt;&gt;0,AJ9/PLANEL_Pot_anual!AJ9,0)</f>
        <v>0.92159374999999999</v>
      </c>
      <c r="AK34" s="49">
        <f>IF(PLANEL_Pot_anual!AK9&lt;&gt;0,AK9/PLANEL_Pot_anual!AK9,0)</f>
        <v>0.92159374999999999</v>
      </c>
      <c r="AL34" s="49">
        <f>IF(PLANEL_Pot_anual!AL9&lt;&gt;0,AL9/PLANEL_Pot_anual!AL9,0)</f>
        <v>0.92159374999999999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0.44360825238688251</v>
      </c>
      <c r="M35" s="49">
        <f>IF(PLANEL_Pot_anual!M10&lt;&gt;0,M10/PLANEL_Pot_anual!M10,0)</f>
        <v>0.5298620577002906</v>
      </c>
      <c r="N35" s="49">
        <f>IF(PLANEL_Pot_anual!N10&lt;&gt;0,N10/PLANEL_Pot_anual!N10,0)</f>
        <v>0.53978780891102807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0.42942296699875465</v>
      </c>
      <c r="R35" s="49">
        <f>IF(PLANEL_Pot_anual!R10&lt;&gt;0,R10/PLANEL_Pot_anual!R10,0)</f>
        <v>0.42942296699875465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3.881211331852151E-2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0.30966586776365235</v>
      </c>
      <c r="Q39" s="52">
        <f>IF(PLANEL_Pot_anual!Q14&lt;&gt;0,Q14/PLANEL_Pot_anual!Q14,0)</f>
        <v>0.30847788954486477</v>
      </c>
      <c r="R39" s="52">
        <f>IF(PLANEL_Pot_anual!R14&lt;&gt;0,R14/PLANEL_Pot_anual!R14,0)</f>
        <v>0.30847788954486477</v>
      </c>
      <c r="S39" s="52">
        <f>IF(PLANEL_Pot_anual!S14&lt;&gt;0,S14/PLANEL_Pot_anual!S14,0)</f>
        <v>0.30648241140087029</v>
      </c>
      <c r="T39" s="52">
        <f>IF(PLANEL_Pot_anual!T14&lt;&gt;0,T14/PLANEL_Pot_anual!T14,0)</f>
        <v>0.30648241140087029</v>
      </c>
      <c r="U39" s="52">
        <f>IF(PLANEL_Pot_anual!U14&lt;&gt;0,U14/PLANEL_Pot_anual!U14,0)</f>
        <v>0.30648241140087029</v>
      </c>
      <c r="V39" s="52">
        <f>IF(PLANEL_Pot_anual!V14&lt;&gt;0,V14/PLANEL_Pot_anual!V14,0)</f>
        <v>0.30648241140087029</v>
      </c>
      <c r="W39" s="52">
        <f>IF(PLANEL_Pot_anual!W14&lt;&gt;0,W14/PLANEL_Pot_anual!W14,0)</f>
        <v>0.30648241140087029</v>
      </c>
      <c r="X39" s="52">
        <f>IF(PLANEL_Pot_anual!X14&lt;&gt;0,X14/PLANEL_Pot_anual!X14,0)</f>
        <v>0.30583012756336708</v>
      </c>
      <c r="Y39" s="52">
        <f>IF(PLANEL_Pot_anual!Y14&lt;&gt;0,Y14/PLANEL_Pot_anual!Y14,0)</f>
        <v>0.30583012756336708</v>
      </c>
      <c r="Z39" s="52">
        <f>IF(PLANEL_Pot_anual!Z14&lt;&gt;0,Z14/PLANEL_Pot_anual!Z14,0)</f>
        <v>0.30583012756336708</v>
      </c>
      <c r="AA39" s="52">
        <f>IF(PLANEL_Pot_anual!AA14&lt;&gt;0,AA14/PLANEL_Pot_anual!AA14,0)</f>
        <v>0.30583012756336708</v>
      </c>
      <c r="AB39" s="82">
        <f>IF(PLANEL_Pot_anual!AB14&lt;&gt;0,AB14/PLANEL_Pot_anual!AB14,0)</f>
        <v>0.30583012756336708</v>
      </c>
      <c r="AC39" s="52">
        <f>IF(PLANEL_Pot_anual!AC14&lt;&gt;0,AC14/PLANEL_Pot_anual!AC14,0)</f>
        <v>0.30583012756336708</v>
      </c>
      <c r="AD39" s="52">
        <f>IF(PLANEL_Pot_anual!AD14&lt;&gt;0,AD14/PLANEL_Pot_anual!AD14,0)</f>
        <v>0.30583012756336708</v>
      </c>
      <c r="AE39" s="52">
        <f>IF(PLANEL_Pot_anual!AE14&lt;&gt;0,AE14/PLANEL_Pot_anual!AE14,0)</f>
        <v>0.30583012756336708</v>
      </c>
      <c r="AF39" s="52">
        <f>IF(PLANEL_Pot_anual!AF14&lt;&gt;0,AF14/PLANEL_Pot_anual!AF14,0)</f>
        <v>0.30583012756336708</v>
      </c>
      <c r="AG39" s="52">
        <f>IF(PLANEL_Pot_anual!AG14&lt;&gt;0,AG14/PLANEL_Pot_anual!AG14,0)</f>
        <v>0.30583012756336708</v>
      </c>
      <c r="AH39" s="52">
        <f>IF(PLANEL_Pot_anual!AH14&lt;&gt;0,AH14/PLANEL_Pot_anual!AH14,0)</f>
        <v>0.30583012755341887</v>
      </c>
      <c r="AI39" s="52">
        <f>IF(PLANEL_Pot_anual!AI14&lt;&gt;0,AI14/PLANEL_Pot_anual!AI14,0)</f>
        <v>0.30583012755341887</v>
      </c>
      <c r="AJ39" s="52">
        <f>IF(PLANEL_Pot_anual!AJ14&lt;&gt;0,AJ14/PLANEL_Pot_anual!AJ14,0)</f>
        <v>0.30583012755341887</v>
      </c>
      <c r="AK39" s="52">
        <f>IF(PLANEL_Pot_anual!AK14&lt;&gt;0,AK14/PLANEL_Pot_anual!AK14,0)</f>
        <v>0.30583012755341887</v>
      </c>
      <c r="AL39" s="52">
        <f>IF(PLANEL_Pot_anual!AL14&lt;&gt;0,AL14/PLANEL_Pot_anual!AL14,0)</f>
        <v>0.30583012755341887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0.92353713242074931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0.88130238877602851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0.45379777539748734</v>
      </c>
      <c r="P42" s="51">
        <f>IF(PLANEL_Pot_anual!P17&lt;&gt;0,P17/PLANEL_Pot_anual!P17,0)</f>
        <v>0.45380028209091816</v>
      </c>
      <c r="Q42" s="51">
        <f>IF(PLANEL_Pot_anual!Q17&lt;&gt;0,Q17/PLANEL_Pot_anual!Q17,0)</f>
        <v>0.45379393338639895</v>
      </c>
      <c r="R42" s="51">
        <f>IF(PLANEL_Pot_anual!R17&lt;&gt;0,R17/PLANEL_Pot_anual!R17,0)</f>
        <v>0.45398530539071297</v>
      </c>
      <c r="S42" s="51">
        <f>IF(PLANEL_Pot_anual!S17&lt;&gt;0,S17/PLANEL_Pot_anual!S17,0)</f>
        <v>0.45427521987094471</v>
      </c>
      <c r="T42" s="51">
        <f>IF(PLANEL_Pot_anual!T17&lt;&gt;0,T17/PLANEL_Pot_anual!T17,0)</f>
        <v>0.45490935339304289</v>
      </c>
      <c r="U42" s="51">
        <f>IF(PLANEL_Pot_anual!U17&lt;&gt;0,U17/PLANEL_Pot_anual!U17,0)</f>
        <v>0.45544269020651468</v>
      </c>
      <c r="V42" s="51">
        <f>IF(PLANEL_Pot_anual!V17&lt;&gt;0,V17/PLANEL_Pot_anual!V17,0)</f>
        <v>0.45598473493893876</v>
      </c>
      <c r="W42" s="51">
        <f>IF(PLANEL_Pot_anual!W17&lt;&gt;0,W17/PLANEL_Pot_anual!W17,0)</f>
        <v>0.45678106922541395</v>
      </c>
      <c r="X42" s="51">
        <f>IF(PLANEL_Pot_anual!X17&lt;&gt;0,X17/PLANEL_Pot_anual!X17,0)</f>
        <v>0.45690999034163254</v>
      </c>
      <c r="Y42" s="51">
        <f>IF(PLANEL_Pot_anual!Y17&lt;&gt;0,Y17/PLANEL_Pot_anual!Y17,0)</f>
        <v>0.45724801875468568</v>
      </c>
      <c r="Z42" s="51">
        <f>IF(PLANEL_Pot_anual!Z17&lt;&gt;0,Z17/PLANEL_Pot_anual!Z17,0)</f>
        <v>0.45726755315214151</v>
      </c>
      <c r="AA42" s="51">
        <f>IF(PLANEL_Pot_anual!AA17&lt;&gt;0,AA17/PLANEL_Pot_anual!AA17,0)</f>
        <v>0.45757623948178489</v>
      </c>
      <c r="AB42" s="81">
        <f>IF(PLANEL_Pot_anual!AB17&lt;&gt;0,AB17/PLANEL_Pot_anual!AB17,0)</f>
        <v>0.45760953782718011</v>
      </c>
      <c r="AC42" s="51">
        <f>IF(PLANEL_Pot_anual!AC17&lt;&gt;0,AC17/PLANEL_Pot_anual!AC17,0)</f>
        <v>0.45761099998230942</v>
      </c>
      <c r="AD42" s="51">
        <f>IF(PLANEL_Pot_anual!AD17&lt;&gt;0,AD17/PLANEL_Pot_anual!AD17,0)</f>
        <v>0.45761100004049371</v>
      </c>
      <c r="AE42" s="51">
        <f>IF(PLANEL_Pot_anual!AE17&lt;&gt;0,AE17/PLANEL_Pot_anual!AE17,0)</f>
        <v>0.4576109999829433</v>
      </c>
      <c r="AF42" s="51">
        <f>IF(PLANEL_Pot_anual!AF17&lt;&gt;0,AF17/PLANEL_Pot_anual!AF17,0)</f>
        <v>0.45761099999702304</v>
      </c>
      <c r="AG42" s="51">
        <f>IF(PLANEL_Pot_anual!AG17&lt;&gt;0,AG17/PLANEL_Pot_anual!AG17,0)</f>
        <v>0.45761100003868849</v>
      </c>
      <c r="AH42" s="51">
        <f>IF(PLANEL_Pot_anual!AH17&lt;&gt;0,AH17/PLANEL_Pot_anual!AH17,0)</f>
        <v>0.45761099999046284</v>
      </c>
      <c r="AI42" s="51">
        <f>IF(PLANEL_Pot_anual!AI17&lt;&gt;0,AI17/PLANEL_Pot_anual!AI17,0)</f>
        <v>0.45761099998539034</v>
      </c>
      <c r="AJ42" s="51">
        <f>IF(PLANEL_Pot_anual!AJ17&lt;&gt;0,AJ17/PLANEL_Pot_anual!AJ17,0)</f>
        <v>0.45761099997792565</v>
      </c>
      <c r="AK42" s="51">
        <f>IF(PLANEL_Pot_anual!AK17&lt;&gt;0,AK17/PLANEL_Pot_anual!AK17,0)</f>
        <v>0.45761100001423882</v>
      </c>
      <c r="AL42" s="51">
        <f>IF(PLANEL_Pot_anual!AL17&lt;&gt;0,AL17/PLANEL_Pot_anual!AL17,0)</f>
        <v>0.45761099998815635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0.28132565998307424</v>
      </c>
      <c r="AI45" s="53">
        <f>IF(PLANEL_Pot_anual!AI20&lt;&gt;0,AI20/PLANEL_Pot_anual!AI20,0)</f>
        <v>0.2813256599855809</v>
      </c>
      <c r="AJ45" s="53">
        <f>IF(PLANEL_Pot_anual!AJ20&lt;&gt;0,AJ20/PLANEL_Pot_anual!AJ20,0)</f>
        <v>0.2813256599940101</v>
      </c>
      <c r="AK45" s="53">
        <f>IF(PLANEL_Pot_anual!AK20&lt;&gt;0,AK20/PLANEL_Pot_anual!AK20,0)</f>
        <v>0.2813256599940101</v>
      </c>
      <c r="AL45" s="53">
        <f>IF(PLANEL_Pot_anual!AL20&lt;&gt;0,AL20/PLANEL_Pot_anual!AL20,0)</f>
        <v>0.2813256599940101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3468.4333259999999</v>
      </c>
      <c r="C4" s="58">
        <v>3574.6738879999998</v>
      </c>
      <c r="D4" s="58">
        <v>3926.2940020000001</v>
      </c>
      <c r="E4" s="58">
        <v>4039.8127709999999</v>
      </c>
      <c r="F4" s="58">
        <v>4361.9382910000004</v>
      </c>
      <c r="G4" s="58">
        <v>4497.5455620000002</v>
      </c>
      <c r="H4" s="58">
        <v>4117.6441020000002</v>
      </c>
      <c r="I4" s="58">
        <v>4599.1349749999999</v>
      </c>
      <c r="J4" s="58">
        <v>4693.4801020000004</v>
      </c>
      <c r="K4" s="58">
        <v>4888.5468819999996</v>
      </c>
      <c r="L4" s="58">
        <v>6043.1194400000004</v>
      </c>
      <c r="M4" s="58">
        <v>6129.4828399999997</v>
      </c>
      <c r="N4" s="58">
        <v>6112.7368479999996</v>
      </c>
      <c r="O4" s="58">
        <v>6112.7368479999996</v>
      </c>
      <c r="P4" s="58">
        <v>6112.7368479999996</v>
      </c>
      <c r="Q4" s="58">
        <v>6112.7368479999996</v>
      </c>
      <c r="R4" s="58">
        <v>6112.7368479999996</v>
      </c>
      <c r="S4" s="58">
        <v>8462.7314050000004</v>
      </c>
      <c r="T4" s="58">
        <v>8574.3349359999993</v>
      </c>
      <c r="U4" s="58">
        <v>8405.4363959999991</v>
      </c>
      <c r="V4" s="58">
        <v>8405.4363959999991</v>
      </c>
      <c r="W4" s="58">
        <v>8405.4363959999991</v>
      </c>
      <c r="X4" s="58">
        <v>8405.4363959999991</v>
      </c>
      <c r="Y4" s="58">
        <v>8405.4363959999991</v>
      </c>
      <c r="Z4" s="58">
        <v>8400.9913460000007</v>
      </c>
      <c r="AA4" s="58">
        <v>8400.9913460000007</v>
      </c>
      <c r="AB4" s="58">
        <v>8400.9913460000007</v>
      </c>
      <c r="AC4" s="58">
        <v>8400.9913460000007</v>
      </c>
      <c r="AD4" s="58">
        <v>8400.9913460000007</v>
      </c>
      <c r="AE4" s="58">
        <v>8400.9913460000007</v>
      </c>
      <c r="AF4" s="58">
        <v>8400.9913460000007</v>
      </c>
      <c r="AG4" s="58">
        <v>8400.9913460000007</v>
      </c>
      <c r="AH4" s="58">
        <v>8400.9913460000007</v>
      </c>
      <c r="AI4" s="58">
        <v>8400.9913460000007</v>
      </c>
      <c r="AJ4" s="58">
        <v>8184.0468460000002</v>
      </c>
      <c r="AK4" s="58">
        <v>8184.0468460000002</v>
      </c>
      <c r="AL4" s="58">
        <v>8184.0468460000002</v>
      </c>
      <c r="AM4" s="58">
        <v>8184.0468460000002</v>
      </c>
      <c r="AN4" s="58">
        <v>8184.0468460000002</v>
      </c>
    </row>
    <row r="5" spans="1:40" x14ac:dyDescent="0.25">
      <c r="A5" s="229" t="s">
        <v>4</v>
      </c>
      <c r="B5" s="58">
        <v>2285.8200000000002</v>
      </c>
      <c r="C5" s="58">
        <v>2275.3635899999999</v>
      </c>
      <c r="D5" s="58">
        <v>2380.3200000000002</v>
      </c>
      <c r="E5" s="58">
        <v>2380.3200000000002</v>
      </c>
      <c r="F5" s="58">
        <v>2305.3200000000002</v>
      </c>
      <c r="G5" s="58">
        <v>1840.095</v>
      </c>
      <c r="H5" s="58">
        <v>1296.075</v>
      </c>
      <c r="I5" s="58">
        <v>2635.32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2970.6499020000001</v>
      </c>
      <c r="R5" s="58">
        <v>4047.51782</v>
      </c>
      <c r="S5" s="58">
        <v>3188.55</v>
      </c>
      <c r="T5" s="58">
        <v>3188.55</v>
      </c>
      <c r="U5" s="58">
        <v>1755</v>
      </c>
      <c r="V5" s="58">
        <v>1755</v>
      </c>
      <c r="W5" s="58">
        <v>1755</v>
      </c>
      <c r="X5" s="58">
        <v>1755</v>
      </c>
      <c r="Y5" s="58">
        <v>1755</v>
      </c>
      <c r="Z5" s="58">
        <v>1755</v>
      </c>
      <c r="AA5" s="58">
        <v>1755</v>
      </c>
      <c r="AB5" s="58">
        <v>1755</v>
      </c>
      <c r="AC5" s="58">
        <v>1755</v>
      </c>
      <c r="AD5" s="58">
        <v>1755</v>
      </c>
      <c r="AE5" s="58">
        <v>1755</v>
      </c>
      <c r="AF5" s="58">
        <v>1755</v>
      </c>
      <c r="AG5" s="58">
        <v>1755</v>
      </c>
      <c r="AH5" s="58">
        <v>1755</v>
      </c>
      <c r="AI5" s="58">
        <v>1500</v>
      </c>
      <c r="AJ5" s="58">
        <v>1500</v>
      </c>
      <c r="AK5" s="58">
        <v>1500</v>
      </c>
      <c r="AL5" s="58">
        <v>1500</v>
      </c>
      <c r="AM5" s="58">
        <v>1500</v>
      </c>
      <c r="AN5" s="58">
        <v>1500</v>
      </c>
    </row>
    <row r="6" spans="1:40" x14ac:dyDescent="0.25">
      <c r="A6" s="229" t="s">
        <v>7</v>
      </c>
      <c r="B6" s="58">
        <v>726.81114860000002</v>
      </c>
      <c r="C6" s="58">
        <v>1032.4054309999999</v>
      </c>
      <c r="D6" s="58">
        <v>1224.213925</v>
      </c>
      <c r="E6" s="58">
        <v>1333.8785270000001</v>
      </c>
      <c r="F6" s="58">
        <v>1897.0915239999999</v>
      </c>
      <c r="G6" s="58">
        <v>2401.7311260000001</v>
      </c>
      <c r="H6" s="58">
        <v>3002.868919</v>
      </c>
      <c r="I6" s="58">
        <v>4075.292336</v>
      </c>
      <c r="J6" s="58">
        <v>3623.0683399999998</v>
      </c>
      <c r="K6" s="58">
        <v>4278.353306</v>
      </c>
      <c r="L6" s="58">
        <v>4326.5000170000003</v>
      </c>
      <c r="M6" s="58">
        <v>6328.4858009999998</v>
      </c>
      <c r="N6" s="58">
        <v>7128.7653200000004</v>
      </c>
      <c r="O6" s="58">
        <v>9581.4906900000005</v>
      </c>
      <c r="P6" s="58">
        <v>10234.165349999999</v>
      </c>
      <c r="Q6" s="58">
        <v>11507.40149</v>
      </c>
      <c r="R6" s="58">
        <v>11502.944299999999</v>
      </c>
      <c r="S6" s="58">
        <v>11097.5828</v>
      </c>
      <c r="T6" s="58">
        <v>12077.577939999999</v>
      </c>
      <c r="U6" s="58">
        <v>12919.49</v>
      </c>
      <c r="V6" s="58">
        <v>13890.84002</v>
      </c>
      <c r="W6" s="58">
        <v>15290.58923</v>
      </c>
      <c r="X6" s="58">
        <v>17163.683969999998</v>
      </c>
      <c r="Y6" s="58">
        <v>19438.905289999999</v>
      </c>
      <c r="Z6" s="58">
        <v>21512.410220000002</v>
      </c>
      <c r="AA6" s="58">
        <v>23421.624469999999</v>
      </c>
      <c r="AB6" s="58">
        <v>24662.814750000001</v>
      </c>
      <c r="AC6" s="58">
        <v>24999.343840000001</v>
      </c>
      <c r="AD6" s="58">
        <v>29187.308420000001</v>
      </c>
      <c r="AE6" s="58">
        <v>30512.105</v>
      </c>
      <c r="AF6" s="58">
        <v>31529.54924</v>
      </c>
      <c r="AG6" s="58">
        <v>32555.299930000001</v>
      </c>
      <c r="AH6" s="58">
        <v>33603.022190000003</v>
      </c>
      <c r="AI6" s="58">
        <v>34397.732360000002</v>
      </c>
      <c r="AJ6" s="58">
        <v>36133.984929999999</v>
      </c>
      <c r="AK6" s="58">
        <v>37383.962959999997</v>
      </c>
      <c r="AL6" s="58">
        <v>39192.555160000004</v>
      </c>
      <c r="AM6" s="58">
        <v>40459.619339999997</v>
      </c>
      <c r="AN6" s="58">
        <v>40798.585169999998</v>
      </c>
    </row>
    <row r="7" spans="1:40" x14ac:dyDescent="0.25">
      <c r="A7" s="229" t="s">
        <v>3</v>
      </c>
      <c r="B7" s="58">
        <v>9299.924078</v>
      </c>
      <c r="C7" s="58">
        <v>10146.851919999999</v>
      </c>
      <c r="D7" s="58">
        <v>9626.1215549999997</v>
      </c>
      <c r="E7" s="58">
        <v>9970.7169620000004</v>
      </c>
      <c r="F7" s="58">
        <v>10962.62494</v>
      </c>
      <c r="G7" s="58">
        <v>11526.84425</v>
      </c>
      <c r="H7" s="58">
        <v>10591.78457</v>
      </c>
      <c r="I7" s="58">
        <v>6195.8352949999999</v>
      </c>
      <c r="J7" s="58">
        <v>8837.351482</v>
      </c>
      <c r="K7" s="58">
        <v>9946.2721949999996</v>
      </c>
      <c r="L7" s="58">
        <v>11280.87003</v>
      </c>
      <c r="M7" s="58">
        <v>12547.392519999999</v>
      </c>
      <c r="N7" s="58">
        <v>14620.07524</v>
      </c>
      <c r="O7" s="58">
        <v>14785.01946</v>
      </c>
      <c r="P7" s="58">
        <v>15221.39092</v>
      </c>
      <c r="Q7" s="58">
        <v>15353.969090000001</v>
      </c>
      <c r="R7" s="58">
        <v>15565.06575</v>
      </c>
      <c r="S7" s="58">
        <v>15565.06575</v>
      </c>
      <c r="T7" s="58">
        <v>15124.491470000001</v>
      </c>
      <c r="U7" s="58">
        <v>15375.950430000001</v>
      </c>
      <c r="V7" s="58">
        <v>16252.36162</v>
      </c>
      <c r="W7" s="58">
        <v>17128.772809999999</v>
      </c>
      <c r="X7" s="58">
        <v>18005.373500000002</v>
      </c>
      <c r="Y7" s="58">
        <v>18881.78469</v>
      </c>
      <c r="Z7" s="58">
        <v>19758.195889999999</v>
      </c>
      <c r="AA7" s="58">
        <v>20634.796569999999</v>
      </c>
      <c r="AB7" s="58">
        <v>21511.207770000001</v>
      </c>
      <c r="AC7" s="58">
        <v>22387.61896</v>
      </c>
      <c r="AD7" s="58">
        <v>22577.113270000002</v>
      </c>
      <c r="AE7" s="58">
        <v>22577.397509999999</v>
      </c>
      <c r="AF7" s="58">
        <v>22956.386139999999</v>
      </c>
      <c r="AG7" s="58">
        <v>23145.880450000001</v>
      </c>
      <c r="AH7" s="58">
        <v>23155.355159999999</v>
      </c>
      <c r="AI7" s="58">
        <v>23180.7474</v>
      </c>
      <c r="AJ7" s="58">
        <v>23180.7474</v>
      </c>
      <c r="AK7" s="58">
        <v>23180.7474</v>
      </c>
      <c r="AL7" s="58">
        <v>22370.659220000001</v>
      </c>
      <c r="AM7" s="58">
        <v>22740.173129999999</v>
      </c>
      <c r="AN7" s="58">
        <v>23180.7474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1302.556885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4592.5635670000001</v>
      </c>
      <c r="C10" s="58">
        <v>4177.9500120000002</v>
      </c>
      <c r="D10" s="58">
        <v>4189.69866</v>
      </c>
      <c r="E10" s="58">
        <v>4082.4448790000001</v>
      </c>
      <c r="F10" s="58">
        <v>3923.3644039999999</v>
      </c>
      <c r="G10" s="58">
        <v>4667.603314</v>
      </c>
      <c r="H10" s="58">
        <v>3995.6119319999998</v>
      </c>
      <c r="I10" s="58">
        <v>4728.1467469999998</v>
      </c>
      <c r="J10" s="58">
        <v>4428.082504</v>
      </c>
      <c r="K10" s="58">
        <v>4638.5999769999999</v>
      </c>
      <c r="L10" s="58">
        <v>4715.7348700000002</v>
      </c>
      <c r="M10" s="58">
        <v>4691.180773</v>
      </c>
      <c r="N10" s="58">
        <v>3759.2477469999999</v>
      </c>
      <c r="O10" s="58">
        <v>2307.152834</v>
      </c>
      <c r="P10" s="58">
        <v>2045.496351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4950.291029</v>
      </c>
      <c r="P11" s="58">
        <v>6464.5916550000002</v>
      </c>
      <c r="Q11" s="58">
        <v>10494.89409</v>
      </c>
      <c r="R11" s="58">
        <v>11226.83806</v>
      </c>
      <c r="S11" s="58">
        <v>12947.34546</v>
      </c>
      <c r="T11" s="58">
        <v>12947.34546</v>
      </c>
      <c r="U11" s="58">
        <v>13184.69434</v>
      </c>
      <c r="V11" s="58">
        <v>15095.13427</v>
      </c>
      <c r="W11" s="58">
        <v>17019.90092</v>
      </c>
      <c r="X11" s="58">
        <v>18495.74985</v>
      </c>
      <c r="Y11" s="58">
        <v>19664.12066</v>
      </c>
      <c r="Z11" s="58">
        <v>21368.12557</v>
      </c>
      <c r="AA11" s="58">
        <v>22902.496920000001</v>
      </c>
      <c r="AB11" s="58">
        <v>25635.949270000001</v>
      </c>
      <c r="AC11" s="58">
        <v>29018.91546</v>
      </c>
      <c r="AD11" s="58">
        <v>29944.73259</v>
      </c>
      <c r="AE11" s="58">
        <v>32234.90165</v>
      </c>
      <c r="AF11" s="58">
        <v>35279.861859999997</v>
      </c>
      <c r="AG11" s="58">
        <v>38119.054120000001</v>
      </c>
      <c r="AH11" s="58">
        <v>41055.598339999997</v>
      </c>
      <c r="AI11" s="58">
        <v>44463.489110000002</v>
      </c>
      <c r="AJ11" s="58">
        <v>48027.864500000003</v>
      </c>
      <c r="AK11" s="58">
        <v>51518.115319999997</v>
      </c>
      <c r="AL11" s="58">
        <v>54974.310299999997</v>
      </c>
      <c r="AM11" s="58">
        <v>58597.103909999998</v>
      </c>
      <c r="AN11" s="58">
        <v>61240.261350000001</v>
      </c>
    </row>
    <row r="12" spans="1:40" x14ac:dyDescent="0.25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4831.910226</v>
      </c>
      <c r="G12" s="58">
        <v>4920.132826</v>
      </c>
      <c r="H12" s="58">
        <v>5059.8664259999996</v>
      </c>
      <c r="I12" s="58">
        <v>5170.365726</v>
      </c>
      <c r="J12" s="58">
        <v>5183.581126</v>
      </c>
      <c r="K12" s="58">
        <v>7566.8935750000001</v>
      </c>
      <c r="L12" s="58">
        <v>9178.580226</v>
      </c>
      <c r="M12" s="58">
        <v>9178.580226</v>
      </c>
      <c r="N12" s="58">
        <v>11835.15223</v>
      </c>
      <c r="O12" s="58">
        <v>11754.66322</v>
      </c>
      <c r="P12" s="58">
        <v>11226.38113</v>
      </c>
      <c r="Q12" s="58">
        <v>11581.057489999999</v>
      </c>
      <c r="R12" s="58">
        <v>10903.731229999999</v>
      </c>
      <c r="S12" s="58">
        <v>13640.54213</v>
      </c>
      <c r="T12" s="58">
        <v>13008.69245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13642.13673</v>
      </c>
      <c r="AE12" s="58">
        <v>13642.13673</v>
      </c>
      <c r="AF12" s="58">
        <v>13642.13673</v>
      </c>
      <c r="AG12" s="58">
        <v>13642.13673</v>
      </c>
      <c r="AH12" s="58">
        <v>12886.828949999999</v>
      </c>
      <c r="AI12" s="58">
        <v>13642.13673</v>
      </c>
      <c r="AJ12" s="58">
        <v>13642.13673</v>
      </c>
      <c r="AK12" s="58">
        <v>11218.43111</v>
      </c>
      <c r="AL12" s="58">
        <v>13642.13673</v>
      </c>
      <c r="AM12" s="58">
        <v>13642.13673</v>
      </c>
      <c r="AN12" s="58">
        <v>13642.13673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169.27459999999999</v>
      </c>
      <c r="H13" s="58">
        <v>330.62139999999999</v>
      </c>
      <c r="I13" s="58">
        <v>417.46899999999999</v>
      </c>
      <c r="J13" s="58">
        <v>400.46899999999999</v>
      </c>
      <c r="K13" s="58">
        <v>434.26900000000001</v>
      </c>
      <c r="L13" s="58">
        <v>428.66899999999998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417.25259999999997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5820.5835120000002</v>
      </c>
      <c r="AK13" s="58">
        <v>6666.1476810000004</v>
      </c>
      <c r="AL13" s="58">
        <v>7604.7777299999998</v>
      </c>
      <c r="AM13" s="58">
        <v>7604.7777299999998</v>
      </c>
      <c r="AN13" s="58">
        <v>7604.7777299999998</v>
      </c>
    </row>
    <row r="14" spans="1:40" x14ac:dyDescent="0.25">
      <c r="A14" s="229" t="s">
        <v>1</v>
      </c>
      <c r="B14" s="58">
        <v>53847.807999999997</v>
      </c>
      <c r="C14" s="58">
        <v>54640.045149999998</v>
      </c>
      <c r="D14" s="58">
        <v>59200.8246</v>
      </c>
      <c r="E14" s="58">
        <v>58789.768649999998</v>
      </c>
      <c r="F14" s="58">
        <v>56414.4018</v>
      </c>
      <c r="G14" s="58">
        <v>58583.554470000003</v>
      </c>
      <c r="H14" s="58">
        <v>62338.069969999997</v>
      </c>
      <c r="I14" s="58">
        <v>68302.86361</v>
      </c>
      <c r="J14" s="58">
        <v>71064.069589999999</v>
      </c>
      <c r="K14" s="58">
        <v>71530.340930000006</v>
      </c>
      <c r="L14" s="58">
        <v>71791.281780000005</v>
      </c>
      <c r="M14" s="58">
        <v>73193.938510000007</v>
      </c>
      <c r="N14" s="58">
        <v>73485.760670000003</v>
      </c>
      <c r="O14" s="58">
        <v>72971.779519999996</v>
      </c>
      <c r="P14" s="58">
        <v>74230.370550000007</v>
      </c>
      <c r="Q14" s="58">
        <v>74151.707869999998</v>
      </c>
      <c r="R14" s="58">
        <v>77362.949309999996</v>
      </c>
      <c r="S14" s="58">
        <v>76294.115609999993</v>
      </c>
      <c r="T14" s="58">
        <v>80850.928679999997</v>
      </c>
      <c r="U14" s="58">
        <v>85272.906539999996</v>
      </c>
      <c r="V14" s="58">
        <v>86339.243239999996</v>
      </c>
      <c r="W14" s="58">
        <v>86934.579719999994</v>
      </c>
      <c r="X14" s="58">
        <v>87681.606090000001</v>
      </c>
      <c r="Y14" s="58">
        <v>88487.163530000005</v>
      </c>
      <c r="Z14" s="58">
        <v>89287.629029999996</v>
      </c>
      <c r="AA14" s="58">
        <v>90368.700450000004</v>
      </c>
      <c r="AB14" s="58">
        <v>91252.034539999993</v>
      </c>
      <c r="AC14" s="58">
        <v>92227.820080000005</v>
      </c>
      <c r="AD14" s="58">
        <v>91401.81409</v>
      </c>
      <c r="AE14" s="58">
        <v>91720.521729999993</v>
      </c>
      <c r="AF14" s="58">
        <v>91231.733989999993</v>
      </c>
      <c r="AG14" s="58">
        <v>91185.530589999995</v>
      </c>
      <c r="AH14" s="58">
        <v>92071.420079999996</v>
      </c>
      <c r="AI14" s="58">
        <v>91541.717439999993</v>
      </c>
      <c r="AJ14" s="58">
        <v>90887.474799999996</v>
      </c>
      <c r="AK14" s="58">
        <v>92841.808929999999</v>
      </c>
      <c r="AL14" s="58">
        <v>90659.180999999997</v>
      </c>
      <c r="AM14" s="58">
        <v>90839.020399999994</v>
      </c>
      <c r="AN14" s="58">
        <v>92172.215750000003</v>
      </c>
    </row>
    <row r="15" spans="1:40" x14ac:dyDescent="0.25">
      <c r="A15" s="229" t="s">
        <v>645</v>
      </c>
      <c r="B15" s="58">
        <v>80887.386989599996</v>
      </c>
      <c r="C15" s="58">
        <v>82513.316860999999</v>
      </c>
      <c r="D15" s="58">
        <v>87215.223811999997</v>
      </c>
      <c r="E15" s="58">
        <v>87267.589859</v>
      </c>
      <c r="F15" s="58">
        <v>86804.322828999997</v>
      </c>
      <c r="G15" s="58">
        <v>90710.312192000012</v>
      </c>
      <c r="H15" s="58">
        <v>92836.073363000003</v>
      </c>
      <c r="I15" s="58">
        <v>97878.519574000005</v>
      </c>
      <c r="J15" s="58">
        <v>102968.953188</v>
      </c>
      <c r="K15" s="58">
        <v>108022.126909</v>
      </c>
      <c r="L15" s="58">
        <v>112503.60640700001</v>
      </c>
      <c r="M15" s="58">
        <v>117242.18071400002</v>
      </c>
      <c r="N15" s="58">
        <v>122114.858099</v>
      </c>
      <c r="O15" s="58">
        <v>127184.71864499999</v>
      </c>
      <c r="P15" s="58">
        <v>131587.915389</v>
      </c>
      <c r="Q15" s="58">
        <v>135780.1316542</v>
      </c>
      <c r="R15" s="58">
        <v>140139.245903</v>
      </c>
      <c r="S15" s="58">
        <v>144596.37933999998</v>
      </c>
      <c r="T15" s="58">
        <v>149189.16712100001</v>
      </c>
      <c r="U15" s="58">
        <v>153972.860621</v>
      </c>
      <c r="V15" s="58">
        <v>158797.19846099999</v>
      </c>
      <c r="W15" s="58">
        <v>163593.46199099999</v>
      </c>
      <c r="X15" s="58">
        <v>168566.032721</v>
      </c>
      <c r="Y15" s="58">
        <v>173689.86928099999</v>
      </c>
      <c r="Z15" s="58">
        <v>179137.81077099999</v>
      </c>
      <c r="AA15" s="58">
        <v>184539.06847100001</v>
      </c>
      <c r="AB15" s="58">
        <v>190085.52239100001</v>
      </c>
      <c r="AC15" s="58">
        <v>195466.32000100001</v>
      </c>
      <c r="AD15" s="58">
        <v>200836.01416660001</v>
      </c>
      <c r="AE15" s="58">
        <v>205597.191712</v>
      </c>
      <c r="AF15" s="58">
        <v>210381.10321600002</v>
      </c>
      <c r="AG15" s="58">
        <v>215217.98169799999</v>
      </c>
      <c r="AH15" s="58">
        <v>220184.23070000001</v>
      </c>
      <c r="AI15" s="58">
        <v>225236.993334</v>
      </c>
      <c r="AJ15" s="58">
        <v>230360.03230300001</v>
      </c>
      <c r="AK15" s="58">
        <v>235476.453832</v>
      </c>
      <c r="AL15" s="58">
        <v>241110.86057100003</v>
      </c>
      <c r="AM15" s="58">
        <v>246550.07167099998</v>
      </c>
      <c r="AN15" s="58">
        <v>251305.96456100003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3468.4333259999999</v>
      </c>
      <c r="C19" s="58">
        <f t="shared" si="2"/>
        <v>3574.6738879999998</v>
      </c>
      <c r="D19" s="58">
        <f t="shared" si="2"/>
        <v>3926.2940020000001</v>
      </c>
      <c r="E19" s="58">
        <f t="shared" si="2"/>
        <v>4039.8127709999999</v>
      </c>
      <c r="F19" s="58">
        <f t="shared" si="2"/>
        <v>4361.9382910000004</v>
      </c>
      <c r="G19" s="58">
        <f t="shared" si="2"/>
        <v>4497.5455620000002</v>
      </c>
      <c r="H19" s="58">
        <f t="shared" si="2"/>
        <v>4117.6441020000002</v>
      </c>
      <c r="I19" s="58">
        <f t="shared" si="2"/>
        <v>4599.1349749999999</v>
      </c>
      <c r="J19" s="58">
        <f t="shared" si="2"/>
        <v>4693.4801020000004</v>
      </c>
      <c r="K19" s="58">
        <f t="shared" si="2"/>
        <v>4888.5468819999996</v>
      </c>
      <c r="L19" s="58">
        <f t="shared" si="2"/>
        <v>6043.1194400000004</v>
      </c>
      <c r="M19" s="58">
        <f t="shared" si="2"/>
        <v>6129.4828399999997</v>
      </c>
      <c r="N19" s="58">
        <f t="shared" si="2"/>
        <v>6112.7368479999996</v>
      </c>
      <c r="O19" s="58">
        <f t="shared" si="2"/>
        <v>6112.7368479999996</v>
      </c>
      <c r="P19" s="58">
        <f t="shared" si="2"/>
        <v>6112.7368479999996</v>
      </c>
      <c r="Q19" s="58">
        <f t="shared" si="2"/>
        <v>6112.7368479999996</v>
      </c>
      <c r="R19" s="58">
        <f t="shared" si="2"/>
        <v>6112.7368479999996</v>
      </c>
      <c r="S19" s="58">
        <f t="shared" si="2"/>
        <v>8462.7314050000004</v>
      </c>
      <c r="T19" s="58">
        <f t="shared" si="2"/>
        <v>8574.3349359999993</v>
      </c>
      <c r="U19" s="58">
        <f t="shared" si="2"/>
        <v>8405.4363959999991</v>
      </c>
      <c r="V19" s="58">
        <f t="shared" si="2"/>
        <v>8405.4363959999991</v>
      </c>
      <c r="W19" s="58">
        <f t="shared" si="2"/>
        <v>8405.4363959999991</v>
      </c>
      <c r="X19" s="58">
        <f t="shared" si="2"/>
        <v>8405.4363959999991</v>
      </c>
      <c r="Y19" s="58">
        <f t="shared" si="2"/>
        <v>8405.4363959999991</v>
      </c>
      <c r="Z19" s="58">
        <f t="shared" si="2"/>
        <v>8400.9913460000007</v>
      </c>
      <c r="AA19" s="58">
        <f t="shared" si="2"/>
        <v>8400.9913460000007</v>
      </c>
      <c r="AB19" s="58">
        <f t="shared" si="2"/>
        <v>8400.9913460000007</v>
      </c>
      <c r="AC19" s="58">
        <f t="shared" si="2"/>
        <v>8400.9913460000007</v>
      </c>
      <c r="AD19" s="58">
        <f t="shared" si="2"/>
        <v>8400.9913460000007</v>
      </c>
      <c r="AE19" s="58">
        <f t="shared" si="2"/>
        <v>8400.9913460000007</v>
      </c>
      <c r="AF19" s="58">
        <f t="shared" si="2"/>
        <v>8400.9913460000007</v>
      </c>
      <c r="AG19" s="58">
        <f t="shared" si="2"/>
        <v>8400.9913460000007</v>
      </c>
      <c r="AH19" s="58">
        <f t="shared" si="2"/>
        <v>8400.9913460000007</v>
      </c>
      <c r="AI19" s="58">
        <f t="shared" si="2"/>
        <v>8400.9913460000007</v>
      </c>
      <c r="AJ19" s="58">
        <f t="shared" si="2"/>
        <v>8184.0468460000002</v>
      </c>
      <c r="AK19" s="58">
        <f t="shared" si="2"/>
        <v>8184.0468460000002</v>
      </c>
      <c r="AL19" s="58">
        <f t="shared" si="2"/>
        <v>8184.0468460000002</v>
      </c>
      <c r="AM19" s="58">
        <f t="shared" si="2"/>
        <v>8184.0468460000002</v>
      </c>
      <c r="AN19" s="58">
        <f t="shared" si="2"/>
        <v>8184.0468460000002</v>
      </c>
    </row>
    <row r="20" spans="1:40" x14ac:dyDescent="0.25">
      <c r="A20" t="str">
        <f t="shared" ref="A20:AN20" si="3">A5</f>
        <v>Carvão</v>
      </c>
      <c r="B20" s="58">
        <f t="shared" si="3"/>
        <v>2285.8200000000002</v>
      </c>
      <c r="C20" s="58">
        <f t="shared" si="3"/>
        <v>2275.3635899999999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2305.3200000000002</v>
      </c>
      <c r="G20" s="58">
        <f t="shared" si="3"/>
        <v>1840.095</v>
      </c>
      <c r="H20" s="58">
        <f t="shared" si="3"/>
        <v>1296.075</v>
      </c>
      <c r="I20" s="58">
        <f t="shared" si="3"/>
        <v>2635.32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2970.6499020000001</v>
      </c>
      <c r="R20" s="58">
        <f t="shared" si="3"/>
        <v>4047.51782</v>
      </c>
      <c r="S20" s="58">
        <f t="shared" si="3"/>
        <v>3188.55</v>
      </c>
      <c r="T20" s="58">
        <f t="shared" si="3"/>
        <v>3188.55</v>
      </c>
      <c r="U20" s="58">
        <f t="shared" si="3"/>
        <v>1755</v>
      </c>
      <c r="V20" s="58">
        <f t="shared" si="3"/>
        <v>1755</v>
      </c>
      <c r="W20" s="58">
        <f t="shared" si="3"/>
        <v>1755</v>
      </c>
      <c r="X20" s="58">
        <f t="shared" si="3"/>
        <v>1755</v>
      </c>
      <c r="Y20" s="58">
        <f t="shared" si="3"/>
        <v>1755</v>
      </c>
      <c r="Z20" s="58">
        <f t="shared" si="3"/>
        <v>1755</v>
      </c>
      <c r="AA20" s="58">
        <f t="shared" si="3"/>
        <v>1755</v>
      </c>
      <c r="AB20" s="58">
        <f t="shared" si="3"/>
        <v>1755</v>
      </c>
      <c r="AC20" s="58">
        <f t="shared" si="3"/>
        <v>1755</v>
      </c>
      <c r="AD20" s="58">
        <f t="shared" si="3"/>
        <v>1755</v>
      </c>
      <c r="AE20" s="58">
        <f t="shared" si="3"/>
        <v>1755</v>
      </c>
      <c r="AF20" s="58">
        <f t="shared" si="3"/>
        <v>1755</v>
      </c>
      <c r="AG20" s="58">
        <f t="shared" si="3"/>
        <v>1755</v>
      </c>
      <c r="AH20" s="58">
        <f t="shared" si="3"/>
        <v>1755</v>
      </c>
      <c r="AI20" s="58">
        <f t="shared" si="3"/>
        <v>1500</v>
      </c>
      <c r="AJ20" s="58">
        <f t="shared" si="3"/>
        <v>1500</v>
      </c>
      <c r="AK20" s="58">
        <f t="shared" si="3"/>
        <v>1500</v>
      </c>
      <c r="AL20" s="58">
        <f t="shared" si="3"/>
        <v>1500</v>
      </c>
      <c r="AM20" s="58">
        <f t="shared" si="3"/>
        <v>1500</v>
      </c>
      <c r="AN20" s="58">
        <f t="shared" si="3"/>
        <v>1500</v>
      </c>
    </row>
    <row r="21" spans="1:40" x14ac:dyDescent="0.25">
      <c r="A21" t="str">
        <f t="shared" ref="A21:AN21" si="4">A6</f>
        <v>Eólica</v>
      </c>
      <c r="B21" s="58">
        <f t="shared" si="4"/>
        <v>726.81114860000002</v>
      </c>
      <c r="C21" s="58">
        <f t="shared" si="4"/>
        <v>1032.4054309999999</v>
      </c>
      <c r="D21" s="58">
        <f t="shared" si="4"/>
        <v>1224.213925</v>
      </c>
      <c r="E21" s="58">
        <f t="shared" si="4"/>
        <v>1333.8785270000001</v>
      </c>
      <c r="F21" s="58">
        <f t="shared" si="4"/>
        <v>1897.0915239999999</v>
      </c>
      <c r="G21" s="58">
        <f t="shared" si="4"/>
        <v>2401.7311260000001</v>
      </c>
      <c r="H21" s="58">
        <f t="shared" si="4"/>
        <v>3002.868919</v>
      </c>
      <c r="I21" s="58">
        <f t="shared" si="4"/>
        <v>4075.292336</v>
      </c>
      <c r="J21" s="58">
        <f t="shared" si="4"/>
        <v>3623.0683399999998</v>
      </c>
      <c r="K21" s="58">
        <f t="shared" si="4"/>
        <v>4278.353306</v>
      </c>
      <c r="L21" s="58">
        <f t="shared" si="4"/>
        <v>4326.5000170000003</v>
      </c>
      <c r="M21" s="58">
        <f t="shared" si="4"/>
        <v>6328.4858009999998</v>
      </c>
      <c r="N21" s="58">
        <f t="shared" si="4"/>
        <v>7128.7653200000004</v>
      </c>
      <c r="O21" s="58">
        <f t="shared" si="4"/>
        <v>9581.4906900000005</v>
      </c>
      <c r="P21" s="58">
        <f t="shared" si="4"/>
        <v>10234.165349999999</v>
      </c>
      <c r="Q21" s="58">
        <f t="shared" si="4"/>
        <v>11507.40149</v>
      </c>
      <c r="R21" s="58">
        <f t="shared" si="4"/>
        <v>11502.944299999999</v>
      </c>
      <c r="S21" s="58">
        <f t="shared" si="4"/>
        <v>11097.5828</v>
      </c>
      <c r="T21" s="58">
        <f t="shared" si="4"/>
        <v>12077.577939999999</v>
      </c>
      <c r="U21" s="58">
        <f t="shared" si="4"/>
        <v>12919.49</v>
      </c>
      <c r="V21" s="58">
        <f t="shared" si="4"/>
        <v>13890.84002</v>
      </c>
      <c r="W21" s="58">
        <f t="shared" si="4"/>
        <v>15290.58923</v>
      </c>
      <c r="X21" s="58">
        <f t="shared" si="4"/>
        <v>17163.683969999998</v>
      </c>
      <c r="Y21" s="58">
        <f t="shared" si="4"/>
        <v>19438.905289999999</v>
      </c>
      <c r="Z21" s="58">
        <f t="shared" si="4"/>
        <v>21512.410220000002</v>
      </c>
      <c r="AA21" s="58">
        <f t="shared" si="4"/>
        <v>23421.624469999999</v>
      </c>
      <c r="AB21" s="58">
        <f t="shared" si="4"/>
        <v>24662.814750000001</v>
      </c>
      <c r="AC21" s="58">
        <f t="shared" si="4"/>
        <v>24999.343840000001</v>
      </c>
      <c r="AD21" s="58">
        <f t="shared" si="4"/>
        <v>29187.308420000001</v>
      </c>
      <c r="AE21" s="58">
        <f t="shared" si="4"/>
        <v>30512.105</v>
      </c>
      <c r="AF21" s="58">
        <f t="shared" si="4"/>
        <v>31529.54924</v>
      </c>
      <c r="AG21" s="58">
        <f t="shared" si="4"/>
        <v>32555.299930000001</v>
      </c>
      <c r="AH21" s="58">
        <f t="shared" si="4"/>
        <v>33603.022190000003</v>
      </c>
      <c r="AI21" s="58">
        <f t="shared" si="4"/>
        <v>34397.732360000002</v>
      </c>
      <c r="AJ21" s="58">
        <f t="shared" si="4"/>
        <v>36133.984929999999</v>
      </c>
      <c r="AK21" s="58">
        <f t="shared" si="4"/>
        <v>37383.962959999997</v>
      </c>
      <c r="AL21" s="58">
        <f t="shared" si="4"/>
        <v>39192.555160000004</v>
      </c>
      <c r="AM21" s="58">
        <f t="shared" si="4"/>
        <v>40459.619339999997</v>
      </c>
      <c r="AN21" s="58">
        <f t="shared" si="4"/>
        <v>40798.585169999998</v>
      </c>
    </row>
    <row r="22" spans="1:40" x14ac:dyDescent="0.25">
      <c r="A22" t="str">
        <f t="shared" ref="A22:AN22" si="5">A7</f>
        <v>Gás Natural</v>
      </c>
      <c r="B22" s="58">
        <f t="shared" si="5"/>
        <v>9299.924078</v>
      </c>
      <c r="C22" s="58">
        <f t="shared" si="5"/>
        <v>10146.851919999999</v>
      </c>
      <c r="D22" s="58">
        <f t="shared" si="5"/>
        <v>9626.1215549999997</v>
      </c>
      <c r="E22" s="58">
        <f t="shared" si="5"/>
        <v>9970.7169620000004</v>
      </c>
      <c r="F22" s="58">
        <f t="shared" si="5"/>
        <v>10962.62494</v>
      </c>
      <c r="G22" s="58">
        <f t="shared" si="5"/>
        <v>11526.84425</v>
      </c>
      <c r="H22" s="58">
        <f t="shared" si="5"/>
        <v>10591.78457</v>
      </c>
      <c r="I22" s="58">
        <f t="shared" si="5"/>
        <v>6195.8352949999999</v>
      </c>
      <c r="J22" s="58">
        <f t="shared" si="5"/>
        <v>8837.351482</v>
      </c>
      <c r="K22" s="58">
        <f t="shared" si="5"/>
        <v>9946.2721949999996</v>
      </c>
      <c r="L22" s="58">
        <f t="shared" si="5"/>
        <v>11280.87003</v>
      </c>
      <c r="M22" s="58">
        <f t="shared" si="5"/>
        <v>12547.392519999999</v>
      </c>
      <c r="N22" s="58">
        <f t="shared" si="5"/>
        <v>14620.07524</v>
      </c>
      <c r="O22" s="58">
        <f t="shared" si="5"/>
        <v>14785.01946</v>
      </c>
      <c r="P22" s="58">
        <f t="shared" si="5"/>
        <v>15221.39092</v>
      </c>
      <c r="Q22" s="58">
        <f t="shared" si="5"/>
        <v>15353.969090000001</v>
      </c>
      <c r="R22" s="58">
        <f t="shared" si="5"/>
        <v>15565.06575</v>
      </c>
      <c r="S22" s="58">
        <f t="shared" si="5"/>
        <v>15565.06575</v>
      </c>
      <c r="T22" s="58">
        <f t="shared" si="5"/>
        <v>15124.491470000001</v>
      </c>
      <c r="U22" s="58">
        <f t="shared" si="5"/>
        <v>15375.950430000001</v>
      </c>
      <c r="V22" s="58">
        <f t="shared" si="5"/>
        <v>16252.36162</v>
      </c>
      <c r="W22" s="58">
        <f t="shared" si="5"/>
        <v>17128.772809999999</v>
      </c>
      <c r="X22" s="58">
        <f t="shared" si="5"/>
        <v>18005.373500000002</v>
      </c>
      <c r="Y22" s="58">
        <f t="shared" si="5"/>
        <v>18881.78469</v>
      </c>
      <c r="Z22" s="58">
        <f t="shared" si="5"/>
        <v>19758.195889999999</v>
      </c>
      <c r="AA22" s="58">
        <f t="shared" si="5"/>
        <v>20634.796569999999</v>
      </c>
      <c r="AB22" s="58">
        <f t="shared" si="5"/>
        <v>21511.207770000001</v>
      </c>
      <c r="AC22" s="58">
        <f t="shared" si="5"/>
        <v>22387.61896</v>
      </c>
      <c r="AD22" s="58">
        <f t="shared" si="5"/>
        <v>22577.113270000002</v>
      </c>
      <c r="AE22" s="58">
        <f t="shared" si="5"/>
        <v>22577.397509999999</v>
      </c>
      <c r="AF22" s="58">
        <f t="shared" si="5"/>
        <v>22956.386139999999</v>
      </c>
      <c r="AG22" s="58">
        <f t="shared" si="5"/>
        <v>23145.880450000001</v>
      </c>
      <c r="AH22" s="58">
        <f t="shared" si="5"/>
        <v>23155.355159999999</v>
      </c>
      <c r="AI22" s="58">
        <f t="shared" si="5"/>
        <v>23180.7474</v>
      </c>
      <c r="AJ22" s="58">
        <f t="shared" si="5"/>
        <v>23180.7474</v>
      </c>
      <c r="AK22" s="58">
        <f t="shared" si="5"/>
        <v>23180.7474</v>
      </c>
      <c r="AL22" s="58">
        <f t="shared" si="5"/>
        <v>22370.659220000001</v>
      </c>
      <c r="AM22" s="58">
        <f t="shared" si="5"/>
        <v>22740.173129999999</v>
      </c>
      <c r="AN22" s="58">
        <f t="shared" si="5"/>
        <v>23180.7474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1302.556885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4592.5635670000001</v>
      </c>
      <c r="C25" s="58">
        <f t="shared" si="8"/>
        <v>4177.9500120000002</v>
      </c>
      <c r="D25" s="58">
        <f t="shared" si="8"/>
        <v>4189.69866</v>
      </c>
      <c r="E25" s="58">
        <f t="shared" si="8"/>
        <v>4082.4448790000001</v>
      </c>
      <c r="F25" s="58">
        <f t="shared" si="8"/>
        <v>3923.3644039999999</v>
      </c>
      <c r="G25" s="58">
        <f t="shared" si="8"/>
        <v>4667.603314</v>
      </c>
      <c r="H25" s="58">
        <f t="shared" si="8"/>
        <v>3995.6119319999998</v>
      </c>
      <c r="I25" s="58">
        <f t="shared" si="8"/>
        <v>4728.1467469999998</v>
      </c>
      <c r="J25" s="58">
        <f t="shared" si="8"/>
        <v>4428.082504</v>
      </c>
      <c r="K25" s="58">
        <f t="shared" si="8"/>
        <v>4638.5999769999999</v>
      </c>
      <c r="L25" s="58">
        <f t="shared" si="8"/>
        <v>4715.7348700000002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2045.496351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4950.291029</v>
      </c>
      <c r="P26" s="58">
        <f t="shared" si="9"/>
        <v>6464.5916550000002</v>
      </c>
      <c r="Q26" s="58">
        <f t="shared" si="9"/>
        <v>10494.89409</v>
      </c>
      <c r="R26" s="58">
        <f t="shared" si="9"/>
        <v>11226.83806</v>
      </c>
      <c r="S26" s="58">
        <f t="shared" si="9"/>
        <v>12947.34546</v>
      </c>
      <c r="T26" s="58">
        <f t="shared" si="9"/>
        <v>12947.34546</v>
      </c>
      <c r="U26" s="58">
        <f t="shared" si="9"/>
        <v>13184.69434</v>
      </c>
      <c r="V26" s="58">
        <f t="shared" si="9"/>
        <v>15095.13427</v>
      </c>
      <c r="W26" s="58">
        <f t="shared" si="9"/>
        <v>17019.90092</v>
      </c>
      <c r="X26" s="58">
        <f t="shared" si="9"/>
        <v>18495.74985</v>
      </c>
      <c r="Y26" s="58">
        <f t="shared" si="9"/>
        <v>19664.12066</v>
      </c>
      <c r="Z26" s="58">
        <f t="shared" si="9"/>
        <v>21368.12557</v>
      </c>
      <c r="AA26" s="58">
        <f t="shared" si="9"/>
        <v>22902.496920000001</v>
      </c>
      <c r="AB26" s="58">
        <f t="shared" si="9"/>
        <v>25635.949270000001</v>
      </c>
      <c r="AC26" s="58">
        <f t="shared" si="9"/>
        <v>29018.91546</v>
      </c>
      <c r="AD26" s="58">
        <f t="shared" si="9"/>
        <v>29944.73259</v>
      </c>
      <c r="AE26" s="58">
        <f t="shared" si="9"/>
        <v>32234.90165</v>
      </c>
      <c r="AF26" s="58">
        <f t="shared" si="9"/>
        <v>35279.861859999997</v>
      </c>
      <c r="AG26" s="58">
        <f t="shared" si="9"/>
        <v>38119.054120000001</v>
      </c>
      <c r="AH26" s="58">
        <f t="shared" si="9"/>
        <v>41055.598339999997</v>
      </c>
      <c r="AI26" s="58">
        <f t="shared" si="9"/>
        <v>44463.489110000002</v>
      </c>
      <c r="AJ26" s="58">
        <f t="shared" si="9"/>
        <v>48027.864500000003</v>
      </c>
      <c r="AK26" s="58">
        <f t="shared" si="9"/>
        <v>51518.115319999997</v>
      </c>
      <c r="AL26" s="58">
        <f t="shared" si="9"/>
        <v>54974.310299999997</v>
      </c>
      <c r="AM26" s="58">
        <f t="shared" si="9"/>
        <v>58597.103909999998</v>
      </c>
      <c r="AN26" s="58">
        <f t="shared" si="9"/>
        <v>61240.261350000001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4831.910226</v>
      </c>
      <c r="G27" s="58">
        <f t="shared" si="10"/>
        <v>4920.132826</v>
      </c>
      <c r="H27" s="58">
        <f t="shared" si="10"/>
        <v>5059.8664259999996</v>
      </c>
      <c r="I27" s="58">
        <f t="shared" si="10"/>
        <v>5170.365726</v>
      </c>
      <c r="J27" s="58">
        <f t="shared" si="10"/>
        <v>5183.581126</v>
      </c>
      <c r="K27" s="58">
        <f t="shared" si="10"/>
        <v>7566.8935750000001</v>
      </c>
      <c r="L27" s="58">
        <f t="shared" si="10"/>
        <v>9178.580226</v>
      </c>
      <c r="M27" s="58">
        <f t="shared" si="10"/>
        <v>9178.580226</v>
      </c>
      <c r="N27" s="58">
        <f t="shared" si="10"/>
        <v>11835.15223</v>
      </c>
      <c r="O27" s="58">
        <f t="shared" si="10"/>
        <v>11754.66322</v>
      </c>
      <c r="P27" s="58">
        <f t="shared" si="10"/>
        <v>11226.38113</v>
      </c>
      <c r="Q27" s="58">
        <f t="shared" si="10"/>
        <v>11581.057489999999</v>
      </c>
      <c r="R27" s="58">
        <f t="shared" si="10"/>
        <v>10903.731229999999</v>
      </c>
      <c r="S27" s="58">
        <f t="shared" si="10"/>
        <v>13640.54213</v>
      </c>
      <c r="T27" s="58">
        <f t="shared" si="10"/>
        <v>13008.69245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13642.13673</v>
      </c>
      <c r="AG27" s="58">
        <f t="shared" si="10"/>
        <v>13642.13673</v>
      </c>
      <c r="AH27" s="58">
        <f t="shared" si="10"/>
        <v>12886.828949999999</v>
      </c>
      <c r="AI27" s="58">
        <f t="shared" si="10"/>
        <v>13642.13673</v>
      </c>
      <c r="AJ27" s="58">
        <f t="shared" si="10"/>
        <v>13642.13673</v>
      </c>
      <c r="AK27" s="58">
        <f t="shared" si="10"/>
        <v>11218.43111</v>
      </c>
      <c r="AL27" s="58">
        <f t="shared" si="10"/>
        <v>13642.13673</v>
      </c>
      <c r="AM27" s="58">
        <f t="shared" si="10"/>
        <v>13642.13673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169.27459999999999</v>
      </c>
      <c r="H28" s="58">
        <f t="shared" si="11"/>
        <v>330.62139999999999</v>
      </c>
      <c r="I28" s="58">
        <f t="shared" si="11"/>
        <v>417.46899999999999</v>
      </c>
      <c r="J28" s="58">
        <f t="shared" si="11"/>
        <v>400.46899999999999</v>
      </c>
      <c r="K28" s="58">
        <f t="shared" si="11"/>
        <v>434.26900000000001</v>
      </c>
      <c r="L28" s="58">
        <f t="shared" si="11"/>
        <v>428.66899999999998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417.25259999999997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5820.5835120000002</v>
      </c>
      <c r="AK28" s="58">
        <f t="shared" si="11"/>
        <v>6666.1476810000004</v>
      </c>
      <c r="AL28" s="58">
        <f t="shared" si="11"/>
        <v>7604.7777299999998</v>
      </c>
      <c r="AM28" s="58">
        <f t="shared" si="11"/>
        <v>7604.7777299999998</v>
      </c>
      <c r="AN28" s="58">
        <f t="shared" si="11"/>
        <v>7604.7777299999998</v>
      </c>
    </row>
    <row r="29" spans="1:40" x14ac:dyDescent="0.25">
      <c r="A29" t="str">
        <f t="shared" ref="A29:AN29" si="12">A14</f>
        <v>UHE</v>
      </c>
      <c r="B29" s="58">
        <f t="shared" si="12"/>
        <v>53847.807999999997</v>
      </c>
      <c r="C29" s="58">
        <f t="shared" si="12"/>
        <v>54640.045149999998</v>
      </c>
      <c r="D29" s="58">
        <f t="shared" si="12"/>
        <v>59200.8246</v>
      </c>
      <c r="E29" s="58">
        <f t="shared" si="12"/>
        <v>58789.768649999998</v>
      </c>
      <c r="F29" s="58">
        <f t="shared" si="12"/>
        <v>56414.4018</v>
      </c>
      <c r="G29" s="58">
        <f t="shared" si="12"/>
        <v>58583.554470000003</v>
      </c>
      <c r="H29" s="58">
        <f t="shared" si="12"/>
        <v>62338.069969999997</v>
      </c>
      <c r="I29" s="58">
        <f t="shared" si="12"/>
        <v>68302.86361</v>
      </c>
      <c r="J29" s="58">
        <f t="shared" si="12"/>
        <v>71064.069589999999</v>
      </c>
      <c r="K29" s="58">
        <f t="shared" si="12"/>
        <v>71530.340930000006</v>
      </c>
      <c r="L29" s="58">
        <f t="shared" si="12"/>
        <v>71791.281780000005</v>
      </c>
      <c r="M29" s="58">
        <f t="shared" si="12"/>
        <v>73193.938510000007</v>
      </c>
      <c r="N29" s="58">
        <f t="shared" si="12"/>
        <v>73485.760670000003</v>
      </c>
      <c r="O29" s="58">
        <f t="shared" si="12"/>
        <v>72971.779519999996</v>
      </c>
      <c r="P29" s="58">
        <f t="shared" si="12"/>
        <v>74230.370550000007</v>
      </c>
      <c r="Q29" s="58">
        <f t="shared" si="12"/>
        <v>74151.707869999998</v>
      </c>
      <c r="R29" s="58">
        <f t="shared" si="12"/>
        <v>77362.949309999996</v>
      </c>
      <c r="S29" s="58">
        <f t="shared" si="12"/>
        <v>76294.115609999993</v>
      </c>
      <c r="T29" s="58">
        <f t="shared" si="12"/>
        <v>80850.928679999997</v>
      </c>
      <c r="U29" s="58">
        <f t="shared" si="12"/>
        <v>85272.906539999996</v>
      </c>
      <c r="V29" s="58">
        <f t="shared" si="12"/>
        <v>86339.243239999996</v>
      </c>
      <c r="W29" s="58">
        <f t="shared" si="12"/>
        <v>86934.579719999994</v>
      </c>
      <c r="X29" s="58">
        <f t="shared" si="12"/>
        <v>87681.606090000001</v>
      </c>
      <c r="Y29" s="58">
        <f t="shared" si="12"/>
        <v>88487.163530000005</v>
      </c>
      <c r="Z29" s="58">
        <f t="shared" si="12"/>
        <v>89287.629029999996</v>
      </c>
      <c r="AA29" s="58">
        <f t="shared" si="12"/>
        <v>90368.700450000004</v>
      </c>
      <c r="AB29" s="58">
        <f t="shared" si="12"/>
        <v>91252.034539999993</v>
      </c>
      <c r="AC29" s="58">
        <f t="shared" si="12"/>
        <v>92227.820080000005</v>
      </c>
      <c r="AD29" s="58">
        <f t="shared" si="12"/>
        <v>91401.81409</v>
      </c>
      <c r="AE29" s="58">
        <f t="shared" si="12"/>
        <v>91720.521729999993</v>
      </c>
      <c r="AF29" s="58">
        <f t="shared" si="12"/>
        <v>91231.733989999993</v>
      </c>
      <c r="AG29" s="58">
        <f t="shared" si="12"/>
        <v>91185.530589999995</v>
      </c>
      <c r="AH29" s="58">
        <f t="shared" si="12"/>
        <v>92071.420079999996</v>
      </c>
      <c r="AI29" s="58">
        <f t="shared" si="12"/>
        <v>91541.717439999993</v>
      </c>
      <c r="AJ29" s="58">
        <f t="shared" si="12"/>
        <v>90887.474799999996</v>
      </c>
      <c r="AK29" s="58">
        <f t="shared" si="12"/>
        <v>92841.808929999999</v>
      </c>
      <c r="AL29" s="58">
        <f t="shared" si="12"/>
        <v>90659.180999999997</v>
      </c>
      <c r="AM29" s="58">
        <f t="shared" si="12"/>
        <v>90839.020399999994</v>
      </c>
      <c r="AN29" s="58">
        <f t="shared" si="12"/>
        <v>92172.215750000003</v>
      </c>
    </row>
    <row r="30" spans="1:40" x14ac:dyDescent="0.25">
      <c r="A30" t="str">
        <f t="shared" ref="A30:AN30" si="13">A15</f>
        <v>Total Geral</v>
      </c>
      <c r="B30" s="58">
        <f t="shared" si="13"/>
        <v>80887.386989599996</v>
      </c>
      <c r="C30" s="58">
        <f t="shared" si="13"/>
        <v>82513.316860999999</v>
      </c>
      <c r="D30" s="58">
        <f t="shared" si="13"/>
        <v>87215.223811999997</v>
      </c>
      <c r="E30" s="58">
        <f t="shared" si="13"/>
        <v>87267.589859</v>
      </c>
      <c r="F30" s="58">
        <f t="shared" si="13"/>
        <v>86804.322828999997</v>
      </c>
      <c r="G30" s="58">
        <f t="shared" si="13"/>
        <v>90710.312192000012</v>
      </c>
      <c r="H30" s="58">
        <f t="shared" si="13"/>
        <v>92836.073363000003</v>
      </c>
      <c r="I30" s="58">
        <f t="shared" si="13"/>
        <v>97878.519574000005</v>
      </c>
      <c r="J30" s="58">
        <f t="shared" si="13"/>
        <v>102968.953188</v>
      </c>
      <c r="K30" s="58">
        <f t="shared" si="13"/>
        <v>108022.126909</v>
      </c>
      <c r="L30" s="58">
        <f t="shared" si="13"/>
        <v>112503.60640700001</v>
      </c>
      <c r="M30" s="58">
        <f t="shared" si="13"/>
        <v>117242.18071400002</v>
      </c>
      <c r="N30" s="58">
        <f t="shared" si="13"/>
        <v>122114.858099</v>
      </c>
      <c r="O30" s="58">
        <f t="shared" si="13"/>
        <v>127184.71864499999</v>
      </c>
      <c r="P30" s="58">
        <f t="shared" si="13"/>
        <v>131587.915389</v>
      </c>
      <c r="Q30" s="58">
        <f t="shared" si="13"/>
        <v>135780.1316542</v>
      </c>
      <c r="R30" s="58">
        <f t="shared" si="13"/>
        <v>140139.245903</v>
      </c>
      <c r="S30" s="58">
        <f t="shared" si="13"/>
        <v>144596.37933999998</v>
      </c>
      <c r="T30" s="58">
        <f t="shared" si="13"/>
        <v>149189.16712100001</v>
      </c>
      <c r="U30" s="58">
        <f t="shared" si="13"/>
        <v>153972.860621</v>
      </c>
      <c r="V30" s="58">
        <f t="shared" si="13"/>
        <v>158797.19846099999</v>
      </c>
      <c r="W30" s="58">
        <f t="shared" si="13"/>
        <v>163593.46199099999</v>
      </c>
      <c r="X30" s="58">
        <f t="shared" si="13"/>
        <v>168566.032721</v>
      </c>
      <c r="Y30" s="58">
        <f t="shared" si="13"/>
        <v>173689.86928099999</v>
      </c>
      <c r="Z30" s="58">
        <f t="shared" si="13"/>
        <v>179137.81077099999</v>
      </c>
      <c r="AA30" s="58">
        <f t="shared" si="13"/>
        <v>184539.06847100001</v>
      </c>
      <c r="AB30" s="58">
        <f t="shared" si="13"/>
        <v>190085.52239100001</v>
      </c>
      <c r="AC30" s="58">
        <f t="shared" si="13"/>
        <v>195466.32000100001</v>
      </c>
      <c r="AD30" s="58">
        <f t="shared" si="13"/>
        <v>200836.01416660001</v>
      </c>
      <c r="AE30" s="58">
        <f t="shared" si="13"/>
        <v>205597.191712</v>
      </c>
      <c r="AF30" s="58">
        <f t="shared" si="13"/>
        <v>210381.10321600002</v>
      </c>
      <c r="AG30" s="58">
        <f t="shared" si="13"/>
        <v>215217.98169799999</v>
      </c>
      <c r="AH30" s="58">
        <f t="shared" si="13"/>
        <v>220184.23070000001</v>
      </c>
      <c r="AI30" s="58">
        <f t="shared" si="13"/>
        <v>225236.993334</v>
      </c>
      <c r="AJ30" s="58">
        <f t="shared" si="13"/>
        <v>230360.03230300001</v>
      </c>
      <c r="AK30" s="58">
        <f t="shared" si="13"/>
        <v>235476.453832</v>
      </c>
      <c r="AL30" s="58">
        <f t="shared" si="13"/>
        <v>241110.86057100003</v>
      </c>
      <c r="AM30" s="58">
        <f t="shared" si="13"/>
        <v>246550.07167099998</v>
      </c>
      <c r="AN30" s="58">
        <f t="shared" si="13"/>
        <v>251305.96456100003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53847.807999999997</v>
      </c>
      <c r="G6" s="58">
        <v>59452.21286</v>
      </c>
      <c r="H6" s="58">
        <v>54754.23805</v>
      </c>
      <c r="I6" s="58">
        <v>51958.98732</v>
      </c>
      <c r="J6" s="58">
        <v>54640.045149999998</v>
      </c>
      <c r="K6" s="58">
        <v>63826.573450000004</v>
      </c>
      <c r="L6" s="58">
        <v>57291.137349999997</v>
      </c>
      <c r="M6" s="58">
        <v>52174.643640000002</v>
      </c>
      <c r="N6" s="58">
        <v>59200.8246</v>
      </c>
      <c r="O6" s="58">
        <v>63708.974779999997</v>
      </c>
      <c r="P6" s="58">
        <v>56170.545570000002</v>
      </c>
      <c r="Q6" s="58">
        <v>53605.059079999999</v>
      </c>
      <c r="R6" s="58">
        <v>58789.768649999998</v>
      </c>
      <c r="S6" s="58">
        <v>60539.498749999999</v>
      </c>
      <c r="T6" s="58">
        <v>57087.286999999997</v>
      </c>
      <c r="U6" s="58">
        <v>52495.974269999999</v>
      </c>
      <c r="V6" s="58">
        <v>56414.4018</v>
      </c>
      <c r="W6" s="58">
        <v>64237.014320000002</v>
      </c>
      <c r="X6" s="58">
        <v>57539.501880000003</v>
      </c>
      <c r="Y6" s="58">
        <v>54166.589890000003</v>
      </c>
      <c r="Z6" s="58">
        <v>58583.554470000003</v>
      </c>
      <c r="AA6" s="58">
        <v>67685.350560000006</v>
      </c>
      <c r="AB6" s="58">
        <v>63409.06654</v>
      </c>
      <c r="AC6" s="58">
        <v>53679.723230000003</v>
      </c>
      <c r="AD6" s="58">
        <v>62338.069969999997</v>
      </c>
      <c r="AE6" s="58">
        <v>68880.501130000004</v>
      </c>
      <c r="AF6" s="58">
        <v>66948.63665</v>
      </c>
      <c r="AG6" s="58">
        <v>60754.910239999997</v>
      </c>
      <c r="AH6" s="58">
        <v>68302.86361</v>
      </c>
      <c r="AI6" s="58">
        <v>72023.660619999995</v>
      </c>
      <c r="AJ6" s="58">
        <v>70611.089980000004</v>
      </c>
      <c r="AK6" s="58">
        <v>66364.116670000003</v>
      </c>
      <c r="AL6" s="58">
        <v>71064.069589999999</v>
      </c>
      <c r="AM6" s="58">
        <v>77605.1152</v>
      </c>
      <c r="AN6" s="58">
        <v>71891.168720000001</v>
      </c>
      <c r="AO6" s="58">
        <v>70113.094729999997</v>
      </c>
      <c r="AP6" s="58">
        <v>71530.340930000006</v>
      </c>
      <c r="AQ6" s="58">
        <v>77721.136719999995</v>
      </c>
      <c r="AR6" s="58">
        <v>71975.661479999995</v>
      </c>
      <c r="AS6" s="58">
        <v>70290.160489999995</v>
      </c>
      <c r="AT6" s="58">
        <v>71791.281780000005</v>
      </c>
      <c r="AU6" s="58">
        <v>79136.173909999998</v>
      </c>
      <c r="AV6" s="58">
        <v>73284.662750000003</v>
      </c>
      <c r="AW6" s="58">
        <v>71782.423370000004</v>
      </c>
      <c r="AX6" s="58">
        <v>73193.938510000007</v>
      </c>
      <c r="AY6" s="58">
        <v>80428.420169999998</v>
      </c>
      <c r="AZ6" s="58">
        <v>74207.277430000002</v>
      </c>
      <c r="BA6" s="58">
        <v>71431.407919999998</v>
      </c>
      <c r="BB6" s="58">
        <v>73485.760670000003</v>
      </c>
      <c r="BC6" s="58">
        <v>80505.416570000001</v>
      </c>
      <c r="BD6" s="58">
        <v>76371.177060000002</v>
      </c>
      <c r="BE6" s="58">
        <v>69823.065369999997</v>
      </c>
      <c r="BF6" s="58">
        <v>72971.779519999996</v>
      </c>
      <c r="BG6" s="58">
        <v>81323.064570000002</v>
      </c>
      <c r="BH6" s="58">
        <v>76716.741290000005</v>
      </c>
      <c r="BI6" s="58">
        <v>71838.119569999995</v>
      </c>
      <c r="BJ6" s="58">
        <v>74230.370550000007</v>
      </c>
      <c r="BK6" s="58">
        <v>81852.525569999998</v>
      </c>
      <c r="BL6" s="58">
        <v>73609.411680000005</v>
      </c>
      <c r="BM6" s="58">
        <v>69924.036389999994</v>
      </c>
      <c r="BN6" s="58">
        <v>74151.707869999998</v>
      </c>
      <c r="BO6" s="58">
        <v>84617.342650000006</v>
      </c>
      <c r="BP6" s="58">
        <v>79826.942750000002</v>
      </c>
      <c r="BQ6" s="58">
        <v>73631.579379999996</v>
      </c>
      <c r="BR6" s="58">
        <v>77362.949309999996</v>
      </c>
      <c r="BS6" s="58">
        <v>86157.813729999994</v>
      </c>
      <c r="BT6" s="58">
        <v>79683.079129999998</v>
      </c>
      <c r="BU6" s="58">
        <v>72926.26827</v>
      </c>
      <c r="BV6" s="58">
        <v>76294.115609999993</v>
      </c>
      <c r="BW6" s="58">
        <v>90330.119749999998</v>
      </c>
      <c r="BX6" s="58">
        <v>81686.673450000002</v>
      </c>
      <c r="BY6" s="58">
        <v>73824.041169999997</v>
      </c>
      <c r="BZ6" s="58">
        <v>80850.928679999997</v>
      </c>
      <c r="CA6" s="58">
        <v>96166.049740000002</v>
      </c>
      <c r="CB6" s="58">
        <v>84359.673129999996</v>
      </c>
      <c r="CC6" s="58">
        <v>77426.800399999993</v>
      </c>
      <c r="CD6" s="58">
        <v>85272.906539999996</v>
      </c>
      <c r="CE6" s="58">
        <v>97514.434770000007</v>
      </c>
      <c r="CF6" s="58">
        <v>85278.322069999995</v>
      </c>
      <c r="CG6" s="58">
        <v>79685.601079999993</v>
      </c>
      <c r="CH6" s="58">
        <v>86339.243239999996</v>
      </c>
      <c r="CI6" s="58">
        <v>98504.375409999993</v>
      </c>
      <c r="CJ6" s="58">
        <v>87538.688420000006</v>
      </c>
      <c r="CK6" s="58">
        <v>79282.264379999993</v>
      </c>
      <c r="CL6" s="58">
        <v>86934.579719999994</v>
      </c>
      <c r="CM6" s="58">
        <v>99774.823730000004</v>
      </c>
      <c r="CN6" s="58">
        <v>85919.123179999995</v>
      </c>
      <c r="CO6" s="58">
        <v>77843.422049999994</v>
      </c>
      <c r="CP6" s="58">
        <v>87681.606090000001</v>
      </c>
      <c r="CQ6" s="58">
        <v>101211.36749999999</v>
      </c>
      <c r="CR6" s="58">
        <v>85627.68174</v>
      </c>
      <c r="CS6" s="58">
        <v>78922.250289999996</v>
      </c>
      <c r="CT6" s="58">
        <v>88487.163530000005</v>
      </c>
      <c r="CU6" s="58">
        <v>102592.31939999999</v>
      </c>
      <c r="CV6" s="58">
        <v>87845.518509999994</v>
      </c>
      <c r="CW6" s="58">
        <v>78489.823619999996</v>
      </c>
      <c r="CX6" s="58">
        <v>89287.629029999996</v>
      </c>
      <c r="CY6" s="58">
        <v>104206.7258</v>
      </c>
      <c r="CZ6" s="58">
        <v>86526.583989999999</v>
      </c>
      <c r="DA6" s="58">
        <v>78784.027300000002</v>
      </c>
      <c r="DB6" s="58">
        <v>90368.700450000004</v>
      </c>
      <c r="DC6" s="58">
        <v>105506.3817</v>
      </c>
      <c r="DD6" s="58">
        <v>89289.777919999993</v>
      </c>
      <c r="DE6" s="58">
        <v>78972.105729999996</v>
      </c>
      <c r="DF6" s="58">
        <v>91252.034539999993</v>
      </c>
      <c r="DG6" s="58">
        <v>106655.7406</v>
      </c>
      <c r="DH6" s="58">
        <v>89952.877670000002</v>
      </c>
      <c r="DI6" s="58">
        <v>80522.140660000005</v>
      </c>
      <c r="DJ6" s="58">
        <v>92227.820080000005</v>
      </c>
      <c r="DK6" s="58">
        <v>106704.3507</v>
      </c>
      <c r="DL6" s="58">
        <v>88969.070250000004</v>
      </c>
      <c r="DM6" s="58">
        <v>81262.058560000005</v>
      </c>
      <c r="DN6" s="58">
        <v>91401.81409</v>
      </c>
      <c r="DO6" s="58">
        <v>106704.3507</v>
      </c>
      <c r="DP6" s="58">
        <v>89919.651960000003</v>
      </c>
      <c r="DQ6" s="58">
        <v>80271.832859999995</v>
      </c>
      <c r="DR6" s="58">
        <v>91720.521729999993</v>
      </c>
      <c r="DS6" s="58">
        <v>106704.3507</v>
      </c>
      <c r="DT6" s="58">
        <v>92033.888749999998</v>
      </c>
      <c r="DU6" s="58">
        <v>81822.816709999999</v>
      </c>
      <c r="DV6" s="58">
        <v>91231.733989999993</v>
      </c>
      <c r="DW6" s="58">
        <v>106704.3507</v>
      </c>
      <c r="DX6" s="58">
        <v>90729.711030000006</v>
      </c>
      <c r="DY6" s="58">
        <v>82171.147400000002</v>
      </c>
      <c r="DZ6" s="58">
        <v>91185.530589999995</v>
      </c>
      <c r="EA6" s="58">
        <v>106704.3507</v>
      </c>
      <c r="EB6" s="58">
        <v>91483.146630000003</v>
      </c>
      <c r="EC6" s="58">
        <v>80754.452510000003</v>
      </c>
      <c r="ED6" s="58">
        <v>92071.420079999996</v>
      </c>
      <c r="EE6" s="58">
        <v>106704.3507</v>
      </c>
      <c r="EF6" s="58">
        <v>92245.922609999994</v>
      </c>
      <c r="EG6" s="58">
        <v>81528.114490000007</v>
      </c>
      <c r="EH6" s="58">
        <v>91541.717439999993</v>
      </c>
      <c r="EI6" s="58">
        <v>106826.81</v>
      </c>
      <c r="EJ6" s="58">
        <v>92796.084400000007</v>
      </c>
      <c r="EK6" s="58">
        <v>80964.206529999996</v>
      </c>
      <c r="EL6" s="58">
        <v>90887.474799999996</v>
      </c>
      <c r="EM6" s="58">
        <v>106459.5297</v>
      </c>
      <c r="EN6" s="58">
        <v>93185.372700000007</v>
      </c>
      <c r="EO6" s="58">
        <v>83792.481440000003</v>
      </c>
      <c r="EP6" s="58">
        <v>92841.808929999999</v>
      </c>
      <c r="EQ6" s="58">
        <v>105808.0898</v>
      </c>
      <c r="ER6" s="58">
        <v>93323.775299999994</v>
      </c>
      <c r="ES6" s="58">
        <v>80470.155220000001</v>
      </c>
      <c r="ET6" s="58">
        <v>90659.180999999997</v>
      </c>
      <c r="EU6" s="58">
        <v>107035.107</v>
      </c>
      <c r="EV6" s="58">
        <v>94185.523279999994</v>
      </c>
      <c r="EW6" s="58">
        <v>79898.154389999996</v>
      </c>
      <c r="EX6" s="58">
        <v>90839.020399999994</v>
      </c>
      <c r="EY6" s="58">
        <v>108927.6931</v>
      </c>
      <c r="EZ6" s="58">
        <v>95807.773459999997</v>
      </c>
      <c r="FA6" s="58">
        <v>82633.495290000006</v>
      </c>
      <c r="FB6" s="58">
        <v>92172.215750000003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4562.0794260000002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4600.4103180000002</v>
      </c>
      <c r="R7" s="58">
        <v>4562.9764260000002</v>
      </c>
      <c r="S7" s="58">
        <v>4855.4785380000003</v>
      </c>
      <c r="T7" s="58">
        <v>4807.7916320000004</v>
      </c>
      <c r="U7" s="58">
        <v>4815.2895239999998</v>
      </c>
      <c r="V7" s="58">
        <v>4831.910226</v>
      </c>
      <c r="W7" s="58">
        <v>5040.3185380000004</v>
      </c>
      <c r="X7" s="58">
        <v>4962.4549319999996</v>
      </c>
      <c r="Y7" s="58">
        <v>4867.5879240000004</v>
      </c>
      <c r="Z7" s="58">
        <v>4920.132826</v>
      </c>
      <c r="AA7" s="58">
        <v>4910.4867880000002</v>
      </c>
      <c r="AB7" s="58">
        <v>5155.5242319999998</v>
      </c>
      <c r="AC7" s="58">
        <v>5020.8841380000003</v>
      </c>
      <c r="AD7" s="58">
        <v>5059.8664259999996</v>
      </c>
      <c r="AE7" s="58">
        <v>5162.8809080000001</v>
      </c>
      <c r="AF7" s="58">
        <v>5022.3957410000003</v>
      </c>
      <c r="AG7" s="58">
        <v>5215.2037440000004</v>
      </c>
      <c r="AH7" s="58">
        <v>5170.365726</v>
      </c>
      <c r="AI7" s="58">
        <v>5255.4165469999998</v>
      </c>
      <c r="AJ7" s="58">
        <v>5429.3336419999996</v>
      </c>
      <c r="AK7" s="58">
        <v>3803.8001640000002</v>
      </c>
      <c r="AL7" s="58">
        <v>5183.581126</v>
      </c>
      <c r="AM7" s="58">
        <v>7404.2423749999998</v>
      </c>
      <c r="AN7" s="58">
        <v>6005.7951169999997</v>
      </c>
      <c r="AO7" s="58">
        <v>5478.0988180000004</v>
      </c>
      <c r="AP7" s="58">
        <v>7566.8935750000001</v>
      </c>
      <c r="AQ7" s="58">
        <v>9177.6881080000003</v>
      </c>
      <c r="AR7" s="58">
        <v>9445.4707689999996</v>
      </c>
      <c r="AS7" s="58">
        <v>5952.3611570000003</v>
      </c>
      <c r="AT7" s="58">
        <v>9178.580226</v>
      </c>
      <c r="AU7" s="58">
        <v>9177.6881080000003</v>
      </c>
      <c r="AV7" s="58">
        <v>9475.251843</v>
      </c>
      <c r="AW7" s="58">
        <v>9343.3378379999995</v>
      </c>
      <c r="AX7" s="58">
        <v>9178.580226</v>
      </c>
      <c r="AY7" s="58">
        <v>12064.309230000001</v>
      </c>
      <c r="AZ7" s="58">
        <v>12126.18211</v>
      </c>
      <c r="BA7" s="58">
        <v>11843.412319999999</v>
      </c>
      <c r="BB7" s="58">
        <v>11835.15223</v>
      </c>
      <c r="BC7" s="58">
        <v>12072.83035</v>
      </c>
      <c r="BD7" s="58">
        <v>10773.205840000001</v>
      </c>
      <c r="BE7" s="58">
        <v>11688.284180000001</v>
      </c>
      <c r="BF7" s="58">
        <v>11754.66322</v>
      </c>
      <c r="BG7" s="58">
        <v>12072.83035</v>
      </c>
      <c r="BH7" s="58">
        <v>7725.2601050000003</v>
      </c>
      <c r="BI7" s="58">
        <v>9343.6132379999999</v>
      </c>
      <c r="BJ7" s="58">
        <v>11226.38113</v>
      </c>
      <c r="BK7" s="58">
        <v>12072.83035</v>
      </c>
      <c r="BL7" s="58">
        <v>10548.98927</v>
      </c>
      <c r="BM7" s="58">
        <v>8228.5648569999994</v>
      </c>
      <c r="BN7" s="58">
        <v>11581.057489999999</v>
      </c>
      <c r="BO7" s="58">
        <v>12072.83035</v>
      </c>
      <c r="BP7" s="58">
        <v>5492.6823100000001</v>
      </c>
      <c r="BQ7" s="58">
        <v>11731.30524</v>
      </c>
      <c r="BR7" s="58">
        <v>10903.731229999999</v>
      </c>
      <c r="BS7" s="58">
        <v>13881.923349999999</v>
      </c>
      <c r="BT7" s="58">
        <v>11293.49026</v>
      </c>
      <c r="BU7" s="58">
        <v>8630.933556</v>
      </c>
      <c r="BV7" s="58">
        <v>13640.54213</v>
      </c>
      <c r="BW7" s="58">
        <v>13881.923349999999</v>
      </c>
      <c r="BX7" s="58">
        <v>11681.931420000001</v>
      </c>
      <c r="BY7" s="58">
        <v>11177.765240000001</v>
      </c>
      <c r="BZ7" s="58">
        <v>13008.69245</v>
      </c>
      <c r="CA7" s="58">
        <v>13881.923349999999</v>
      </c>
      <c r="CB7" s="58">
        <v>10500.46675</v>
      </c>
      <c r="CC7" s="58">
        <v>13384.286550000001</v>
      </c>
      <c r="CD7" s="58">
        <v>13642.13673</v>
      </c>
      <c r="CE7" s="58">
        <v>13881.923349999999</v>
      </c>
      <c r="CF7" s="58">
        <v>10632.103800000001</v>
      </c>
      <c r="CG7" s="58">
        <v>8207.0839319999995</v>
      </c>
      <c r="CH7" s="58">
        <v>13642.13673</v>
      </c>
      <c r="CI7" s="58">
        <v>13881.923349999999</v>
      </c>
      <c r="CJ7" s="58">
        <v>9026.0530450000006</v>
      </c>
      <c r="CK7" s="58">
        <v>8640.5745160000006</v>
      </c>
      <c r="CL7" s="58">
        <v>13642.13673</v>
      </c>
      <c r="CM7" s="58">
        <v>13881.923349999999</v>
      </c>
      <c r="CN7" s="58">
        <v>12076.65985</v>
      </c>
      <c r="CO7" s="58">
        <v>10294.703299999999</v>
      </c>
      <c r="CP7" s="58">
        <v>13642.13673</v>
      </c>
      <c r="CQ7" s="58">
        <v>13881.923349999999</v>
      </c>
      <c r="CR7" s="58">
        <v>14038.891310000001</v>
      </c>
      <c r="CS7" s="58">
        <v>9732.8764439999995</v>
      </c>
      <c r="CT7" s="58">
        <v>13642.13673</v>
      </c>
      <c r="CU7" s="58">
        <v>13881.923349999999</v>
      </c>
      <c r="CV7" s="58">
        <v>12139.132809999999</v>
      </c>
      <c r="CW7" s="58">
        <v>12639.12616</v>
      </c>
      <c r="CX7" s="58">
        <v>13642.13673</v>
      </c>
      <c r="CY7" s="58">
        <v>13881.923349999999</v>
      </c>
      <c r="CZ7" s="58">
        <v>14038.891310000001</v>
      </c>
      <c r="DA7" s="58">
        <v>13324.82123</v>
      </c>
      <c r="DB7" s="58">
        <v>13642.13673</v>
      </c>
      <c r="DC7" s="58">
        <v>13881.923349999999</v>
      </c>
      <c r="DD7" s="58">
        <v>14038.891310000001</v>
      </c>
      <c r="DE7" s="58">
        <v>11177.732840000001</v>
      </c>
      <c r="DF7" s="58">
        <v>13642.13673</v>
      </c>
      <c r="DG7" s="58">
        <v>13881.923349999999</v>
      </c>
      <c r="DH7" s="58">
        <v>11940.93226</v>
      </c>
      <c r="DI7" s="58">
        <v>9318.8937569999998</v>
      </c>
      <c r="DJ7" s="58">
        <v>13642.13673</v>
      </c>
      <c r="DK7" s="58">
        <v>13881.923349999999</v>
      </c>
      <c r="DL7" s="58">
        <v>14038.891310000001</v>
      </c>
      <c r="DM7" s="58">
        <v>7203.4132380000001</v>
      </c>
      <c r="DN7" s="58">
        <v>13642.13673</v>
      </c>
      <c r="DO7" s="58">
        <v>13881.923349999999</v>
      </c>
      <c r="DP7" s="58">
        <v>13279.57797</v>
      </c>
      <c r="DQ7" s="58">
        <v>8780.6175679999997</v>
      </c>
      <c r="DR7" s="58">
        <v>13642.13673</v>
      </c>
      <c r="DS7" s="58">
        <v>13881.923349999999</v>
      </c>
      <c r="DT7" s="58">
        <v>11939.547710000001</v>
      </c>
      <c r="DU7" s="58">
        <v>9770.9812380000003</v>
      </c>
      <c r="DV7" s="58">
        <v>13642.13673</v>
      </c>
      <c r="DW7" s="58">
        <v>13881.923349999999</v>
      </c>
      <c r="DX7" s="58">
        <v>14013.08165</v>
      </c>
      <c r="DY7" s="58">
        <v>7203.1702379999997</v>
      </c>
      <c r="DZ7" s="58">
        <v>13642.13673</v>
      </c>
      <c r="EA7" s="58">
        <v>13881.923349999999</v>
      </c>
      <c r="EB7" s="58">
        <v>14038.891310000001</v>
      </c>
      <c r="EC7" s="58">
        <v>11588.91827</v>
      </c>
      <c r="ED7" s="58">
        <v>12886.828949999999</v>
      </c>
      <c r="EE7" s="58">
        <v>13881.923349999999</v>
      </c>
      <c r="EF7" s="58">
        <v>14038.891310000001</v>
      </c>
      <c r="EG7" s="58">
        <v>10674.072</v>
      </c>
      <c r="EH7" s="58">
        <v>13642.13673</v>
      </c>
      <c r="EI7" s="58">
        <v>13881.923349999999</v>
      </c>
      <c r="EJ7" s="58">
        <v>14038.891310000001</v>
      </c>
      <c r="EK7" s="58">
        <v>9343.6132379999999</v>
      </c>
      <c r="EL7" s="58">
        <v>13642.13673</v>
      </c>
      <c r="EM7" s="58">
        <v>13881.923349999999</v>
      </c>
      <c r="EN7" s="58">
        <v>14038.891310000001</v>
      </c>
      <c r="EO7" s="58">
        <v>11178.008239999999</v>
      </c>
      <c r="EP7" s="58">
        <v>11218.43111</v>
      </c>
      <c r="EQ7" s="58">
        <v>13881.923349999999</v>
      </c>
      <c r="ER7" s="58">
        <v>14038.891310000001</v>
      </c>
      <c r="ES7" s="58">
        <v>11110.239320000001</v>
      </c>
      <c r="ET7" s="58">
        <v>13642.13673</v>
      </c>
      <c r="EU7" s="58">
        <v>13878.87695</v>
      </c>
      <c r="EV7" s="58">
        <v>14038.891310000001</v>
      </c>
      <c r="EW7" s="58">
        <v>10835.398069999999</v>
      </c>
      <c r="EX7" s="58">
        <v>13642.13673</v>
      </c>
      <c r="EY7" s="58">
        <v>13881.923349999999</v>
      </c>
      <c r="EZ7" s="58">
        <v>14038.891310000001</v>
      </c>
      <c r="FA7" s="58">
        <v>9421.0967089999995</v>
      </c>
      <c r="FB7" s="58">
        <v>13642.13673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10468.8719</v>
      </c>
      <c r="H8" s="58">
        <v>8799.819254</v>
      </c>
      <c r="I8" s="58">
        <v>9234.6263070000005</v>
      </c>
      <c r="J8" s="58">
        <v>10146.851919999999</v>
      </c>
      <c r="K8" s="58">
        <v>10146.851919999999</v>
      </c>
      <c r="L8" s="58">
        <v>9576.0675269999992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8832.2202379999999</v>
      </c>
      <c r="R8" s="58">
        <v>9970.7169620000004</v>
      </c>
      <c r="S8" s="58">
        <v>10349.516089999999</v>
      </c>
      <c r="T8" s="58">
        <v>10059.13618</v>
      </c>
      <c r="U8" s="58">
        <v>9248.5274869999994</v>
      </c>
      <c r="V8" s="58">
        <v>10962.62494</v>
      </c>
      <c r="W8" s="58">
        <v>11702.97921</v>
      </c>
      <c r="X8" s="58">
        <v>10139.62925</v>
      </c>
      <c r="Y8" s="58">
        <v>9655.0194379999994</v>
      </c>
      <c r="Z8" s="58">
        <v>11526.84425</v>
      </c>
      <c r="AA8" s="58">
        <v>8315.5141530000001</v>
      </c>
      <c r="AB8" s="58">
        <v>7725.3041119999998</v>
      </c>
      <c r="AC8" s="58">
        <v>11123.126619999999</v>
      </c>
      <c r="AD8" s="58">
        <v>10591.78457</v>
      </c>
      <c r="AE8" s="58">
        <v>11105.41516</v>
      </c>
      <c r="AF8" s="58">
        <v>7019.3286950000002</v>
      </c>
      <c r="AG8" s="58">
        <v>8062.1302509999996</v>
      </c>
      <c r="AH8" s="58">
        <v>6195.8352949999999</v>
      </c>
      <c r="AI8" s="58">
        <v>12879.45465</v>
      </c>
      <c r="AJ8" s="58">
        <v>7717.5348450000001</v>
      </c>
      <c r="AK8" s="58">
        <v>9206.2021600000007</v>
      </c>
      <c r="AL8" s="58">
        <v>8837.351482</v>
      </c>
      <c r="AM8" s="58">
        <v>11507.89482</v>
      </c>
      <c r="AN8" s="58">
        <v>8005.6403890000001</v>
      </c>
      <c r="AO8" s="58">
        <v>9164.0744439999999</v>
      </c>
      <c r="AP8" s="58">
        <v>9946.2721949999996</v>
      </c>
      <c r="AQ8" s="58">
        <v>11280.2855</v>
      </c>
      <c r="AR8" s="58">
        <v>9568.0415489999996</v>
      </c>
      <c r="AS8" s="58">
        <v>9791.6448369999998</v>
      </c>
      <c r="AT8" s="58">
        <v>11280.87003</v>
      </c>
      <c r="AU8" s="58">
        <v>13530.885200000001</v>
      </c>
      <c r="AV8" s="58">
        <v>10349.465190000001</v>
      </c>
      <c r="AW8" s="58">
        <v>11512.298220000001</v>
      </c>
      <c r="AX8" s="58">
        <v>12547.392519999999</v>
      </c>
      <c r="AY8" s="58">
        <v>14620.07524</v>
      </c>
      <c r="AZ8" s="58">
        <v>11757.57416</v>
      </c>
      <c r="BA8" s="58">
        <v>14537.645210000001</v>
      </c>
      <c r="BB8" s="58">
        <v>14620.07524</v>
      </c>
      <c r="BC8" s="58">
        <v>14785.01946</v>
      </c>
      <c r="BD8" s="58">
        <v>12677.842710000001</v>
      </c>
      <c r="BE8" s="58">
        <v>12547.849609999999</v>
      </c>
      <c r="BF8" s="58">
        <v>14785.01946</v>
      </c>
      <c r="BG8" s="58">
        <v>15221.39092</v>
      </c>
      <c r="BH8" s="58">
        <v>13615.42663</v>
      </c>
      <c r="BI8" s="58">
        <v>13982.098120000001</v>
      </c>
      <c r="BJ8" s="58">
        <v>15221.39092</v>
      </c>
      <c r="BK8" s="58">
        <v>15565.25524</v>
      </c>
      <c r="BL8" s="58">
        <v>14058.775460000001</v>
      </c>
      <c r="BM8" s="58">
        <v>12910.43993</v>
      </c>
      <c r="BN8" s="58">
        <v>15353.969090000001</v>
      </c>
      <c r="BO8" s="58">
        <v>15565.06575</v>
      </c>
      <c r="BP8" s="58">
        <v>15089.36621</v>
      </c>
      <c r="BQ8" s="58">
        <v>11522.46976</v>
      </c>
      <c r="BR8" s="58">
        <v>15565.06575</v>
      </c>
      <c r="BS8" s="58">
        <v>15565.06575</v>
      </c>
      <c r="BT8" s="58">
        <v>10638.148080000001</v>
      </c>
      <c r="BU8" s="58">
        <v>11735.575199999999</v>
      </c>
      <c r="BV8" s="58">
        <v>15565.06575</v>
      </c>
      <c r="BW8" s="58">
        <v>15565.06575</v>
      </c>
      <c r="BX8" s="58">
        <v>12226.17597</v>
      </c>
      <c r="BY8" s="58">
        <v>13493.70342</v>
      </c>
      <c r="BZ8" s="58">
        <v>15124.491470000001</v>
      </c>
      <c r="CA8" s="58">
        <v>15375.950430000001</v>
      </c>
      <c r="CB8" s="58">
        <v>15375.950430000001</v>
      </c>
      <c r="CC8" s="58">
        <v>14019.92913</v>
      </c>
      <c r="CD8" s="58">
        <v>15375.950430000001</v>
      </c>
      <c r="CE8" s="58">
        <v>16252.36162</v>
      </c>
      <c r="CF8" s="58">
        <v>16252.36162</v>
      </c>
      <c r="CG8" s="58">
        <v>15413.84929</v>
      </c>
      <c r="CH8" s="58">
        <v>16252.36162</v>
      </c>
      <c r="CI8" s="58">
        <v>17128.772809999999</v>
      </c>
      <c r="CJ8" s="58">
        <v>17128.772809999999</v>
      </c>
      <c r="CK8" s="58">
        <v>16423.85397</v>
      </c>
      <c r="CL8" s="58">
        <v>17128.772809999999</v>
      </c>
      <c r="CM8" s="58">
        <v>18005.373500000002</v>
      </c>
      <c r="CN8" s="58">
        <v>17441.939119999999</v>
      </c>
      <c r="CO8" s="58">
        <v>17300.454659999999</v>
      </c>
      <c r="CP8" s="58">
        <v>18005.373500000002</v>
      </c>
      <c r="CQ8" s="58">
        <v>18881.78469</v>
      </c>
      <c r="CR8" s="58">
        <v>17785.560099999999</v>
      </c>
      <c r="CS8" s="58">
        <v>17860.694589999999</v>
      </c>
      <c r="CT8" s="58">
        <v>18881.78469</v>
      </c>
      <c r="CU8" s="58">
        <v>19758.195889999999</v>
      </c>
      <c r="CV8" s="58">
        <v>19143.286840000001</v>
      </c>
      <c r="CW8" s="58">
        <v>17864.200239999998</v>
      </c>
      <c r="CX8" s="58">
        <v>19758.195889999999</v>
      </c>
      <c r="CY8" s="58">
        <v>20634.796569999999</v>
      </c>
      <c r="CZ8" s="58">
        <v>20634.796569999999</v>
      </c>
      <c r="DA8" s="58">
        <v>17276.009890000001</v>
      </c>
      <c r="DB8" s="58">
        <v>20634.796569999999</v>
      </c>
      <c r="DC8" s="58">
        <v>21511.207770000001</v>
      </c>
      <c r="DD8" s="58">
        <v>20942.724829999999</v>
      </c>
      <c r="DE8" s="58">
        <v>20365.714650000002</v>
      </c>
      <c r="DF8" s="58">
        <v>21511.207770000001</v>
      </c>
      <c r="DG8" s="58">
        <v>22387.61896</v>
      </c>
      <c r="DH8" s="58">
        <v>22387.61896</v>
      </c>
      <c r="DI8" s="58">
        <v>21689.332419999999</v>
      </c>
      <c r="DJ8" s="58">
        <v>22387.61896</v>
      </c>
      <c r="DK8" s="58">
        <v>22577.113270000002</v>
      </c>
      <c r="DL8" s="58">
        <v>22027.57977</v>
      </c>
      <c r="DM8" s="58">
        <v>22397.093669999998</v>
      </c>
      <c r="DN8" s="58">
        <v>22577.113270000002</v>
      </c>
      <c r="DO8" s="58">
        <v>22766.891820000001</v>
      </c>
      <c r="DP8" s="58">
        <v>22766.891820000001</v>
      </c>
      <c r="DQ8" s="58">
        <v>22275.15408</v>
      </c>
      <c r="DR8" s="58">
        <v>22577.397509999999</v>
      </c>
      <c r="DS8" s="58">
        <v>22956.386139999999</v>
      </c>
      <c r="DT8" s="58">
        <v>22956.386139999999</v>
      </c>
      <c r="DU8" s="58">
        <v>21746.464950000001</v>
      </c>
      <c r="DV8" s="58">
        <v>22956.386139999999</v>
      </c>
      <c r="DW8" s="58">
        <v>23145.880450000001</v>
      </c>
      <c r="DX8" s="58">
        <v>23145.880450000001</v>
      </c>
      <c r="DY8" s="58">
        <v>23145.880450000001</v>
      </c>
      <c r="DZ8" s="58">
        <v>23145.880450000001</v>
      </c>
      <c r="EA8" s="58">
        <v>23335.374759999999</v>
      </c>
      <c r="EB8" s="58">
        <v>23335.374759999999</v>
      </c>
      <c r="EC8" s="58">
        <v>22416.32735</v>
      </c>
      <c r="ED8" s="58">
        <v>23155.355159999999</v>
      </c>
      <c r="EE8" s="58">
        <v>23180.7474</v>
      </c>
      <c r="EF8" s="58">
        <v>23180.7474</v>
      </c>
      <c r="EG8" s="58">
        <v>21055.56869</v>
      </c>
      <c r="EH8" s="58">
        <v>23180.7474</v>
      </c>
      <c r="EI8" s="58">
        <v>23180.7474</v>
      </c>
      <c r="EJ8" s="58">
        <v>23180.7474</v>
      </c>
      <c r="EK8" s="58">
        <v>23012.097460000001</v>
      </c>
      <c r="EL8" s="58">
        <v>23180.7474</v>
      </c>
      <c r="EM8" s="58">
        <v>23180.7474</v>
      </c>
      <c r="EN8" s="58">
        <v>23180.7474</v>
      </c>
      <c r="EO8" s="58">
        <v>23180.7474</v>
      </c>
      <c r="EP8" s="58">
        <v>23180.7474</v>
      </c>
      <c r="EQ8" s="58">
        <v>23180.7474</v>
      </c>
      <c r="ER8" s="58">
        <v>23180.7474</v>
      </c>
      <c r="ES8" s="58">
        <v>21476.488519999999</v>
      </c>
      <c r="ET8" s="58">
        <v>22370.659220000001</v>
      </c>
      <c r="EU8" s="58">
        <v>23180.7474</v>
      </c>
      <c r="EV8" s="58">
        <v>23180.7474</v>
      </c>
      <c r="EW8" s="58">
        <v>22449.299360000001</v>
      </c>
      <c r="EX8" s="58">
        <v>22740.173129999999</v>
      </c>
      <c r="EY8" s="58">
        <v>23180.7474</v>
      </c>
      <c r="EZ8" s="58">
        <v>23180.7474</v>
      </c>
      <c r="FA8" s="58">
        <v>23000.72781</v>
      </c>
      <c r="FB8" s="58">
        <v>23180.7474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2275.3635899999999</v>
      </c>
      <c r="K9" s="58">
        <v>2299.8914599999998</v>
      </c>
      <c r="L9" s="58">
        <v>2110.2449999999999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2110.2449999999999</v>
      </c>
      <c r="T9" s="58">
        <v>1290.4949999999999</v>
      </c>
      <c r="U9" s="58">
        <v>2011.2449999999999</v>
      </c>
      <c r="V9" s="58">
        <v>2305.3200000000002</v>
      </c>
      <c r="W9" s="58">
        <v>1755.4044980000001</v>
      </c>
      <c r="X9" s="58">
        <v>1637.6621009999999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1296.075</v>
      </c>
      <c r="AE9" s="58">
        <v>2635.32</v>
      </c>
      <c r="AF9" s="58">
        <v>2074.2449999999999</v>
      </c>
      <c r="AG9" s="58">
        <v>2290.2449999999999</v>
      </c>
      <c r="AH9" s="58">
        <v>2635.32</v>
      </c>
      <c r="AI9" s="58">
        <v>2635.32</v>
      </c>
      <c r="AJ9" s="58">
        <v>2635.32</v>
      </c>
      <c r="AK9" s="58">
        <v>2611.2642799999999</v>
      </c>
      <c r="AL9" s="58">
        <v>2635.32</v>
      </c>
      <c r="AM9" s="58">
        <v>2361.5700000000002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2361.5700000000002</v>
      </c>
      <c r="BE9" s="58">
        <v>2026.120717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2970.6499020000001</v>
      </c>
      <c r="BL9" s="58">
        <v>2699.1499020000001</v>
      </c>
      <c r="BM9" s="58">
        <v>2970.6499020000001</v>
      </c>
      <c r="BN9" s="58">
        <v>2970.6499020000001</v>
      </c>
      <c r="BO9" s="58">
        <v>4047.51782</v>
      </c>
      <c r="BP9" s="58">
        <v>4047.51782</v>
      </c>
      <c r="BQ9" s="58">
        <v>4047.51782</v>
      </c>
      <c r="BR9" s="58">
        <v>4047.51782</v>
      </c>
      <c r="BS9" s="58">
        <v>3188.55</v>
      </c>
      <c r="BT9" s="58">
        <v>2918.4749999999999</v>
      </c>
      <c r="BU9" s="58">
        <v>2999.8170829999999</v>
      </c>
      <c r="BV9" s="58">
        <v>3188.55</v>
      </c>
      <c r="BW9" s="58">
        <v>3188.55</v>
      </c>
      <c r="BX9" s="58">
        <v>2693.55</v>
      </c>
      <c r="BY9" s="58">
        <v>2933.55</v>
      </c>
      <c r="BZ9" s="58">
        <v>3188.55</v>
      </c>
      <c r="CA9" s="58">
        <v>1755</v>
      </c>
      <c r="CB9" s="58">
        <v>1755</v>
      </c>
      <c r="CC9" s="58">
        <v>1500</v>
      </c>
      <c r="CD9" s="58">
        <v>1755</v>
      </c>
      <c r="CE9" s="58">
        <v>1755</v>
      </c>
      <c r="CF9" s="58">
        <v>1755</v>
      </c>
      <c r="CG9" s="58">
        <v>1755</v>
      </c>
      <c r="CH9" s="58">
        <v>1755</v>
      </c>
      <c r="CI9" s="58">
        <v>1755</v>
      </c>
      <c r="CJ9" s="58">
        <v>1755</v>
      </c>
      <c r="CK9" s="58">
        <v>1755</v>
      </c>
      <c r="CL9" s="58">
        <v>1755</v>
      </c>
      <c r="CM9" s="58">
        <v>1755</v>
      </c>
      <c r="CN9" s="58">
        <v>1755</v>
      </c>
      <c r="CO9" s="58">
        <v>1755</v>
      </c>
      <c r="CP9" s="58">
        <v>1755</v>
      </c>
      <c r="CQ9" s="58">
        <v>1755</v>
      </c>
      <c r="CR9" s="58">
        <v>1755</v>
      </c>
      <c r="CS9" s="58">
        <v>1755</v>
      </c>
      <c r="CT9" s="58">
        <v>1755</v>
      </c>
      <c r="CU9" s="58">
        <v>1755</v>
      </c>
      <c r="CV9" s="58">
        <v>1755</v>
      </c>
      <c r="CW9" s="58">
        <v>1755</v>
      </c>
      <c r="CX9" s="58">
        <v>1755</v>
      </c>
      <c r="CY9" s="58">
        <v>1755</v>
      </c>
      <c r="CZ9" s="58">
        <v>1755</v>
      </c>
      <c r="DA9" s="58">
        <v>1755</v>
      </c>
      <c r="DB9" s="58">
        <v>1755</v>
      </c>
      <c r="DC9" s="58">
        <v>1755</v>
      </c>
      <c r="DD9" s="58">
        <v>255</v>
      </c>
      <c r="DE9" s="58">
        <v>1755</v>
      </c>
      <c r="DF9" s="58">
        <v>1755</v>
      </c>
      <c r="DG9" s="58">
        <v>1755</v>
      </c>
      <c r="DH9" s="58">
        <v>1755</v>
      </c>
      <c r="DI9" s="58">
        <v>1755</v>
      </c>
      <c r="DJ9" s="58">
        <v>1755</v>
      </c>
      <c r="DK9" s="58">
        <v>1755</v>
      </c>
      <c r="DL9" s="58">
        <v>1755</v>
      </c>
      <c r="DM9" s="58">
        <v>1755</v>
      </c>
      <c r="DN9" s="58">
        <v>1755</v>
      </c>
      <c r="DO9" s="58">
        <v>1755</v>
      </c>
      <c r="DP9" s="58">
        <v>1755</v>
      </c>
      <c r="DQ9" s="58">
        <v>1755</v>
      </c>
      <c r="DR9" s="58">
        <v>1755</v>
      </c>
      <c r="DS9" s="58">
        <v>1755</v>
      </c>
      <c r="DT9" s="58">
        <v>1755</v>
      </c>
      <c r="DU9" s="58">
        <v>1755</v>
      </c>
      <c r="DV9" s="58">
        <v>1755</v>
      </c>
      <c r="DW9" s="58">
        <v>1755</v>
      </c>
      <c r="DX9" s="58">
        <v>1755</v>
      </c>
      <c r="DY9" s="58">
        <v>1755</v>
      </c>
      <c r="DZ9" s="58">
        <v>1755</v>
      </c>
      <c r="EA9" s="58">
        <v>1755</v>
      </c>
      <c r="EB9" s="58">
        <v>1755</v>
      </c>
      <c r="EC9" s="58">
        <v>255</v>
      </c>
      <c r="ED9" s="58">
        <v>1755</v>
      </c>
      <c r="EE9" s="58">
        <v>1500</v>
      </c>
      <c r="EF9" s="58">
        <v>1500</v>
      </c>
      <c r="EG9" s="58">
        <v>1500</v>
      </c>
      <c r="EH9" s="58">
        <v>1500</v>
      </c>
      <c r="EI9" s="58">
        <v>1500</v>
      </c>
      <c r="EJ9" s="58">
        <v>1500</v>
      </c>
      <c r="EK9" s="58">
        <v>1500</v>
      </c>
      <c r="EL9" s="58">
        <v>1500</v>
      </c>
      <c r="EM9" s="58">
        <v>1500</v>
      </c>
      <c r="EN9" s="58">
        <v>1500</v>
      </c>
      <c r="EO9" s="58">
        <v>1500</v>
      </c>
      <c r="EP9" s="58">
        <v>1500</v>
      </c>
      <c r="EQ9" s="58">
        <v>1500</v>
      </c>
      <c r="ER9" s="58">
        <v>1500</v>
      </c>
      <c r="ES9" s="58">
        <v>1500</v>
      </c>
      <c r="ET9" s="58">
        <v>1500</v>
      </c>
      <c r="EU9" s="58">
        <v>1500</v>
      </c>
      <c r="EV9" s="58">
        <v>1500</v>
      </c>
      <c r="EW9" s="58">
        <v>1500</v>
      </c>
      <c r="EX9" s="58">
        <v>1500</v>
      </c>
      <c r="EY9" s="58">
        <v>1500</v>
      </c>
      <c r="EZ9" s="58">
        <v>1500</v>
      </c>
      <c r="FA9" s="58">
        <v>1500</v>
      </c>
      <c r="FB9" s="58">
        <v>1500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1302.556885</v>
      </c>
      <c r="AI10" s="58">
        <v>1813.1387500000001</v>
      </c>
      <c r="AJ10" s="58">
        <v>0</v>
      </c>
      <c r="AK10" s="58">
        <v>0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4094.8088459999999</v>
      </c>
      <c r="H11" s="58">
        <v>4120.3437409999997</v>
      </c>
      <c r="I11" s="58">
        <v>3859.3563589999999</v>
      </c>
      <c r="J11" s="58">
        <v>4177.9500120000002</v>
      </c>
      <c r="K11" s="58">
        <v>4299.367956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4558.4066810000004</v>
      </c>
      <c r="T11" s="58">
        <v>2850.6259519999999</v>
      </c>
      <c r="U11" s="58">
        <v>4142.7988169999999</v>
      </c>
      <c r="V11" s="58">
        <v>3923.3644039999999</v>
      </c>
      <c r="W11" s="58">
        <v>4349.9483550000004</v>
      </c>
      <c r="X11" s="58">
        <v>4160.8007770000004</v>
      </c>
      <c r="Y11" s="58">
        <v>4499.9529350000003</v>
      </c>
      <c r="Z11" s="58">
        <v>4667.603314</v>
      </c>
      <c r="AA11" s="58">
        <v>4396.1048030000002</v>
      </c>
      <c r="AB11" s="58">
        <v>3631.6379109999998</v>
      </c>
      <c r="AC11" s="58">
        <v>4737.7162099999996</v>
      </c>
      <c r="AD11" s="58">
        <v>3995.6119319999998</v>
      </c>
      <c r="AE11" s="58">
        <v>4341.3263639999996</v>
      </c>
      <c r="AF11" s="58">
        <v>3810.0468049999999</v>
      </c>
      <c r="AG11" s="58">
        <v>4365.6441279999999</v>
      </c>
      <c r="AH11" s="58">
        <v>4728.1467469999998</v>
      </c>
      <c r="AI11" s="58">
        <v>4477.6821040000004</v>
      </c>
      <c r="AJ11" s="58">
        <v>4179.8966769999997</v>
      </c>
      <c r="AK11" s="58">
        <v>4680.0151919999998</v>
      </c>
      <c r="AL11" s="58">
        <v>4428.082504</v>
      </c>
      <c r="AM11" s="58">
        <v>4641.205473</v>
      </c>
      <c r="AN11" s="58">
        <v>4555.8964169999999</v>
      </c>
      <c r="AO11" s="58">
        <v>4198.2113209999998</v>
      </c>
      <c r="AP11" s="58">
        <v>4638.5999769999999</v>
      </c>
      <c r="AQ11" s="58">
        <v>4872.777744</v>
      </c>
      <c r="AR11" s="58">
        <v>4211.1115170000003</v>
      </c>
      <c r="AS11" s="58">
        <v>4870.2674809999999</v>
      </c>
      <c r="AT11" s="58">
        <v>4715.7348700000002</v>
      </c>
      <c r="AU11" s="58">
        <v>4693.6910369999996</v>
      </c>
      <c r="AV11" s="58">
        <v>4137.2888999999996</v>
      </c>
      <c r="AW11" s="58">
        <v>4030.2246129999999</v>
      </c>
      <c r="AX11" s="58">
        <v>4691.180773</v>
      </c>
      <c r="AY11" s="58">
        <v>3761.75801</v>
      </c>
      <c r="AZ11" s="58">
        <v>3521.906121</v>
      </c>
      <c r="BA11" s="58">
        <v>3759.2477469999999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2149.718222</v>
      </c>
      <c r="BH11" s="58">
        <v>1959.4659329999999</v>
      </c>
      <c r="BI11" s="58">
        <v>2149.718222</v>
      </c>
      <c r="BJ11" s="58">
        <v>2045.496351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3468.4333259999999</v>
      </c>
      <c r="G12" s="58">
        <v>453.32159639999998</v>
      </c>
      <c r="H12" s="58">
        <v>3890.6981350000001</v>
      </c>
      <c r="I12" s="58">
        <v>5287.9719969999996</v>
      </c>
      <c r="J12" s="58">
        <v>3574.6738879999998</v>
      </c>
      <c r="K12" s="58">
        <v>698.41957669999999</v>
      </c>
      <c r="L12" s="58">
        <v>4498.8146729999999</v>
      </c>
      <c r="M12" s="58">
        <v>6015.5259660000002</v>
      </c>
      <c r="N12" s="58">
        <v>3926.2940020000001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797.22951669999998</v>
      </c>
      <c r="T12" s="58">
        <v>4518.479472</v>
      </c>
      <c r="U12" s="58">
        <v>6676.6633279999996</v>
      </c>
      <c r="V12" s="58">
        <v>4361.9382910000004</v>
      </c>
      <c r="W12" s="58">
        <v>736.6630801</v>
      </c>
      <c r="X12" s="58">
        <v>4949.2944829999997</v>
      </c>
      <c r="Y12" s="58">
        <v>6877.2731540000004</v>
      </c>
      <c r="Z12" s="58">
        <v>4497.5455620000002</v>
      </c>
      <c r="AA12" s="58">
        <v>781.94274510000002</v>
      </c>
      <c r="AB12" s="58">
        <v>4620.48261</v>
      </c>
      <c r="AC12" s="58">
        <v>6809.364251</v>
      </c>
      <c r="AD12" s="58">
        <v>4117.6441020000002</v>
      </c>
      <c r="AE12" s="58">
        <v>957.19121789999997</v>
      </c>
      <c r="AF12" s="58">
        <v>4868.1820889999999</v>
      </c>
      <c r="AG12" s="58">
        <v>6905.1980910000002</v>
      </c>
      <c r="AH12" s="58">
        <v>4599.1349749999999</v>
      </c>
      <c r="AI12" s="58">
        <v>987.92901789999996</v>
      </c>
      <c r="AJ12" s="58">
        <v>5126.1098069999998</v>
      </c>
      <c r="AK12" s="58">
        <v>7195.5873190000002</v>
      </c>
      <c r="AL12" s="58">
        <v>4693.4801020000004</v>
      </c>
      <c r="AM12" s="58">
        <v>953.97796119999998</v>
      </c>
      <c r="AN12" s="58">
        <v>5594.8523290000003</v>
      </c>
      <c r="AO12" s="58">
        <v>6948.6322760000003</v>
      </c>
      <c r="AP12" s="58">
        <v>4888.5468819999996</v>
      </c>
      <c r="AQ12" s="58">
        <v>1297.6538640000001</v>
      </c>
      <c r="AR12" s="58">
        <v>5512.1234290000002</v>
      </c>
      <c r="AS12" s="58">
        <v>7590.0096709999998</v>
      </c>
      <c r="AT12" s="58">
        <v>6043.1194400000004</v>
      </c>
      <c r="AU12" s="58">
        <v>1297.6538640000001</v>
      </c>
      <c r="AV12" s="58">
        <v>6663.9656690000002</v>
      </c>
      <c r="AW12" s="58">
        <v>7362.0560029999997</v>
      </c>
      <c r="AX12" s="58">
        <v>6129.4828399999997</v>
      </c>
      <c r="AY12" s="58">
        <v>1271.7940410000001</v>
      </c>
      <c r="AZ12" s="58">
        <v>6102.9320699999998</v>
      </c>
      <c r="BA12" s="58">
        <v>5805.2325760000003</v>
      </c>
      <c r="BB12" s="58">
        <v>6112.7368479999996</v>
      </c>
      <c r="BC12" s="58">
        <v>1271.7940410000001</v>
      </c>
      <c r="BD12" s="58">
        <v>6185.2729929999996</v>
      </c>
      <c r="BE12" s="58">
        <v>9006.5473189999993</v>
      </c>
      <c r="BF12" s="58">
        <v>6112.7368479999996</v>
      </c>
      <c r="BG12" s="58">
        <v>1271.7940410000001</v>
      </c>
      <c r="BH12" s="58">
        <v>6776.3856489999998</v>
      </c>
      <c r="BI12" s="58">
        <v>5097.7920519999998</v>
      </c>
      <c r="BJ12" s="58">
        <v>6112.7368479999996</v>
      </c>
      <c r="BK12" s="58">
        <v>1271.7940410000001</v>
      </c>
      <c r="BL12" s="58">
        <v>6807.005639</v>
      </c>
      <c r="BM12" s="58">
        <v>9294.1320520000008</v>
      </c>
      <c r="BN12" s="58">
        <v>6112.7368479999996</v>
      </c>
      <c r="BO12" s="58">
        <v>1271.7940410000001</v>
      </c>
      <c r="BP12" s="58">
        <v>6919.560649</v>
      </c>
      <c r="BQ12" s="58">
        <v>9002.2273189999996</v>
      </c>
      <c r="BR12" s="58">
        <v>6112.7368479999996</v>
      </c>
      <c r="BS12" s="58">
        <v>1561.393816</v>
      </c>
      <c r="BT12" s="58">
        <v>9735.3584549999996</v>
      </c>
      <c r="BU12" s="58">
        <v>13249.62902</v>
      </c>
      <c r="BV12" s="58">
        <v>8462.7314050000004</v>
      </c>
      <c r="BW12" s="58">
        <v>1561.393816</v>
      </c>
      <c r="BX12" s="58">
        <v>9635.8396549999998</v>
      </c>
      <c r="BY12" s="58">
        <v>13041.168</v>
      </c>
      <c r="BZ12" s="58">
        <v>8574.3349359999993</v>
      </c>
      <c r="CA12" s="58">
        <v>1302.4670759999999</v>
      </c>
      <c r="CB12" s="58">
        <v>9589.2646160000004</v>
      </c>
      <c r="CC12" s="58">
        <v>12971.852279999999</v>
      </c>
      <c r="CD12" s="58">
        <v>8405.4363959999991</v>
      </c>
      <c r="CE12" s="58">
        <v>1302.4670759999999</v>
      </c>
      <c r="CF12" s="58">
        <v>9589.2646160000004</v>
      </c>
      <c r="CG12" s="58">
        <v>13140.74928</v>
      </c>
      <c r="CH12" s="58">
        <v>8405.4363959999991</v>
      </c>
      <c r="CI12" s="58">
        <v>1302.4670759999999</v>
      </c>
      <c r="CJ12" s="58">
        <v>9589.2646160000004</v>
      </c>
      <c r="CK12" s="58">
        <v>13140.74928</v>
      </c>
      <c r="CL12" s="58">
        <v>8405.4363959999991</v>
      </c>
      <c r="CM12" s="58">
        <v>1302.4670759999999</v>
      </c>
      <c r="CN12" s="58">
        <v>9589.2646160000004</v>
      </c>
      <c r="CO12" s="58">
        <v>13140.74928</v>
      </c>
      <c r="CP12" s="58">
        <v>8405.4363959999991</v>
      </c>
      <c r="CQ12" s="58">
        <v>1302.4670759999999</v>
      </c>
      <c r="CR12" s="58">
        <v>9589.2646160000004</v>
      </c>
      <c r="CS12" s="58">
        <v>13140.74928</v>
      </c>
      <c r="CT12" s="58">
        <v>8405.4363959999991</v>
      </c>
      <c r="CU12" s="58">
        <v>1295.573541</v>
      </c>
      <c r="CV12" s="58">
        <v>9585.2276469999997</v>
      </c>
      <c r="CW12" s="58">
        <v>13137.93655</v>
      </c>
      <c r="CX12" s="58">
        <v>8400.9913460000007</v>
      </c>
      <c r="CY12" s="58">
        <v>1295.573541</v>
      </c>
      <c r="CZ12" s="58">
        <v>9585.2276469999997</v>
      </c>
      <c r="DA12" s="58">
        <v>13137.93655</v>
      </c>
      <c r="DB12" s="58">
        <v>8400.9913460000007</v>
      </c>
      <c r="DC12" s="58">
        <v>1295.573541</v>
      </c>
      <c r="DD12" s="58">
        <v>9585.2276469999997</v>
      </c>
      <c r="DE12" s="58">
        <v>13137.93655</v>
      </c>
      <c r="DF12" s="58">
        <v>8400.9913460000007</v>
      </c>
      <c r="DG12" s="58">
        <v>1295.573541</v>
      </c>
      <c r="DH12" s="58">
        <v>9585.2276469999997</v>
      </c>
      <c r="DI12" s="58">
        <v>13137.93655</v>
      </c>
      <c r="DJ12" s="58">
        <v>8400.9913460000007</v>
      </c>
      <c r="DK12" s="58">
        <v>1295.573541</v>
      </c>
      <c r="DL12" s="58">
        <v>9585.2276469999997</v>
      </c>
      <c r="DM12" s="58">
        <v>13137.93655</v>
      </c>
      <c r="DN12" s="58">
        <v>8400.9913460000007</v>
      </c>
      <c r="DO12" s="58">
        <v>1295.573541</v>
      </c>
      <c r="DP12" s="58">
        <v>9585.2276469999997</v>
      </c>
      <c r="DQ12" s="58">
        <v>13137.93655</v>
      </c>
      <c r="DR12" s="58">
        <v>8400.9913460000007</v>
      </c>
      <c r="DS12" s="58">
        <v>1295.573541</v>
      </c>
      <c r="DT12" s="58">
        <v>9585.2276469999997</v>
      </c>
      <c r="DU12" s="58">
        <v>12917.07655</v>
      </c>
      <c r="DV12" s="58">
        <v>8400.9913460000007</v>
      </c>
      <c r="DW12" s="58">
        <v>1295.573541</v>
      </c>
      <c r="DX12" s="58">
        <v>9585.2276469999997</v>
      </c>
      <c r="DY12" s="58">
        <v>13137.93655</v>
      </c>
      <c r="DZ12" s="58">
        <v>8400.9913460000007</v>
      </c>
      <c r="EA12" s="58">
        <v>1295.573541</v>
      </c>
      <c r="EB12" s="58">
        <v>9585.2276469999997</v>
      </c>
      <c r="EC12" s="58">
        <v>12993.216549999999</v>
      </c>
      <c r="ED12" s="58">
        <v>8400.9913460000007</v>
      </c>
      <c r="EE12" s="58">
        <v>1295.573541</v>
      </c>
      <c r="EF12" s="58">
        <v>9585.2276469999997</v>
      </c>
      <c r="EG12" s="58">
        <v>13137.93655</v>
      </c>
      <c r="EH12" s="58">
        <v>8400.9913460000007</v>
      </c>
      <c r="EI12" s="58">
        <v>962.82904069999995</v>
      </c>
      <c r="EJ12" s="58">
        <v>9387.5831469999994</v>
      </c>
      <c r="EK12" s="58">
        <v>12998.19205</v>
      </c>
      <c r="EL12" s="58">
        <v>8184.0468460000002</v>
      </c>
      <c r="EM12" s="58">
        <v>962.82904069999995</v>
      </c>
      <c r="EN12" s="58">
        <v>9387.5831469999994</v>
      </c>
      <c r="EO12" s="58">
        <v>12998.19205</v>
      </c>
      <c r="EP12" s="58">
        <v>8184.0468460000002</v>
      </c>
      <c r="EQ12" s="58">
        <v>962.82904069999995</v>
      </c>
      <c r="ER12" s="58">
        <v>9387.5831469999994</v>
      </c>
      <c r="ES12" s="58">
        <v>12998.19205</v>
      </c>
      <c r="ET12" s="58">
        <v>8184.0468460000002</v>
      </c>
      <c r="EU12" s="58">
        <v>962.82904069999995</v>
      </c>
      <c r="EV12" s="58">
        <v>9387.5831469999994</v>
      </c>
      <c r="EW12" s="58">
        <v>12998.19205</v>
      </c>
      <c r="EX12" s="58">
        <v>8184.0468460000002</v>
      </c>
      <c r="EY12" s="58">
        <v>962.82904069999995</v>
      </c>
      <c r="EZ12" s="58">
        <v>9387.5831469999994</v>
      </c>
      <c r="FA12" s="58">
        <v>12998.19205</v>
      </c>
      <c r="FB12" s="58">
        <v>8184.0468460000002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726.81114860000002</v>
      </c>
      <c r="G13" s="58">
        <v>808.21639619999996</v>
      </c>
      <c r="H13" s="58">
        <v>782.10247340000001</v>
      </c>
      <c r="I13" s="58">
        <v>886.39772579999999</v>
      </c>
      <c r="J13" s="58">
        <v>1032.4054309999999</v>
      </c>
      <c r="K13" s="58">
        <v>708.52337639999996</v>
      </c>
      <c r="L13" s="58">
        <v>910.22314930000005</v>
      </c>
      <c r="M13" s="58">
        <v>1399.7263720000001</v>
      </c>
      <c r="N13" s="58">
        <v>1224.213925</v>
      </c>
      <c r="O13" s="58">
        <v>910.83996119999995</v>
      </c>
      <c r="P13" s="58">
        <v>1254.4716599999999</v>
      </c>
      <c r="Q13" s="58">
        <v>1581.569438</v>
      </c>
      <c r="R13" s="58">
        <v>1333.8785270000001</v>
      </c>
      <c r="S13" s="58">
        <v>1865.363904</v>
      </c>
      <c r="T13" s="58">
        <v>945.99126590000003</v>
      </c>
      <c r="U13" s="58">
        <v>2911.7203490000002</v>
      </c>
      <c r="V13" s="58">
        <v>1897.0915239999999</v>
      </c>
      <c r="W13" s="58">
        <v>1069.4712239999999</v>
      </c>
      <c r="X13" s="58">
        <v>1894.816174</v>
      </c>
      <c r="Y13" s="58">
        <v>2935.15805</v>
      </c>
      <c r="Z13" s="58">
        <v>2401.7311260000001</v>
      </c>
      <c r="AA13" s="58">
        <v>2272.6171330000002</v>
      </c>
      <c r="AB13" s="58">
        <v>2392.6613360000001</v>
      </c>
      <c r="AC13" s="58">
        <v>3262.1815609999999</v>
      </c>
      <c r="AD13" s="58">
        <v>3002.868919</v>
      </c>
      <c r="AE13" s="58">
        <v>2639.7695979999999</v>
      </c>
      <c r="AF13" s="58">
        <v>2513.1531319999999</v>
      </c>
      <c r="AG13" s="58">
        <v>4238.9712410000002</v>
      </c>
      <c r="AH13" s="58">
        <v>4075.292336</v>
      </c>
      <c r="AI13" s="58">
        <v>2567.970037</v>
      </c>
      <c r="AJ13" s="58">
        <v>3139.567274</v>
      </c>
      <c r="AK13" s="58">
        <v>4537.3404970000001</v>
      </c>
      <c r="AL13" s="58">
        <v>3623.0683399999998</v>
      </c>
      <c r="AM13" s="58">
        <v>1503.9701769999999</v>
      </c>
      <c r="AN13" s="58">
        <v>3658.9419029999999</v>
      </c>
      <c r="AO13" s="58">
        <v>3081.7580290000001</v>
      </c>
      <c r="AP13" s="58">
        <v>4278.353306</v>
      </c>
      <c r="AQ13" s="58">
        <v>3353.6888250000002</v>
      </c>
      <c r="AR13" s="58">
        <v>3316.0049490000001</v>
      </c>
      <c r="AS13" s="58">
        <v>4784.269037</v>
      </c>
      <c r="AT13" s="58">
        <v>4326.5000170000003</v>
      </c>
      <c r="AU13" s="58">
        <v>4632.7118339999997</v>
      </c>
      <c r="AV13" s="58">
        <v>4683.1243990000003</v>
      </c>
      <c r="AW13" s="58">
        <v>3792.056137</v>
      </c>
      <c r="AX13" s="58">
        <v>6328.4858009999998</v>
      </c>
      <c r="AY13" s="58">
        <v>5219.5834809999997</v>
      </c>
      <c r="AZ13" s="58">
        <v>5303.3658519999999</v>
      </c>
      <c r="BA13" s="58">
        <v>5118.429787</v>
      </c>
      <c r="BB13" s="58">
        <v>7128.7653200000004</v>
      </c>
      <c r="BC13" s="58">
        <v>7018.2673800000002</v>
      </c>
      <c r="BD13" s="58">
        <v>5882.8516950000003</v>
      </c>
      <c r="BE13" s="58">
        <v>8093.6445970000004</v>
      </c>
      <c r="BF13" s="58">
        <v>9581.4906900000005</v>
      </c>
      <c r="BG13" s="58">
        <v>7496.8954610000001</v>
      </c>
      <c r="BH13" s="58">
        <v>8017.0392419999998</v>
      </c>
      <c r="BI13" s="58">
        <v>11832.47508</v>
      </c>
      <c r="BJ13" s="58">
        <v>10234.165349999999</v>
      </c>
      <c r="BK13" s="58">
        <v>8431.2190119999996</v>
      </c>
      <c r="BL13" s="58">
        <v>9543.6923920000008</v>
      </c>
      <c r="BM13" s="58">
        <v>13353.538350000001</v>
      </c>
      <c r="BN13" s="58">
        <v>11507.40149</v>
      </c>
      <c r="BO13" s="58">
        <v>8427.9585540000007</v>
      </c>
      <c r="BP13" s="58">
        <v>9548.117252</v>
      </c>
      <c r="BQ13" s="58">
        <v>10382.191140000001</v>
      </c>
      <c r="BR13" s="58">
        <v>11502.944299999999</v>
      </c>
      <c r="BS13" s="58">
        <v>8406.3545539999996</v>
      </c>
      <c r="BT13" s="58">
        <v>9230.4454389999992</v>
      </c>
      <c r="BU13" s="58">
        <v>13329.22719</v>
      </c>
      <c r="BV13" s="58">
        <v>11097.5828</v>
      </c>
      <c r="BW13" s="58">
        <v>8849.3565589999998</v>
      </c>
      <c r="BX13" s="58">
        <v>10009.09022</v>
      </c>
      <c r="BY13" s="58">
        <v>12816.065549999999</v>
      </c>
      <c r="BZ13" s="58">
        <v>12077.577939999999</v>
      </c>
      <c r="CA13" s="58">
        <v>9466.9002670000009</v>
      </c>
      <c r="CB13" s="58">
        <v>10729.27967</v>
      </c>
      <c r="CC13" s="58">
        <v>12338.38998</v>
      </c>
      <c r="CD13" s="58">
        <v>12919.49</v>
      </c>
      <c r="CE13" s="58">
        <v>10180.345170000001</v>
      </c>
      <c r="CF13" s="58">
        <v>11544.34577</v>
      </c>
      <c r="CG13" s="58">
        <v>16158.94866</v>
      </c>
      <c r="CH13" s="58">
        <v>13890.84002</v>
      </c>
      <c r="CI13" s="58">
        <v>11207.59283</v>
      </c>
      <c r="CJ13" s="58">
        <v>12714.627979999999</v>
      </c>
      <c r="CK13" s="58">
        <v>17797.726200000001</v>
      </c>
      <c r="CL13" s="58">
        <v>15290.58923</v>
      </c>
      <c r="CM13" s="58">
        <v>12582.14682</v>
      </c>
      <c r="CN13" s="58">
        <v>14280.296179999999</v>
      </c>
      <c r="CO13" s="58">
        <v>19990.137269999999</v>
      </c>
      <c r="CP13" s="58">
        <v>17163.683969999998</v>
      </c>
      <c r="CQ13" s="58">
        <v>14252.8451</v>
      </c>
      <c r="CR13" s="58">
        <v>16037.62946</v>
      </c>
      <c r="CS13" s="58">
        <v>22661.081979999999</v>
      </c>
      <c r="CT13" s="58">
        <v>19438.905289999999</v>
      </c>
      <c r="CU13" s="58">
        <v>15773.58265</v>
      </c>
      <c r="CV13" s="58">
        <v>17916.08426</v>
      </c>
      <c r="CW13" s="58">
        <v>24065.851070000001</v>
      </c>
      <c r="CX13" s="58">
        <v>21512.410220000002</v>
      </c>
      <c r="CY13" s="58">
        <v>17174.697199999999</v>
      </c>
      <c r="CZ13" s="58">
        <v>19512.216659999998</v>
      </c>
      <c r="DA13" s="58">
        <v>27316.522939999999</v>
      </c>
      <c r="DB13" s="58">
        <v>23421.624469999999</v>
      </c>
      <c r="DC13" s="58">
        <v>18084.903399999999</v>
      </c>
      <c r="DD13" s="58">
        <v>20546.54189</v>
      </c>
      <c r="DE13" s="58">
        <v>28764.578270000002</v>
      </c>
      <c r="DF13" s="58">
        <v>24662.814750000001</v>
      </c>
      <c r="DG13" s="58">
        <v>18332.782289999999</v>
      </c>
      <c r="DH13" s="58">
        <v>20832.437259999999</v>
      </c>
      <c r="DI13" s="58">
        <v>29165.377240000002</v>
      </c>
      <c r="DJ13" s="58">
        <v>24999.343840000001</v>
      </c>
      <c r="DK13" s="58">
        <v>21404.026180000001</v>
      </c>
      <c r="DL13" s="58">
        <v>24322.757020000001</v>
      </c>
      <c r="DM13" s="58">
        <v>34051.859830000001</v>
      </c>
      <c r="DN13" s="58">
        <v>29187.308420000001</v>
      </c>
      <c r="DO13" s="58">
        <v>22375.543659999999</v>
      </c>
      <c r="DP13" s="58">
        <v>25426.75416</v>
      </c>
      <c r="DQ13" s="58">
        <v>35597.455829999999</v>
      </c>
      <c r="DR13" s="58">
        <v>30512.105</v>
      </c>
      <c r="DS13" s="58">
        <v>23121.669440000001</v>
      </c>
      <c r="DT13" s="58">
        <v>26274.624370000001</v>
      </c>
      <c r="DU13" s="58">
        <v>36784.474119999999</v>
      </c>
      <c r="DV13" s="58">
        <v>31529.54924</v>
      </c>
      <c r="DW13" s="58">
        <v>23873.886620000001</v>
      </c>
      <c r="DX13" s="58">
        <v>27129.41661</v>
      </c>
      <c r="DY13" s="58">
        <v>37981.183259999998</v>
      </c>
      <c r="DZ13" s="58">
        <v>32555.299930000001</v>
      </c>
      <c r="EA13" s="58">
        <v>24642.216270000001</v>
      </c>
      <c r="EB13" s="58">
        <v>28002.518489999999</v>
      </c>
      <c r="EC13" s="58">
        <v>39203.525880000001</v>
      </c>
      <c r="ED13" s="58">
        <v>33603.022190000003</v>
      </c>
      <c r="EE13" s="58">
        <v>25609.014569999999</v>
      </c>
      <c r="EF13" s="58">
        <v>29101.15292</v>
      </c>
      <c r="EG13" s="58">
        <v>40741.614090000003</v>
      </c>
      <c r="EH13" s="58">
        <v>34397.732360000002</v>
      </c>
      <c r="EI13" s="58">
        <v>26498.25562</v>
      </c>
      <c r="EJ13" s="58">
        <v>30111.654109999999</v>
      </c>
      <c r="EK13" s="58">
        <v>42156.315750000002</v>
      </c>
      <c r="EL13" s="58">
        <v>36133.984929999999</v>
      </c>
      <c r="EM13" s="58">
        <v>27414.906169999998</v>
      </c>
      <c r="EN13" s="58">
        <v>31153.302469999999</v>
      </c>
      <c r="EO13" s="58">
        <v>38729.681600000004</v>
      </c>
      <c r="EP13" s="58">
        <v>37383.962959999997</v>
      </c>
      <c r="EQ13" s="58">
        <v>28741.207119999999</v>
      </c>
      <c r="ER13" s="58">
        <v>32660.462630000002</v>
      </c>
      <c r="ES13" s="58">
        <v>45724.647689999998</v>
      </c>
      <c r="ET13" s="58">
        <v>39192.555160000004</v>
      </c>
      <c r="EU13" s="58">
        <v>29670.38752</v>
      </c>
      <c r="EV13" s="58">
        <v>33716.349450000002</v>
      </c>
      <c r="EW13" s="58">
        <v>47202.889230000001</v>
      </c>
      <c r="EX13" s="58">
        <v>40459.619339999997</v>
      </c>
      <c r="EY13" s="58">
        <v>29918.962459999999</v>
      </c>
      <c r="EZ13" s="58">
        <v>33998.820970000001</v>
      </c>
      <c r="FA13" s="58">
        <v>47285.404560000003</v>
      </c>
      <c r="FB13" s="58">
        <v>40798.585169999998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169.27459999999999</v>
      </c>
      <c r="AA14" s="58">
        <v>422.28550000000001</v>
      </c>
      <c r="AB14" s="58">
        <v>0</v>
      </c>
      <c r="AC14" s="58">
        <v>0</v>
      </c>
      <c r="AD14" s="58">
        <v>330.62139999999999</v>
      </c>
      <c r="AE14" s="58">
        <v>488.97550000000001</v>
      </c>
      <c r="AF14" s="58">
        <v>0</v>
      </c>
      <c r="AG14" s="58">
        <v>0</v>
      </c>
      <c r="AH14" s="58">
        <v>417.46899999999999</v>
      </c>
      <c r="AI14" s="58">
        <v>495.99549999999999</v>
      </c>
      <c r="AJ14" s="58">
        <v>0</v>
      </c>
      <c r="AK14" s="58">
        <v>0</v>
      </c>
      <c r="AL14" s="58">
        <v>400.46899999999999</v>
      </c>
      <c r="AM14" s="58">
        <v>419.58981999999997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417.25259999999997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7566.7585650000001</v>
      </c>
      <c r="EJ14" s="58">
        <v>0</v>
      </c>
      <c r="EK14" s="58">
        <v>0</v>
      </c>
      <c r="EL14" s="58">
        <v>5820.5835120000002</v>
      </c>
      <c r="EM14" s="58">
        <v>8665.9919860000009</v>
      </c>
      <c r="EN14" s="58">
        <v>0</v>
      </c>
      <c r="EO14" s="58">
        <v>0</v>
      </c>
      <c r="EP14" s="58">
        <v>6666.1476810000004</v>
      </c>
      <c r="EQ14" s="58">
        <v>9886.2110489999995</v>
      </c>
      <c r="ER14" s="58">
        <v>0</v>
      </c>
      <c r="ES14" s="58">
        <v>0</v>
      </c>
      <c r="ET14" s="58">
        <v>7604.7777299999998</v>
      </c>
      <c r="EU14" s="58">
        <v>9886.2110489999995</v>
      </c>
      <c r="EV14" s="58">
        <v>0</v>
      </c>
      <c r="EW14" s="58">
        <v>0</v>
      </c>
      <c r="EX14" s="58">
        <v>7604.7777299999998</v>
      </c>
      <c r="EY14" s="58">
        <v>9886.2110489999995</v>
      </c>
      <c r="EZ14" s="58">
        <v>0</v>
      </c>
      <c r="FA14" s="58">
        <v>0</v>
      </c>
      <c r="FB14" s="58">
        <v>7604.7777299999998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4950.291029</v>
      </c>
      <c r="BD15" s="58">
        <v>4950.291029</v>
      </c>
      <c r="BE15" s="58">
        <v>4950.291029</v>
      </c>
      <c r="BF15" s="58">
        <v>4950.291029</v>
      </c>
      <c r="BG15" s="58">
        <v>6464.5916550000002</v>
      </c>
      <c r="BH15" s="58">
        <v>6464.5916550000002</v>
      </c>
      <c r="BI15" s="58">
        <v>6464.5916550000002</v>
      </c>
      <c r="BJ15" s="58">
        <v>6464.5916550000002</v>
      </c>
      <c r="BK15" s="58">
        <v>10494.89409</v>
      </c>
      <c r="BL15" s="58">
        <v>10494.89409</v>
      </c>
      <c r="BM15" s="58">
        <v>10494.89409</v>
      </c>
      <c r="BN15" s="58">
        <v>10494.89409</v>
      </c>
      <c r="BO15" s="58">
        <v>11226.83806</v>
      </c>
      <c r="BP15" s="58">
        <v>11226.83806</v>
      </c>
      <c r="BQ15" s="58">
        <v>11226.83806</v>
      </c>
      <c r="BR15" s="58">
        <v>11226.83806</v>
      </c>
      <c r="BS15" s="58">
        <v>12947.34546</v>
      </c>
      <c r="BT15" s="58">
        <v>12947.34546</v>
      </c>
      <c r="BU15" s="58">
        <v>12947.34546</v>
      </c>
      <c r="BV15" s="58">
        <v>12947.34546</v>
      </c>
      <c r="BW15" s="58">
        <v>12947.34546</v>
      </c>
      <c r="BX15" s="58">
        <v>12947.34546</v>
      </c>
      <c r="BY15" s="58">
        <v>12947.34546</v>
      </c>
      <c r="BZ15" s="58">
        <v>12947.34546</v>
      </c>
      <c r="CA15" s="58">
        <v>13184.69434</v>
      </c>
      <c r="CB15" s="58">
        <v>13184.69434</v>
      </c>
      <c r="CC15" s="58">
        <v>13184.69434</v>
      </c>
      <c r="CD15" s="58">
        <v>13184.69434</v>
      </c>
      <c r="CE15" s="58">
        <v>15095.13427</v>
      </c>
      <c r="CF15" s="58">
        <v>15095.13427</v>
      </c>
      <c r="CG15" s="58">
        <v>15095.13427</v>
      </c>
      <c r="CH15" s="58">
        <v>15095.13427</v>
      </c>
      <c r="CI15" s="58">
        <v>17019.90092</v>
      </c>
      <c r="CJ15" s="58">
        <v>17019.90092</v>
      </c>
      <c r="CK15" s="58">
        <v>17019.90092</v>
      </c>
      <c r="CL15" s="58">
        <v>17019.90092</v>
      </c>
      <c r="CM15" s="58">
        <v>18495.74985</v>
      </c>
      <c r="CN15" s="58">
        <v>18495.74985</v>
      </c>
      <c r="CO15" s="58">
        <v>18495.74985</v>
      </c>
      <c r="CP15" s="58">
        <v>18495.74985</v>
      </c>
      <c r="CQ15" s="58">
        <v>19664.12066</v>
      </c>
      <c r="CR15" s="58">
        <v>19664.12066</v>
      </c>
      <c r="CS15" s="58">
        <v>19664.12066</v>
      </c>
      <c r="CT15" s="58">
        <v>19664.12066</v>
      </c>
      <c r="CU15" s="58">
        <v>21368.12557</v>
      </c>
      <c r="CV15" s="58">
        <v>21368.12557</v>
      </c>
      <c r="CW15" s="58">
        <v>21013.408179999999</v>
      </c>
      <c r="CX15" s="58">
        <v>21368.12557</v>
      </c>
      <c r="CY15" s="58">
        <v>22902.496920000001</v>
      </c>
      <c r="CZ15" s="58">
        <v>22902.496920000001</v>
      </c>
      <c r="DA15" s="58">
        <v>22547.77954</v>
      </c>
      <c r="DB15" s="58">
        <v>22902.496920000001</v>
      </c>
      <c r="DC15" s="58">
        <v>25635.949270000001</v>
      </c>
      <c r="DD15" s="58">
        <v>25635.949270000001</v>
      </c>
      <c r="DE15" s="58">
        <v>25281.231889999999</v>
      </c>
      <c r="DF15" s="58">
        <v>25635.949270000001</v>
      </c>
      <c r="DG15" s="58">
        <v>29018.91546</v>
      </c>
      <c r="DH15" s="58">
        <v>29018.91546</v>
      </c>
      <c r="DI15" s="58">
        <v>29018.91546</v>
      </c>
      <c r="DJ15" s="58">
        <v>29018.91546</v>
      </c>
      <c r="DK15" s="58">
        <v>29944.73259</v>
      </c>
      <c r="DL15" s="58">
        <v>29944.73259</v>
      </c>
      <c r="DM15" s="58">
        <v>29944.73259</v>
      </c>
      <c r="DN15" s="58">
        <v>29944.73259</v>
      </c>
      <c r="DO15" s="58">
        <v>32490.486209999999</v>
      </c>
      <c r="DP15" s="58">
        <v>32490.486209999999</v>
      </c>
      <c r="DQ15" s="58">
        <v>32490.486209999999</v>
      </c>
      <c r="DR15" s="58">
        <v>32234.90165</v>
      </c>
      <c r="DS15" s="58">
        <v>35279.861859999997</v>
      </c>
      <c r="DT15" s="58">
        <v>35279.861859999997</v>
      </c>
      <c r="DU15" s="58">
        <v>34087.969490000003</v>
      </c>
      <c r="DV15" s="58">
        <v>35279.861859999997</v>
      </c>
      <c r="DW15" s="58">
        <v>38119.054120000001</v>
      </c>
      <c r="DX15" s="58">
        <v>38119.054120000001</v>
      </c>
      <c r="DY15" s="58">
        <v>38119.054120000001</v>
      </c>
      <c r="DZ15" s="58">
        <v>38119.054120000001</v>
      </c>
      <c r="EA15" s="58">
        <v>41055.598339999997</v>
      </c>
      <c r="EB15" s="58">
        <v>41055.598339999997</v>
      </c>
      <c r="EC15" s="58">
        <v>41055.598339999997</v>
      </c>
      <c r="ED15" s="58">
        <v>41055.598339999997</v>
      </c>
      <c r="EE15" s="58">
        <v>44463.489110000002</v>
      </c>
      <c r="EF15" s="58">
        <v>44463.489110000002</v>
      </c>
      <c r="EG15" s="58">
        <v>44463.489110000002</v>
      </c>
      <c r="EH15" s="58">
        <v>44463.489110000002</v>
      </c>
      <c r="EI15" s="58">
        <v>48027.864500000003</v>
      </c>
      <c r="EJ15" s="58">
        <v>48027.864500000003</v>
      </c>
      <c r="EK15" s="58">
        <v>48027.864500000003</v>
      </c>
      <c r="EL15" s="58">
        <v>48027.864500000003</v>
      </c>
      <c r="EM15" s="58">
        <v>51518.115319999997</v>
      </c>
      <c r="EN15" s="58">
        <v>51518.115319999997</v>
      </c>
      <c r="EO15" s="58">
        <v>51518.115319999997</v>
      </c>
      <c r="EP15" s="58">
        <v>51518.115319999997</v>
      </c>
      <c r="EQ15" s="58">
        <v>55285.093869999997</v>
      </c>
      <c r="ER15" s="58">
        <v>55285.093869999997</v>
      </c>
      <c r="ES15" s="58">
        <v>54999.61795</v>
      </c>
      <c r="ET15" s="58">
        <v>54974.310299999997</v>
      </c>
      <c r="EU15" s="58">
        <v>58597.103909999998</v>
      </c>
      <c r="EV15" s="58">
        <v>58597.103909999998</v>
      </c>
      <c r="EW15" s="58">
        <v>58597.103909999998</v>
      </c>
      <c r="EX15" s="58">
        <v>58597.103909999998</v>
      </c>
      <c r="EY15" s="58">
        <v>61240.261350000001</v>
      </c>
      <c r="EZ15" s="58">
        <v>61240.261350000001</v>
      </c>
      <c r="FA15" s="58">
        <v>61159.959450000002</v>
      </c>
      <c r="FB15" s="58">
        <v>61240.261350000001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80887.386979999996</v>
      </c>
      <c r="G17" s="58">
        <v>83911.314570000002</v>
      </c>
      <c r="H17" s="58">
        <v>80421.152059999993</v>
      </c>
      <c r="I17" s="58">
        <v>78849.169710000002</v>
      </c>
      <c r="J17" s="58">
        <v>82513.316869999995</v>
      </c>
      <c r="K17" s="58">
        <v>88663.133059999993</v>
      </c>
      <c r="L17" s="58">
        <v>84926.551590000003</v>
      </c>
      <c r="M17" s="58">
        <v>83239.273149999994</v>
      </c>
      <c r="N17" s="58">
        <v>87215.223809999996</v>
      </c>
      <c r="O17" s="58">
        <v>88575.225409999999</v>
      </c>
      <c r="P17" s="58">
        <v>84766.327470000004</v>
      </c>
      <c r="Q17" s="58">
        <v>83382.816409999999</v>
      </c>
      <c r="R17" s="58">
        <v>87267.589859999993</v>
      </c>
      <c r="S17" s="58">
        <v>87345.795010000002</v>
      </c>
      <c r="T17" s="58">
        <v>83663.337549999997</v>
      </c>
      <c r="U17" s="58">
        <v>83285.048980000007</v>
      </c>
      <c r="V17" s="58">
        <v>86804.322830000005</v>
      </c>
      <c r="W17" s="58">
        <v>91283.222980000006</v>
      </c>
      <c r="X17" s="58">
        <v>87387.690640000001</v>
      </c>
      <c r="Y17" s="58">
        <v>86981.450729999997</v>
      </c>
      <c r="Z17" s="58">
        <v>90710.312189999997</v>
      </c>
      <c r="AA17" s="58">
        <v>93429.295429999998</v>
      </c>
      <c r="AB17" s="58">
        <v>89500.501950000005</v>
      </c>
      <c r="AC17" s="58">
        <v>89101.847049999997</v>
      </c>
      <c r="AD17" s="58">
        <v>92836.073359999995</v>
      </c>
      <c r="AE17" s="58">
        <v>98476.053629999995</v>
      </c>
      <c r="AF17" s="58">
        <v>94359.519159999996</v>
      </c>
      <c r="AG17" s="58">
        <v>93935.833740000002</v>
      </c>
      <c r="AH17" s="58">
        <v>97878.519579999993</v>
      </c>
      <c r="AI17" s="58">
        <v>103588.10219999999</v>
      </c>
      <c r="AJ17" s="58">
        <v>99290.387220000004</v>
      </c>
      <c r="AK17" s="58">
        <v>98849.861279999997</v>
      </c>
      <c r="AL17" s="58">
        <v>102968.9532</v>
      </c>
      <c r="AM17" s="58">
        <v>108662.2396</v>
      </c>
      <c r="AN17" s="58">
        <v>104181.07090000001</v>
      </c>
      <c r="AO17" s="58">
        <v>103722.72070000001</v>
      </c>
      <c r="AP17" s="58">
        <v>108022.1269</v>
      </c>
      <c r="AQ17" s="58">
        <v>113167.7742</v>
      </c>
      <c r="AR17" s="58">
        <v>108497.1897</v>
      </c>
      <c r="AS17" s="58">
        <v>108017.5637</v>
      </c>
      <c r="AT17" s="58">
        <v>112503.6064</v>
      </c>
      <c r="AU17" s="58">
        <v>117933.3474</v>
      </c>
      <c r="AV17" s="58">
        <v>113062.53479999999</v>
      </c>
      <c r="AW17" s="58">
        <v>112561.2472</v>
      </c>
      <c r="AX17" s="58">
        <v>117242.1807</v>
      </c>
      <c r="AY17" s="58">
        <v>122830.48360000001</v>
      </c>
      <c r="AZ17" s="58">
        <v>117758.0888</v>
      </c>
      <c r="BA17" s="58">
        <v>117234.22659999999</v>
      </c>
      <c r="BB17" s="58">
        <v>122114.8581</v>
      </c>
      <c r="BC17" s="58">
        <v>127926.2904</v>
      </c>
      <c r="BD17" s="58">
        <v>122642.5248</v>
      </c>
      <c r="BE17" s="58">
        <v>122094.95170000001</v>
      </c>
      <c r="BF17" s="58">
        <v>127184.71859999999</v>
      </c>
      <c r="BG17" s="58">
        <v>132344.49119999999</v>
      </c>
      <c r="BH17" s="58">
        <v>126893.4241</v>
      </c>
      <c r="BI17" s="58">
        <v>126326.9215</v>
      </c>
      <c r="BJ17" s="58">
        <v>131587.9154</v>
      </c>
      <c r="BK17" s="58">
        <v>136558.30650000001</v>
      </c>
      <c r="BL17" s="58">
        <v>130935.3643</v>
      </c>
      <c r="BM17" s="58">
        <v>130349.70140000001</v>
      </c>
      <c r="BN17" s="58">
        <v>135780.13159999999</v>
      </c>
      <c r="BO17" s="58">
        <v>140938.23319999999</v>
      </c>
      <c r="BP17" s="58">
        <v>135134.21859999999</v>
      </c>
      <c r="BQ17" s="58">
        <v>134527.3223</v>
      </c>
      <c r="BR17" s="58">
        <v>140139.24590000001</v>
      </c>
      <c r="BS17" s="58">
        <v>145417.05129999999</v>
      </c>
      <c r="BT17" s="58">
        <v>139429.53539999999</v>
      </c>
      <c r="BU17" s="58">
        <v>138801.98939999999</v>
      </c>
      <c r="BV17" s="58">
        <v>144596.3793</v>
      </c>
      <c r="BW17" s="58">
        <v>150032.35939999999</v>
      </c>
      <c r="BX17" s="58">
        <v>143863.79980000001</v>
      </c>
      <c r="BY17" s="58">
        <v>143216.83240000001</v>
      </c>
      <c r="BZ17" s="58">
        <v>149189.16709999999</v>
      </c>
      <c r="CA17" s="58">
        <v>154841.58989999999</v>
      </c>
      <c r="CB17" s="58">
        <v>148477.52249999999</v>
      </c>
      <c r="CC17" s="58">
        <v>147809.14629999999</v>
      </c>
      <c r="CD17" s="58">
        <v>153972.86060000001</v>
      </c>
      <c r="CE17" s="58">
        <v>159690.01089999999</v>
      </c>
      <c r="CF17" s="58">
        <v>153129.72570000001</v>
      </c>
      <c r="CG17" s="58">
        <v>152439.5601</v>
      </c>
      <c r="CH17" s="58">
        <v>158797.1985</v>
      </c>
      <c r="CI17" s="58">
        <v>164508.37710000001</v>
      </c>
      <c r="CJ17" s="58">
        <v>157755.50140000001</v>
      </c>
      <c r="CK17" s="58">
        <v>157043.2628</v>
      </c>
      <c r="CL17" s="58">
        <v>163593.462</v>
      </c>
      <c r="CM17" s="58">
        <v>169505.829</v>
      </c>
      <c r="CN17" s="58">
        <v>162541.22640000001</v>
      </c>
      <c r="CO17" s="58">
        <v>161803.41</v>
      </c>
      <c r="CP17" s="58">
        <v>168566.03270000001</v>
      </c>
      <c r="CQ17" s="58">
        <v>174655.6116</v>
      </c>
      <c r="CR17" s="58">
        <v>167481.34150000001</v>
      </c>
      <c r="CS17" s="58">
        <v>166719.96679999999</v>
      </c>
      <c r="CT17" s="58">
        <v>173689.86929999999</v>
      </c>
      <c r="CU17" s="58">
        <v>180128.2236</v>
      </c>
      <c r="CV17" s="58">
        <v>172735.5692</v>
      </c>
      <c r="CW17" s="58">
        <v>171948.53940000001</v>
      </c>
      <c r="CX17" s="58">
        <v>179137.81080000001</v>
      </c>
      <c r="CY17" s="58">
        <v>185554.71660000001</v>
      </c>
      <c r="CZ17" s="58">
        <v>177938.40669999999</v>
      </c>
      <c r="DA17" s="58">
        <v>177125.291</v>
      </c>
      <c r="DB17" s="58">
        <v>184539.06849999999</v>
      </c>
      <c r="DC17" s="58">
        <v>191130.128</v>
      </c>
      <c r="DD17" s="58">
        <v>183277.30650000001</v>
      </c>
      <c r="DE17" s="58">
        <v>182437.49350000001</v>
      </c>
      <c r="DF17" s="58">
        <v>190085.52239999999</v>
      </c>
      <c r="DG17" s="58">
        <v>196538.58050000001</v>
      </c>
      <c r="DH17" s="58">
        <v>188456.2028</v>
      </c>
      <c r="DI17" s="58">
        <v>187590.78969999999</v>
      </c>
      <c r="DJ17" s="58">
        <v>195466.32</v>
      </c>
      <c r="DK17" s="58">
        <v>201933.89730000001</v>
      </c>
      <c r="DL17" s="58">
        <v>193626.4522</v>
      </c>
      <c r="DM17" s="58">
        <v>192735.288</v>
      </c>
      <c r="DN17" s="58">
        <v>200836.01420000001</v>
      </c>
      <c r="DO17" s="58">
        <v>206716.33290000001</v>
      </c>
      <c r="DP17" s="58">
        <v>198206.78339999999</v>
      </c>
      <c r="DQ17" s="58">
        <v>197291.67670000001</v>
      </c>
      <c r="DR17" s="58">
        <v>205597.1917</v>
      </c>
      <c r="DS17" s="58">
        <v>211522.02669999999</v>
      </c>
      <c r="DT17" s="58">
        <v>202807.73</v>
      </c>
      <c r="DU17" s="58">
        <v>201867.97659999999</v>
      </c>
      <c r="DV17" s="58">
        <v>210381.10320000001</v>
      </c>
      <c r="DW17" s="58">
        <v>216380.1685</v>
      </c>
      <c r="DX17" s="58">
        <v>207460.56510000001</v>
      </c>
      <c r="DY17" s="58">
        <v>206496.5656</v>
      </c>
      <c r="DZ17" s="58">
        <v>215217.9817</v>
      </c>
      <c r="EA17" s="58">
        <v>221369.04060000001</v>
      </c>
      <c r="EB17" s="58">
        <v>212238.95079999999</v>
      </c>
      <c r="EC17" s="58">
        <v>211250.23250000001</v>
      </c>
      <c r="ED17" s="58">
        <v>220184.23069999999</v>
      </c>
      <c r="EE17" s="58">
        <v>226444.5159</v>
      </c>
      <c r="EF17" s="58">
        <v>217098.62460000001</v>
      </c>
      <c r="EG17" s="58">
        <v>216083.98850000001</v>
      </c>
      <c r="EH17" s="58">
        <v>225236.9933</v>
      </c>
      <c r="EI17" s="58">
        <v>231589.52470000001</v>
      </c>
      <c r="EJ17" s="58">
        <v>222026.0184</v>
      </c>
      <c r="EK17" s="58">
        <v>220985.48310000001</v>
      </c>
      <c r="EL17" s="58">
        <v>230360.03229999999</v>
      </c>
      <c r="EM17" s="58">
        <v>236728.3793</v>
      </c>
      <c r="EN17" s="58">
        <v>226947.2059</v>
      </c>
      <c r="EO17" s="58">
        <v>225880.41959999999</v>
      </c>
      <c r="EP17" s="58">
        <v>235476.45379999999</v>
      </c>
      <c r="EQ17" s="58">
        <v>242390.43799999999</v>
      </c>
      <c r="ER17" s="58">
        <v>232359.74720000001</v>
      </c>
      <c r="ES17" s="58">
        <v>231262.5343</v>
      </c>
      <c r="ET17" s="58">
        <v>241110.86060000001</v>
      </c>
      <c r="EU17" s="58">
        <v>247855.59909999999</v>
      </c>
      <c r="EV17" s="58">
        <v>237589.3921</v>
      </c>
      <c r="EW17" s="58">
        <v>236464.23060000001</v>
      </c>
      <c r="EX17" s="58">
        <v>246550.0717</v>
      </c>
      <c r="EY17" s="58">
        <v>252642.96410000001</v>
      </c>
      <c r="EZ17" s="58">
        <v>242137.27119999999</v>
      </c>
      <c r="FA17" s="58">
        <v>240982.06940000001</v>
      </c>
      <c r="FB17" s="58">
        <v>251305.96460000001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58789.768649999998</v>
      </c>
      <c r="D4" s="1">
        <f>'Ponta - 4 trim - cat'!F29</f>
        <v>56414.4018</v>
      </c>
      <c r="E4" s="1">
        <f>'Ponta - 4 trim - cat'!G29</f>
        <v>58583.554470000003</v>
      </c>
      <c r="F4" s="1">
        <f>'Ponta - 4 trim - cat'!H29</f>
        <v>62338.069969999997</v>
      </c>
      <c r="G4" s="1">
        <f>'Ponta - 4 trim - cat'!I29</f>
        <v>68302.86361</v>
      </c>
      <c r="H4" s="1">
        <f>'Ponta - 4 trim - cat'!J29</f>
        <v>71064.069589999999</v>
      </c>
      <c r="I4" s="1">
        <f>'Ponta - 4 trim - cat'!K29</f>
        <v>71530.340930000006</v>
      </c>
      <c r="J4" s="1">
        <f>'Ponta - 4 trim - cat'!L29</f>
        <v>71791.281780000005</v>
      </c>
      <c r="K4" s="1">
        <f>'Ponta - 4 trim - cat'!M29</f>
        <v>73193.938510000007</v>
      </c>
      <c r="L4" s="1">
        <f>'Ponta - 4 trim - cat'!N29</f>
        <v>73485.760670000003</v>
      </c>
      <c r="M4" s="1">
        <f>'Ponta - 4 trim - cat'!O29</f>
        <v>72971.779519999996</v>
      </c>
      <c r="N4" s="1">
        <f>'Ponta - 4 trim - cat'!P29</f>
        <v>74230.370550000007</v>
      </c>
      <c r="O4" s="1">
        <f>'Ponta - 4 trim - cat'!Q29</f>
        <v>74151.707869999998</v>
      </c>
      <c r="P4" s="1">
        <f>'Ponta - 4 trim - cat'!R29</f>
        <v>77362.949309999996</v>
      </c>
      <c r="Q4" s="1">
        <f>'Ponta - 4 trim - cat'!S29</f>
        <v>76294.115609999993</v>
      </c>
      <c r="R4" s="1">
        <f>'Ponta - 4 trim - cat'!T29</f>
        <v>80850.928679999997</v>
      </c>
      <c r="S4" s="1">
        <f>'Ponta - 4 trim - cat'!U29</f>
        <v>85272.906539999996</v>
      </c>
      <c r="T4" s="1">
        <f>'Ponta - 4 trim - cat'!V29</f>
        <v>86339.243239999996</v>
      </c>
      <c r="U4" s="1">
        <f>'Ponta - 4 trim - cat'!W29</f>
        <v>86934.579719999994</v>
      </c>
      <c r="V4" s="1">
        <f>'Ponta - 4 trim - cat'!X29</f>
        <v>87681.606090000001</v>
      </c>
      <c r="W4" s="1">
        <f>'Ponta - 4 trim - cat'!Y29</f>
        <v>88487.163530000005</v>
      </c>
      <c r="X4" s="1">
        <f>'Ponta - 4 trim - cat'!Z29</f>
        <v>89287.629029999996</v>
      </c>
      <c r="Y4" s="1">
        <f>'Ponta - 4 trim - cat'!AA29</f>
        <v>90368.700450000004</v>
      </c>
      <c r="Z4" s="1">
        <f>'Ponta - 4 trim - cat'!AB29</f>
        <v>91252.034539999993</v>
      </c>
      <c r="AA4" s="1">
        <f>'Ponta - 4 trim - cat'!AC29</f>
        <v>92227.820080000005</v>
      </c>
      <c r="AB4" s="1">
        <f>'Ponta - 4 trim - cat'!AD29</f>
        <v>91401.81409</v>
      </c>
      <c r="AC4" s="1">
        <f>'Ponta - 4 trim - cat'!AE29</f>
        <v>91720.521729999993</v>
      </c>
      <c r="AD4" s="1">
        <f>'Ponta - 4 trim - cat'!AF29</f>
        <v>91231.733989999993</v>
      </c>
      <c r="AE4" s="1">
        <f>'Ponta - 4 trim - cat'!AG29</f>
        <v>91185.530589999995</v>
      </c>
      <c r="AF4" s="1">
        <f>'Ponta - 4 trim - cat'!AH29</f>
        <v>92071.420079999996</v>
      </c>
      <c r="AG4" s="1">
        <f>'Ponta - 4 trim - cat'!AI29</f>
        <v>91541.717439999993</v>
      </c>
      <c r="AH4" s="1">
        <f>'Ponta - 4 trim - cat'!AJ29</f>
        <v>90887.474799999996</v>
      </c>
      <c r="AI4" s="1">
        <f>'Ponta - 4 trim - cat'!AK29</f>
        <v>92841.808929999999</v>
      </c>
      <c r="AJ4" s="1">
        <f>'Ponta - 4 trim - cat'!AL29</f>
        <v>90659.180999999997</v>
      </c>
      <c r="AK4" s="1">
        <f>'Ponta - 4 trim - cat'!AM29</f>
        <v>90839.020399999994</v>
      </c>
      <c r="AL4" s="1">
        <f>'Ponta - 4 trim - cat'!AN29</f>
        <v>92172.215750000003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4831.910226</v>
      </c>
      <c r="E5" s="1">
        <f>'Ponta - 4 trim - cat'!G27</f>
        <v>4920.132826</v>
      </c>
      <c r="F5" s="1">
        <f>'Ponta - 4 trim - cat'!H27</f>
        <v>5059.8664259999996</v>
      </c>
      <c r="G5" s="1">
        <f>'Ponta - 4 trim - cat'!I27</f>
        <v>5170.365726</v>
      </c>
      <c r="H5" s="1">
        <f>'Ponta - 4 trim - cat'!J27</f>
        <v>5183.581126</v>
      </c>
      <c r="I5" s="1">
        <f>'Ponta - 4 trim - cat'!K27</f>
        <v>7566.8935750000001</v>
      </c>
      <c r="J5" s="1">
        <f>'Ponta - 4 trim - cat'!L27</f>
        <v>9178.580226</v>
      </c>
      <c r="K5" s="1">
        <f>'Ponta - 4 trim - cat'!M27</f>
        <v>9178.580226</v>
      </c>
      <c r="L5" s="1">
        <f>'Ponta - 4 trim - cat'!N27</f>
        <v>11835.15223</v>
      </c>
      <c r="M5" s="1">
        <f>'Ponta - 4 trim - cat'!O27</f>
        <v>11754.66322</v>
      </c>
      <c r="N5" s="1">
        <f>'Ponta - 4 trim - cat'!P27</f>
        <v>11226.38113</v>
      </c>
      <c r="O5" s="1">
        <f>'Ponta - 4 trim - cat'!Q27</f>
        <v>11581.057489999999</v>
      </c>
      <c r="P5" s="1">
        <f>'Ponta - 4 trim - cat'!R27</f>
        <v>10903.731229999999</v>
      </c>
      <c r="Q5" s="1">
        <f>'Ponta - 4 trim - cat'!S27</f>
        <v>13640.54213</v>
      </c>
      <c r="R5" s="1">
        <f>'Ponta - 4 trim - cat'!T27</f>
        <v>13008.69245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13642.13673</v>
      </c>
      <c r="AF5" s="1">
        <f>'Ponta - 4 trim - cat'!AH27</f>
        <v>12886.828949999999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11218.43111</v>
      </c>
      <c r="AJ5" s="1">
        <f>'Ponta - 4 trim - cat'!AL27</f>
        <v>13642.13673</v>
      </c>
      <c r="AK5" s="1">
        <f>'Ponta - 4 trim - cat'!AM27</f>
        <v>13642.13673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9970.7169620000004</v>
      </c>
      <c r="D6" s="18">
        <f>'Ponta - 4 trim - cat'!F22</f>
        <v>10962.62494</v>
      </c>
      <c r="E6" s="18">
        <f>'Ponta - 4 trim - cat'!G22</f>
        <v>11526.84425</v>
      </c>
      <c r="F6" s="18">
        <f>'Ponta - 4 trim - cat'!H22</f>
        <v>10591.78457</v>
      </c>
      <c r="G6" s="18">
        <f>'Ponta - 4 trim - cat'!I22</f>
        <v>6195.8352949999999</v>
      </c>
      <c r="H6" s="18">
        <f>'Ponta - 4 trim - cat'!J22</f>
        <v>8837.351482</v>
      </c>
      <c r="I6" s="18">
        <f>'Ponta - 4 trim - cat'!K22</f>
        <v>9946.2721949999996</v>
      </c>
      <c r="J6" s="18">
        <f>'Ponta - 4 trim - cat'!L22</f>
        <v>11280.87003</v>
      </c>
      <c r="K6" s="18">
        <f>'Ponta - 4 trim - cat'!M22</f>
        <v>12547.392519999999</v>
      </c>
      <c r="L6" s="18">
        <f>'Ponta - 4 trim - cat'!N22</f>
        <v>14620.07524</v>
      </c>
      <c r="M6" s="18">
        <f>'Ponta - 4 trim - cat'!O22</f>
        <v>14785.01946</v>
      </c>
      <c r="N6" s="18">
        <f>'Ponta - 4 trim - cat'!P22</f>
        <v>15221.39092</v>
      </c>
      <c r="O6" s="18">
        <f>'Ponta - 4 trim - cat'!Q22</f>
        <v>15353.969090000001</v>
      </c>
      <c r="P6" s="18">
        <f>'Ponta - 4 trim - cat'!R22</f>
        <v>15565.06575</v>
      </c>
      <c r="Q6" s="18">
        <f>'Ponta - 4 trim - cat'!S22</f>
        <v>15565.06575</v>
      </c>
      <c r="R6" s="18">
        <f>'Ponta - 4 trim - cat'!T22</f>
        <v>15124.491470000001</v>
      </c>
      <c r="S6" s="18">
        <f>'Ponta - 4 trim - cat'!U22</f>
        <v>15375.950430000001</v>
      </c>
      <c r="T6" s="18">
        <f>'Ponta - 4 trim - cat'!V22</f>
        <v>16252.36162</v>
      </c>
      <c r="U6" s="18">
        <f>'Ponta - 4 trim - cat'!W22</f>
        <v>17128.772809999999</v>
      </c>
      <c r="V6" s="18">
        <f>'Ponta - 4 trim - cat'!X22</f>
        <v>18005.373500000002</v>
      </c>
      <c r="W6" s="18">
        <f>'Ponta - 4 trim - cat'!Y22</f>
        <v>18881.78469</v>
      </c>
      <c r="X6" s="18">
        <f>'Ponta - 4 trim - cat'!Z22</f>
        <v>19758.195889999999</v>
      </c>
      <c r="Y6" s="18">
        <f>'Ponta - 4 trim - cat'!AA22</f>
        <v>20634.796569999999</v>
      </c>
      <c r="Z6" s="18">
        <f>'Ponta - 4 trim - cat'!AB22</f>
        <v>21511.207770000001</v>
      </c>
      <c r="AA6" s="18">
        <f>'Ponta - 4 trim - cat'!AC22</f>
        <v>22387.61896</v>
      </c>
      <c r="AB6" s="18">
        <f>'Ponta - 4 trim - cat'!AD22</f>
        <v>22577.113270000002</v>
      </c>
      <c r="AC6" s="18">
        <f>'Ponta - 4 trim - cat'!AE22</f>
        <v>22577.397509999999</v>
      </c>
      <c r="AD6" s="18">
        <f>'Ponta - 4 trim - cat'!AF22</f>
        <v>22956.386139999999</v>
      </c>
      <c r="AE6" s="18">
        <f>'Ponta - 4 trim - cat'!AG22</f>
        <v>23145.880450000001</v>
      </c>
      <c r="AF6" s="18">
        <f>'Ponta - 4 trim - cat'!AH22</f>
        <v>23155.355159999999</v>
      </c>
      <c r="AG6" s="18">
        <f>'Ponta - 4 trim - cat'!AI22</f>
        <v>23180.7474</v>
      </c>
      <c r="AH6" s="18">
        <f>'Ponta - 4 trim - cat'!AJ22</f>
        <v>23180.7474</v>
      </c>
      <c r="AI6" s="18">
        <f>'Ponta - 4 trim - cat'!AK22</f>
        <v>23180.7474</v>
      </c>
      <c r="AJ6" s="18">
        <f>'Ponta - 4 trim - cat'!AL22</f>
        <v>22370.659220000001</v>
      </c>
      <c r="AK6" s="18">
        <f>'Ponta - 4 trim - cat'!AM22</f>
        <v>22740.173129999999</v>
      </c>
      <c r="AL6" s="18">
        <f>'Ponta - 4 trim - cat'!AN22</f>
        <v>23180.7474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2305.3200000000002</v>
      </c>
      <c r="E7" s="1">
        <f>'Ponta - 4 trim - cat'!G20</f>
        <v>1840.095</v>
      </c>
      <c r="F7" s="1">
        <f>'Ponta - 4 trim - cat'!H20</f>
        <v>1296.075</v>
      </c>
      <c r="G7" s="1">
        <f>'Ponta - 4 trim - cat'!I20</f>
        <v>2635.32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2970.6499020000001</v>
      </c>
      <c r="P7" s="1">
        <f>'Ponta - 4 trim - cat'!R20</f>
        <v>4047.51782</v>
      </c>
      <c r="Q7" s="1">
        <f>'Ponta - 4 trim - cat'!S20</f>
        <v>3188.55</v>
      </c>
      <c r="R7" s="1">
        <f>'Ponta - 4 trim - cat'!T20</f>
        <v>3188.55</v>
      </c>
      <c r="S7" s="1">
        <f>'Ponta - 4 trim - cat'!U20</f>
        <v>1755</v>
      </c>
      <c r="T7" s="1">
        <f>'Ponta - 4 trim - cat'!V20</f>
        <v>1755</v>
      </c>
      <c r="U7" s="1">
        <f>'Ponta - 4 trim - cat'!W20</f>
        <v>1755</v>
      </c>
      <c r="V7" s="1">
        <f>'Ponta - 4 trim - cat'!X20</f>
        <v>1755</v>
      </c>
      <c r="W7" s="1">
        <f>'Ponta - 4 trim - cat'!Y20</f>
        <v>1755</v>
      </c>
      <c r="X7" s="1">
        <f>'Ponta - 4 trim - cat'!Z20</f>
        <v>1755</v>
      </c>
      <c r="Y7" s="1">
        <f>'Ponta - 4 trim - cat'!AA20</f>
        <v>1755</v>
      </c>
      <c r="Z7" s="1">
        <f>'Ponta - 4 trim - cat'!AB20</f>
        <v>1755</v>
      </c>
      <c r="AA7" s="1">
        <f>'Ponta - 4 trim - cat'!AC20</f>
        <v>1755</v>
      </c>
      <c r="AB7" s="1">
        <f>'Ponta - 4 trim - cat'!AD20</f>
        <v>1755</v>
      </c>
      <c r="AC7" s="1">
        <f>'Ponta - 4 trim - cat'!AE20</f>
        <v>1755</v>
      </c>
      <c r="AD7" s="1">
        <f>'Ponta - 4 trim - cat'!AF20</f>
        <v>1755</v>
      </c>
      <c r="AE7" s="1">
        <f>'Ponta - 4 trim - cat'!AG20</f>
        <v>1755</v>
      </c>
      <c r="AF7" s="1">
        <f>'Ponta - 4 trim - cat'!AH20</f>
        <v>1755</v>
      </c>
      <c r="AG7" s="1">
        <f>'Ponta - 4 trim - cat'!AI20</f>
        <v>1500</v>
      </c>
      <c r="AH7" s="1">
        <f>'Ponta - 4 trim - cat'!AJ20</f>
        <v>1500</v>
      </c>
      <c r="AI7" s="1">
        <f>'Ponta - 4 trim - cat'!AK20</f>
        <v>1500</v>
      </c>
      <c r="AJ7" s="1">
        <f>'Ponta - 4 trim - cat'!AL20</f>
        <v>1500</v>
      </c>
      <c r="AK7" s="1">
        <f>'Ponta - 4 trim - cat'!AM20</f>
        <v>1500</v>
      </c>
      <c r="AL7" s="1">
        <f>'Ponta - 4 trim - cat'!AN20</f>
        <v>1500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1302.556885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4082.4448790000001</v>
      </c>
      <c r="D9" s="1">
        <f>'Ponta - 4 trim - cat'!F25</f>
        <v>3923.3644039999999</v>
      </c>
      <c r="E9" s="1">
        <f>'Ponta - 4 trim - cat'!G25</f>
        <v>4667.603314</v>
      </c>
      <c r="F9" s="1">
        <f>'Ponta - 4 trim - cat'!H25</f>
        <v>3995.6119319999998</v>
      </c>
      <c r="G9" s="1">
        <f>'Ponta - 4 trim - cat'!I25</f>
        <v>4728.1467469999998</v>
      </c>
      <c r="H9" s="1">
        <f>'Ponta - 4 trim - cat'!J25</f>
        <v>4428.082504</v>
      </c>
      <c r="I9" s="1">
        <f>'Ponta - 4 trim - cat'!K25</f>
        <v>4638.5999769999999</v>
      </c>
      <c r="J9" s="1">
        <f>'Ponta - 4 trim - cat'!L25</f>
        <v>4715.7348700000002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2045.496351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4039.8127709999999</v>
      </c>
      <c r="D10" s="1">
        <f>'Ponta - 4 trim - cat'!F19</f>
        <v>4361.9382910000004</v>
      </c>
      <c r="E10" s="1">
        <f>'Ponta - 4 trim - cat'!G19</f>
        <v>4497.5455620000002</v>
      </c>
      <c r="F10" s="1">
        <f>'Ponta - 4 trim - cat'!H19</f>
        <v>4117.6441020000002</v>
      </c>
      <c r="G10" s="1">
        <f>'Ponta - 4 trim - cat'!I19</f>
        <v>4599.1349749999999</v>
      </c>
      <c r="H10" s="1">
        <f>'Ponta - 4 trim - cat'!J19</f>
        <v>4693.4801020000004</v>
      </c>
      <c r="I10" s="1">
        <f>'Ponta - 4 trim - cat'!K19</f>
        <v>4888.5468819999996</v>
      </c>
      <c r="J10" s="1">
        <f>'Ponta - 4 trim - cat'!L19</f>
        <v>6043.1194400000004</v>
      </c>
      <c r="K10" s="1">
        <f>'Ponta - 4 trim - cat'!M19</f>
        <v>6129.4828399999997</v>
      </c>
      <c r="L10" s="1">
        <f>'Ponta - 4 trim - cat'!N19</f>
        <v>6112.7368479999996</v>
      </c>
      <c r="M10" s="1">
        <f>'Ponta - 4 trim - cat'!O19</f>
        <v>6112.7368479999996</v>
      </c>
      <c r="N10" s="1">
        <f>'Ponta - 4 trim - cat'!P19</f>
        <v>6112.7368479999996</v>
      </c>
      <c r="O10" s="1">
        <f>'Ponta - 4 trim - cat'!Q19</f>
        <v>6112.7368479999996</v>
      </c>
      <c r="P10" s="1">
        <f>'Ponta - 4 trim - cat'!R19</f>
        <v>6112.7368479999996</v>
      </c>
      <c r="Q10" s="1">
        <f>'Ponta - 4 trim - cat'!S19</f>
        <v>8462.7314050000004</v>
      </c>
      <c r="R10" s="1">
        <f>'Ponta - 4 trim - cat'!T19</f>
        <v>8574.3349359999993</v>
      </c>
      <c r="S10" s="1">
        <f>'Ponta - 4 trim - cat'!U19</f>
        <v>8405.4363959999991</v>
      </c>
      <c r="T10" s="1">
        <f>'Ponta - 4 trim - cat'!V19</f>
        <v>8405.4363959999991</v>
      </c>
      <c r="U10" s="1">
        <f>'Ponta - 4 trim - cat'!W19</f>
        <v>8405.4363959999991</v>
      </c>
      <c r="V10" s="1">
        <f>'Ponta - 4 trim - cat'!X19</f>
        <v>8405.4363959999991</v>
      </c>
      <c r="W10" s="1">
        <f>'Ponta - 4 trim - cat'!Y19</f>
        <v>8405.4363959999991</v>
      </c>
      <c r="X10" s="1">
        <f>'Ponta - 4 trim - cat'!Z19</f>
        <v>8400.9913460000007</v>
      </c>
      <c r="Y10" s="1">
        <f>'Ponta - 4 trim - cat'!AA19</f>
        <v>8400.9913460000007</v>
      </c>
      <c r="Z10" s="1">
        <f>'Ponta - 4 trim - cat'!AB19</f>
        <v>8400.9913460000007</v>
      </c>
      <c r="AA10" s="1">
        <f>'Ponta - 4 trim - cat'!AC19</f>
        <v>8400.9913460000007</v>
      </c>
      <c r="AB10" s="1">
        <f>'Ponta - 4 trim - cat'!AD19</f>
        <v>8400.9913460000007</v>
      </c>
      <c r="AC10" s="1">
        <f>'Ponta - 4 trim - cat'!AE19</f>
        <v>8400.9913460000007</v>
      </c>
      <c r="AD10" s="1">
        <f>'Ponta - 4 trim - cat'!AF19</f>
        <v>8400.9913460000007</v>
      </c>
      <c r="AE10" s="1">
        <f>'Ponta - 4 trim - cat'!AG19</f>
        <v>8400.9913460000007</v>
      </c>
      <c r="AF10" s="1">
        <f>'Ponta - 4 trim - cat'!AH19</f>
        <v>8400.9913460000007</v>
      </c>
      <c r="AG10" s="1">
        <f>'Ponta - 4 trim - cat'!AI19</f>
        <v>8400.9913460000007</v>
      </c>
      <c r="AH10" s="1">
        <f>'Ponta - 4 trim - cat'!AJ19</f>
        <v>8184.0468460000002</v>
      </c>
      <c r="AI10" s="1">
        <f>'Ponta - 4 trim - cat'!AK19</f>
        <v>8184.0468460000002</v>
      </c>
      <c r="AJ10" s="1">
        <f>'Ponta - 4 trim - cat'!AL19</f>
        <v>8184.0468460000002</v>
      </c>
      <c r="AK10" s="1">
        <f>'Ponta - 4 trim - cat'!AM19</f>
        <v>8184.0468460000002</v>
      </c>
      <c r="AL10" s="1">
        <f>'Ponta - 4 trim - cat'!AN19</f>
        <v>8184.0468460000002</v>
      </c>
    </row>
    <row r="11" spans="2:39" x14ac:dyDescent="0.25">
      <c r="B11" s="16" t="s">
        <v>7</v>
      </c>
      <c r="C11" s="1">
        <f>'Ponta - 4 trim - cat'!E21</f>
        <v>1333.8785270000001</v>
      </c>
      <c r="D11" s="1">
        <f>'Ponta - 4 trim - cat'!F21</f>
        <v>1897.0915239999999</v>
      </c>
      <c r="E11" s="1">
        <f>'Ponta - 4 trim - cat'!G21</f>
        <v>2401.7311260000001</v>
      </c>
      <c r="F11" s="1">
        <f>'Ponta - 4 trim - cat'!H21</f>
        <v>3002.868919</v>
      </c>
      <c r="G11" s="1">
        <f>'Ponta - 4 trim - cat'!I21</f>
        <v>4075.292336</v>
      </c>
      <c r="H11" s="1">
        <f>'Ponta - 4 trim - cat'!J21</f>
        <v>3623.0683399999998</v>
      </c>
      <c r="I11" s="1">
        <f>'Ponta - 4 trim - cat'!K21</f>
        <v>4278.353306</v>
      </c>
      <c r="J11" s="1">
        <f>'Ponta - 4 trim - cat'!L21</f>
        <v>4326.5000170000003</v>
      </c>
      <c r="K11" s="1">
        <f>'Ponta - 4 trim - cat'!M21</f>
        <v>6328.4858009999998</v>
      </c>
      <c r="L11" s="1">
        <f>'Ponta - 4 trim - cat'!N21</f>
        <v>7128.7653200000004</v>
      </c>
      <c r="M11" s="1">
        <f>'Ponta - 4 trim - cat'!O21</f>
        <v>9581.4906900000005</v>
      </c>
      <c r="N11" s="1">
        <f>'Ponta - 4 trim - cat'!P21</f>
        <v>10234.165349999999</v>
      </c>
      <c r="O11" s="1">
        <f>'Ponta - 4 trim - cat'!Q21</f>
        <v>11507.40149</v>
      </c>
      <c r="P11" s="1">
        <f>'Ponta - 4 trim - cat'!R21</f>
        <v>11502.944299999999</v>
      </c>
      <c r="Q11" s="1">
        <f>'Ponta - 4 trim - cat'!S21</f>
        <v>11097.5828</v>
      </c>
      <c r="R11" s="1">
        <f>'Ponta - 4 trim - cat'!T21</f>
        <v>12077.577939999999</v>
      </c>
      <c r="S11" s="1">
        <f>'Ponta - 4 trim - cat'!U21</f>
        <v>12919.49</v>
      </c>
      <c r="T11" s="1">
        <f>'Ponta - 4 trim - cat'!V21</f>
        <v>13890.84002</v>
      </c>
      <c r="U11" s="1">
        <f>'Ponta - 4 trim - cat'!W21</f>
        <v>15290.58923</v>
      </c>
      <c r="V11" s="1">
        <f>'Ponta - 4 trim - cat'!X21</f>
        <v>17163.683969999998</v>
      </c>
      <c r="W11" s="1">
        <f>'Ponta - 4 trim - cat'!Y21</f>
        <v>19438.905289999999</v>
      </c>
      <c r="X11" s="1">
        <f>'Ponta - 4 trim - cat'!Z21</f>
        <v>21512.410220000002</v>
      </c>
      <c r="Y11" s="1">
        <f>'Ponta - 4 trim - cat'!AA21</f>
        <v>23421.624469999999</v>
      </c>
      <c r="Z11" s="1">
        <f>'Ponta - 4 trim - cat'!AB21</f>
        <v>24662.814750000001</v>
      </c>
      <c r="AA11" s="1">
        <f>'Ponta - 4 trim - cat'!AC21</f>
        <v>24999.343840000001</v>
      </c>
      <c r="AB11" s="1">
        <f>'Ponta - 4 trim - cat'!AD21</f>
        <v>29187.308420000001</v>
      </c>
      <c r="AC11" s="1">
        <f>'Ponta - 4 trim - cat'!AE21</f>
        <v>30512.105</v>
      </c>
      <c r="AD11" s="1">
        <f>'Ponta - 4 trim - cat'!AF21</f>
        <v>31529.54924</v>
      </c>
      <c r="AE11" s="1">
        <f>'Ponta - 4 trim - cat'!AG21</f>
        <v>32555.299930000001</v>
      </c>
      <c r="AF11" s="1">
        <f>'Ponta - 4 trim - cat'!AH21</f>
        <v>33603.022190000003</v>
      </c>
      <c r="AG11" s="1">
        <f>'Ponta - 4 trim - cat'!AI21</f>
        <v>34397.732360000002</v>
      </c>
      <c r="AH11" s="1">
        <f>'Ponta - 4 trim - cat'!AJ21</f>
        <v>36133.984929999999</v>
      </c>
      <c r="AI11" s="1">
        <f>'Ponta - 4 trim - cat'!AK21</f>
        <v>37383.962959999997</v>
      </c>
      <c r="AJ11" s="1">
        <f>'Ponta - 4 trim - cat'!AL21</f>
        <v>39192.555160000004</v>
      </c>
      <c r="AK11" s="1">
        <f>'Ponta - 4 trim - cat'!AM21</f>
        <v>40459.619339999997</v>
      </c>
      <c r="AL11" s="1">
        <f>'Ponta - 4 trim - cat'!AN21</f>
        <v>40798.585169999998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169.27459999999999</v>
      </c>
      <c r="F12" s="1">
        <f>'Ponta - 4 trim - cat'!H28</f>
        <v>330.62139999999999</v>
      </c>
      <c r="G12" s="1">
        <f>'Ponta - 4 trim - cat'!I28</f>
        <v>417.46899999999999</v>
      </c>
      <c r="H12" s="1">
        <f>'Ponta - 4 trim - cat'!J28</f>
        <v>400.46899999999999</v>
      </c>
      <c r="I12" s="1">
        <f>'Ponta - 4 trim - cat'!K28</f>
        <v>434.26900000000001</v>
      </c>
      <c r="J12" s="1">
        <f>'Ponta - 4 trim - cat'!L28</f>
        <v>428.66899999999998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417.25259999999997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5820.5835120000002</v>
      </c>
      <c r="AI12" s="1">
        <f>'Ponta - 4 trim - cat'!AK28</f>
        <v>6666.1476810000004</v>
      </c>
      <c r="AJ12" s="1">
        <f>'Ponta - 4 trim - cat'!AL28</f>
        <v>7604.7777299999998</v>
      </c>
      <c r="AK12" s="1">
        <f>'Ponta - 4 trim - cat'!AM28</f>
        <v>7604.7777299999998</v>
      </c>
      <c r="AL12" s="1">
        <f>'Ponta - 4 trim - cat'!AN28</f>
        <v>7604.7777299999998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4498.7560290000001</v>
      </c>
      <c r="N14" s="32">
        <f>'Ponta - 4 trim - cat'!P26-PLANEL_BalPonta_Anual!N13</f>
        <v>6013.0566550000003</v>
      </c>
      <c r="O14" s="32">
        <f>'Ponta - 4 trim - cat'!Q26-PLANEL_BalPonta_Anual!O13</f>
        <v>10043.35909</v>
      </c>
      <c r="P14" s="32">
        <f>'Ponta - 4 trim - cat'!R26-PLANEL_BalPonta_Anual!P13</f>
        <v>10775.30306</v>
      </c>
      <c r="Q14" s="32">
        <f>'Ponta - 4 trim - cat'!S26-PLANEL_BalPonta_Anual!Q13</f>
        <v>12495.810460000001</v>
      </c>
      <c r="R14" s="32">
        <f>'Ponta - 4 trim - cat'!T26-PLANEL_BalPonta_Anual!R13</f>
        <v>12495.810460000001</v>
      </c>
      <c r="S14" s="32">
        <f>'Ponta - 4 trim - cat'!U26-PLANEL_BalPonta_Anual!S13</f>
        <v>12733.15934</v>
      </c>
      <c r="T14" s="32">
        <f>'Ponta - 4 trim - cat'!V26-PLANEL_BalPonta_Anual!T13</f>
        <v>14643.599270000001</v>
      </c>
      <c r="U14" s="32">
        <f>'Ponta - 4 trim - cat'!W26-PLANEL_BalPonta_Anual!U13</f>
        <v>16568.36592</v>
      </c>
      <c r="V14" s="32">
        <f>'Ponta - 4 trim - cat'!X26-PLANEL_BalPonta_Anual!V13</f>
        <v>18044.21485</v>
      </c>
      <c r="W14" s="32">
        <f>'Ponta - 4 trim - cat'!Y26-PLANEL_BalPonta_Anual!W13</f>
        <v>19212.585660000001</v>
      </c>
      <c r="X14" s="32">
        <f>'Ponta - 4 trim - cat'!Z26-PLANEL_BalPonta_Anual!X13</f>
        <v>20916.59057</v>
      </c>
      <c r="Y14" s="32">
        <f>'Ponta - 4 trim - cat'!AA26-PLANEL_BalPonta_Anual!Y13</f>
        <v>22450.961920000002</v>
      </c>
      <c r="Z14" s="32">
        <f>'Ponta - 4 trim - cat'!AB26-PLANEL_BalPonta_Anual!Z13</f>
        <v>25184.414270000001</v>
      </c>
      <c r="AA14" s="32">
        <f>'Ponta - 4 trim - cat'!AC26-PLANEL_BalPonta_Anual!AA13</f>
        <v>28567.38046</v>
      </c>
      <c r="AB14" s="32">
        <f>'Ponta - 4 trim - cat'!AD26-PLANEL_BalPonta_Anual!AB13</f>
        <v>29493.19759</v>
      </c>
      <c r="AC14" s="32">
        <f>'Ponta - 4 trim - cat'!AE26-PLANEL_BalPonta_Anual!AC13</f>
        <v>31783.36665</v>
      </c>
      <c r="AD14" s="32">
        <f>'Ponta - 4 trim - cat'!AF26-PLANEL_BalPonta_Anual!AD13</f>
        <v>34828.326859999994</v>
      </c>
      <c r="AE14" s="32">
        <f>'Ponta - 4 trim - cat'!AG26-PLANEL_BalPonta_Anual!AE13</f>
        <v>37667.519119999997</v>
      </c>
      <c r="AF14" s="32">
        <f>'Ponta - 4 trim - cat'!AH26-PLANEL_BalPonta_Anual!AF13</f>
        <v>40604.063339999993</v>
      </c>
      <c r="AG14" s="32">
        <f>'Ponta - 4 trim - cat'!AI26-PLANEL_BalPonta_Anual!AG13</f>
        <v>44011.954109999999</v>
      </c>
      <c r="AH14" s="32">
        <f>'Ponta - 4 trim - cat'!AJ26-PLANEL_BalPonta_Anual!AH13</f>
        <v>47576.3295</v>
      </c>
      <c r="AI14" s="32">
        <f>'Ponta - 4 trim - cat'!AK26-PLANEL_BalPonta_Anual!AI13</f>
        <v>51066.580319999994</v>
      </c>
      <c r="AJ14" s="32">
        <f>'Ponta - 4 trim - cat'!AL26-PLANEL_BalPonta_Anual!AJ13</f>
        <v>54522.775299999994</v>
      </c>
      <c r="AK14" s="32">
        <f>'Ponta - 4 trim - cat'!AM26-PLANEL_BalPonta_Anual!AK13</f>
        <v>58145.568909999995</v>
      </c>
      <c r="AL14" s="32">
        <f>'Ponta - 4 trim - cat'!AN26-PLANEL_BalPonta_Anual!AL13</f>
        <v>60788.726349999997</v>
      </c>
    </row>
    <row r="15" spans="2:39" x14ac:dyDescent="0.25">
      <c r="B15" s="27" t="s">
        <v>9</v>
      </c>
      <c r="C15" s="28">
        <f t="shared" ref="C15:AL15" si="0">SUM(C4:C14)</f>
        <v>87267.589859</v>
      </c>
      <c r="D15" s="28">
        <f t="shared" si="0"/>
        <v>86804.322829000012</v>
      </c>
      <c r="E15" s="28">
        <f t="shared" si="0"/>
        <v>90710.312191999998</v>
      </c>
      <c r="F15" s="28">
        <f t="shared" si="0"/>
        <v>92836.073363000003</v>
      </c>
      <c r="G15" s="28">
        <f t="shared" si="0"/>
        <v>97878.519574000005</v>
      </c>
      <c r="H15" s="28">
        <f t="shared" si="0"/>
        <v>102968.95318800001</v>
      </c>
      <c r="I15" s="28">
        <f t="shared" si="0"/>
        <v>108022.12690900001</v>
      </c>
      <c r="J15" s="28">
        <f t="shared" si="0"/>
        <v>112503.60640700001</v>
      </c>
      <c r="K15" s="28">
        <f t="shared" si="0"/>
        <v>117242.18071400002</v>
      </c>
      <c r="L15" s="28">
        <f t="shared" si="0"/>
        <v>122114.85809900002</v>
      </c>
      <c r="M15" s="28">
        <f t="shared" si="0"/>
        <v>127184.718645</v>
      </c>
      <c r="N15" s="28">
        <f t="shared" si="0"/>
        <v>131587.915389</v>
      </c>
      <c r="O15" s="28">
        <f t="shared" si="0"/>
        <v>135780.1316542</v>
      </c>
      <c r="P15" s="28">
        <f t="shared" si="0"/>
        <v>140139.245903</v>
      </c>
      <c r="Q15" s="28">
        <f t="shared" si="0"/>
        <v>144596.37934000001</v>
      </c>
      <c r="R15" s="28">
        <f t="shared" si="0"/>
        <v>149189.16712100001</v>
      </c>
      <c r="S15" s="28">
        <f t="shared" si="0"/>
        <v>153972.860621</v>
      </c>
      <c r="T15" s="28">
        <f t="shared" si="0"/>
        <v>158797.19846100002</v>
      </c>
      <c r="U15" s="28">
        <f t="shared" si="0"/>
        <v>163593.46199100002</v>
      </c>
      <c r="V15" s="28">
        <f t="shared" si="0"/>
        <v>168566.03272100003</v>
      </c>
      <c r="W15" s="28">
        <f t="shared" si="0"/>
        <v>173689.86928099999</v>
      </c>
      <c r="X15" s="28">
        <f t="shared" si="0"/>
        <v>179137.81077099999</v>
      </c>
      <c r="Y15" s="28">
        <f t="shared" si="0"/>
        <v>184539.06847100001</v>
      </c>
      <c r="Z15" s="28">
        <f t="shared" si="0"/>
        <v>190085.52239100001</v>
      </c>
      <c r="AA15" s="28">
        <f t="shared" si="0"/>
        <v>195466.32000099996</v>
      </c>
      <c r="AB15" s="76">
        <f t="shared" si="0"/>
        <v>200836.01416660001</v>
      </c>
      <c r="AC15" s="28">
        <f t="shared" si="0"/>
        <v>205597.191712</v>
      </c>
      <c r="AD15" s="28">
        <f t="shared" si="0"/>
        <v>210381.10321599999</v>
      </c>
      <c r="AE15" s="28">
        <f t="shared" si="0"/>
        <v>215217.98169799999</v>
      </c>
      <c r="AF15" s="28">
        <f t="shared" si="0"/>
        <v>220184.23069999996</v>
      </c>
      <c r="AG15" s="28">
        <f t="shared" si="0"/>
        <v>225236.99333399997</v>
      </c>
      <c r="AH15" s="28">
        <f t="shared" si="0"/>
        <v>230360.03230300001</v>
      </c>
      <c r="AI15" s="28">
        <f t="shared" si="0"/>
        <v>235476.45383200003</v>
      </c>
      <c r="AJ15" s="28">
        <f t="shared" si="0"/>
        <v>241110.86057099997</v>
      </c>
      <c r="AK15" s="28">
        <f t="shared" si="0"/>
        <v>246550.07167100001</v>
      </c>
      <c r="AL15" s="28">
        <f t="shared" si="0"/>
        <v>251305.964561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0.65513780781624487</v>
      </c>
      <c r="D20" s="47">
        <f>IF(PLANEL_Pot_anual!D4&lt;&gt;0,D4/PLANEL_Pot_anual!D4,0)</f>
        <v>0.62866734081827047</v>
      </c>
      <c r="E20" s="47">
        <f>IF(PLANEL_Pot_anual!E4&lt;&gt;0,E4/PLANEL_Pot_anual!E4,0)</f>
        <v>0.6528398109210688</v>
      </c>
      <c r="F20" s="47">
        <f>IF(PLANEL_Pot_anual!F4&lt;&gt;0,F4/PLANEL_Pot_anual!F4,0)</f>
        <v>0.6219790313900625</v>
      </c>
      <c r="G20" s="47">
        <f>IF(PLANEL_Pot_anual!G4&lt;&gt;0,G4/PLANEL_Pot_anual!G4,0)</f>
        <v>0.64877995243964126</v>
      </c>
      <c r="H20" s="47">
        <f>IF(PLANEL_Pot_anual!H4&lt;&gt;0,H4/PLANEL_Pot_anual!H4,0)</f>
        <v>0.6512596785360667</v>
      </c>
      <c r="I20" s="47">
        <f>IF(PLANEL_Pot_anual!I4&lt;&gt;0,I4/PLANEL_Pot_anual!I4,0)</f>
        <v>0.6555327763863722</v>
      </c>
      <c r="J20" s="47">
        <f>IF(PLANEL_Pot_anual!J4&lt;&gt;0,J4/PLANEL_Pot_anual!J4,0)</f>
        <v>0.65706967095876501</v>
      </c>
      <c r="K20" s="47">
        <f>IF(PLANEL_Pot_anual!K4&lt;&gt;0,K4/PLANEL_Pot_anual!K4,0)</f>
        <v>0.66918476981945452</v>
      </c>
      <c r="L20" s="47">
        <f>IF(PLANEL_Pot_anual!L4&lt;&gt;0,L4/PLANEL_Pot_anual!L4,0)</f>
        <v>0.67042952387972077</v>
      </c>
      <c r="M20" s="47">
        <f>IF(PLANEL_Pot_anual!M4&lt;&gt;0,M4/PLANEL_Pot_anual!M4,0)</f>
        <v>0.66521174043015241</v>
      </c>
      <c r="N20" s="47">
        <f>IF(PLANEL_Pot_anual!N4&lt;&gt;0,N4/PLANEL_Pot_anual!N4,0)</f>
        <v>0.67099037232602576</v>
      </c>
      <c r="O20" s="47">
        <f>IF(PLANEL_Pot_anual!O4&lt;&gt;0,O4/PLANEL_Pot_anual!O4,0)</f>
        <v>0.66663664431526981</v>
      </c>
      <c r="P20" s="47">
        <f>IF(PLANEL_Pot_anual!P4&lt;&gt;0,P4/PLANEL_Pot_anual!P4,0)</f>
        <v>0.67628448841819977</v>
      </c>
      <c r="Q20" s="47">
        <f>IF(PLANEL_Pot_anual!Q4&lt;&gt;0,Q4/PLANEL_Pot_anual!Q4,0)</f>
        <v>0.65677432076521858</v>
      </c>
      <c r="R20" s="47">
        <f>IF(PLANEL_Pot_anual!R4&lt;&gt;0,R4/PLANEL_Pot_anual!R4,0)</f>
        <v>0.66877524305966174</v>
      </c>
      <c r="S20" s="47">
        <f>IF(PLANEL_Pot_anual!S4&lt;&gt;0,S4/PLANEL_Pot_anual!S4,0)</f>
        <v>0.66926546457600178</v>
      </c>
      <c r="T20" s="47">
        <f>IF(PLANEL_Pot_anual!T4&lt;&gt;0,T4/PLANEL_Pot_anual!T4,0)</f>
        <v>0.66530976888220594</v>
      </c>
      <c r="U20" s="47">
        <f>IF(PLANEL_Pot_anual!U4&lt;&gt;0,U4/PLANEL_Pot_anual!U4,0)</f>
        <v>0.66119401176973169</v>
      </c>
      <c r="V20" s="47">
        <f>IF(PLANEL_Pot_anual!V4&lt;&gt;0,V4/PLANEL_Pot_anual!V4,0)</f>
        <v>0.65937103891589377</v>
      </c>
      <c r="W20" s="47">
        <f>IF(PLANEL_Pot_anual!W4&lt;&gt;0,W4/PLANEL_Pot_anual!W4,0)</f>
        <v>0.65749397721895431</v>
      </c>
      <c r="X20" s="47">
        <f>IF(PLANEL_Pot_anual!X4&lt;&gt;0,X4/PLANEL_Pot_anual!X4,0)</f>
        <v>0.65591926374011467</v>
      </c>
      <c r="Y20" s="47">
        <f>IF(PLANEL_Pot_anual!Y4&lt;&gt;0,Y4/PLANEL_Pot_anual!Y4,0)</f>
        <v>0.65515004811681232</v>
      </c>
      <c r="Z20" s="47">
        <f>IF(PLANEL_Pot_anual!Z4&lt;&gt;0,Z4/PLANEL_Pot_anual!Z4,0)</f>
        <v>0.65457046513343453</v>
      </c>
      <c r="AA20" s="47">
        <f>IF(PLANEL_Pot_anual!AA4&lt;&gt;0,AA4/PLANEL_Pot_anual!AA4,0)</f>
        <v>0.65523551987899453</v>
      </c>
      <c r="AB20" s="77">
        <f>IF(PLANEL_Pot_anual!AB4&lt;&gt;0,AB4/PLANEL_Pot_anual!AB4,0)</f>
        <v>0.64936713370428778</v>
      </c>
      <c r="AC20" s="47">
        <f>IF(PLANEL_Pot_anual!AC4&lt;&gt;0,AC4/PLANEL_Pot_anual!AC4,0)</f>
        <v>0.65163140240329487</v>
      </c>
      <c r="AD20" s="47">
        <f>IF(PLANEL_Pot_anual!AD4&lt;&gt;0,AD4/PLANEL_Pot_anual!AD4,0)</f>
        <v>0.6481587941528606</v>
      </c>
      <c r="AE20" s="47">
        <f>IF(PLANEL_Pot_anual!AE4&lt;&gt;0,AE4/PLANEL_Pot_anual!AE4,0)</f>
        <v>0.64783054060861633</v>
      </c>
      <c r="AF20" s="47">
        <f>IF(PLANEL_Pot_anual!AF4&lt;&gt;0,AF4/PLANEL_Pot_anual!AF4,0)</f>
        <v>0.65412437103887022</v>
      </c>
      <c r="AG20" s="47">
        <f>IF(PLANEL_Pot_anual!AG4&lt;&gt;0,AG4/PLANEL_Pot_anual!AG4,0)</f>
        <v>0.6503610815628682</v>
      </c>
      <c r="AH20" s="47">
        <f>IF(PLANEL_Pot_anual!AH4&lt;&gt;0,AH4/PLANEL_Pot_anual!AH4,0)</f>
        <v>0.64310333006210418</v>
      </c>
      <c r="AI20" s="47">
        <f>IF(PLANEL_Pot_anual!AI4&lt;&gt;0,AI4/PLANEL_Pot_anual!AI4,0)</f>
        <v>0.65491583243067897</v>
      </c>
      <c r="AJ20" s="47">
        <f>IF(PLANEL_Pot_anual!AJ4&lt;&gt;0,AJ4/PLANEL_Pot_anual!AJ4,0)</f>
        <v>0.63882093132418327</v>
      </c>
      <c r="AK20" s="47">
        <f>IF(PLANEL_Pot_anual!AK4&lt;&gt;0,AK4/PLANEL_Pot_anual!AK4,0)</f>
        <v>0.62891076703465543</v>
      </c>
      <c r="AL20" s="47">
        <f>IF(PLANEL_Pot_anual!AL4&lt;&gt;0,AL4/PLANEL_Pot_anual!AL4,0)</f>
        <v>0.62153340147118585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0.83378863997089969</v>
      </c>
      <c r="E21" s="47">
        <f>IF(PLANEL_Pot_anual!E5&lt;&gt;0,E5/PLANEL_Pot_anual!E5,0)</f>
        <v>0.81635859242340125</v>
      </c>
      <c r="F21" s="47">
        <f>IF(PLANEL_Pot_anual!F5&lt;&gt;0,F5/PLANEL_Pot_anual!F5,0)</f>
        <v>0.81019748941031111</v>
      </c>
      <c r="G21" s="47">
        <f>IF(PLANEL_Pot_anual!G5&lt;&gt;0,G5/PLANEL_Pot_anual!G5,0)</f>
        <v>0.81188772779534213</v>
      </c>
      <c r="H21" s="47">
        <f>IF(PLANEL_Pot_anual!H5&lt;&gt;0,H5/PLANEL_Pot_anual!H5,0)</f>
        <v>0.78150416217762986</v>
      </c>
      <c r="I21" s="47">
        <f>IF(PLANEL_Pot_anual!I5&lt;&gt;0,I5/PLANEL_Pot_anual!I5,0)</f>
        <v>0.81977850372052863</v>
      </c>
      <c r="J21" s="47">
        <f>IF(PLANEL_Pot_anual!J5&lt;&gt;0,J5/PLANEL_Pot_anual!J5,0)</f>
        <v>0.81941907824127258</v>
      </c>
      <c r="K21" s="47">
        <f>IF(PLANEL_Pot_anual!K5&lt;&gt;0,K5/PLANEL_Pot_anual!K5,0)</f>
        <v>0.81941907824127258</v>
      </c>
      <c r="L21" s="47">
        <f>IF(PLANEL_Pot_anual!L5&lt;&gt;0,L5/PLANEL_Pot_anual!L5,0)</f>
        <v>0.84096341049727696</v>
      </c>
      <c r="M21" s="47">
        <f>IF(PLANEL_Pot_anual!M5&lt;&gt;0,M5/PLANEL_Pot_anual!M5,0)</f>
        <v>0.83524415052987477</v>
      </c>
      <c r="N21" s="47">
        <f>IF(PLANEL_Pot_anual!N5&lt;&gt;0,N5/PLANEL_Pot_anual!N5,0)</f>
        <v>0.7977063225850094</v>
      </c>
      <c r="O21" s="47">
        <f>IF(PLANEL_Pot_anual!O5&lt;&gt;0,O5/PLANEL_Pot_anual!O5,0)</f>
        <v>0.82290835087597625</v>
      </c>
      <c r="P21" s="47">
        <f>IF(PLANEL_Pot_anual!P5&lt;&gt;0,P5/PLANEL_Pot_anual!P5,0)</f>
        <v>0.77477997951585864</v>
      </c>
      <c r="Q21" s="47">
        <f>IF(PLANEL_Pot_anual!Q5&lt;&gt;0,Q5/PLANEL_Pot_anual!Q5,0)</f>
        <v>0.84295444346021275</v>
      </c>
      <c r="R21" s="47">
        <f>IF(PLANEL_Pot_anual!R5&lt;&gt;0,R5/PLANEL_Pot_anual!R5,0)</f>
        <v>0.80390757198847651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0.84305298610923152</v>
      </c>
      <c r="AF21" s="47">
        <f>IF(PLANEL_Pot_anual!AF5&lt;&gt;0,AF5/PLANEL_Pot_anual!AF5,0)</f>
        <v>0.79637668517755655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0.69327349768808544</v>
      </c>
      <c r="AJ21" s="47">
        <f>IF(PLANEL_Pot_anual!AJ5&lt;&gt;0,AJ5/PLANEL_Pot_anual!AJ5,0)</f>
        <v>0.84305298610923152</v>
      </c>
      <c r="AK21" s="47">
        <f>IF(PLANEL_Pot_anual!AK5&lt;&gt;0,AK5/PLANEL_Pot_anual!AK5,0)</f>
        <v>0.84305298610923152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0.88690087011439045</v>
      </c>
      <c r="D23" s="48">
        <f>IF(PLANEL_Pot_anual!D7&lt;&gt;0,D6/PLANEL_Pot_anual!D7,0)</f>
        <v>0.88753258148609926</v>
      </c>
      <c r="E23" s="48">
        <f>IF(PLANEL_Pot_anual!E7&lt;&gt;0,E6/PLANEL_Pot_anual!E7,0)</f>
        <v>0.9332116978901861</v>
      </c>
      <c r="F23" s="48">
        <f>IF(PLANEL_Pot_anual!F7&lt;&gt;0,F6/PLANEL_Pot_anual!F7,0)</f>
        <v>0.85556992600849779</v>
      </c>
      <c r="G23" s="48">
        <f>IF(PLANEL_Pot_anual!G7&lt;&gt;0,G6/PLANEL_Pot_anual!G7,0)</f>
        <v>0.50047943383576476</v>
      </c>
      <c r="H23" s="48">
        <f>IF(PLANEL_Pot_anual!H7&lt;&gt;0,H6/PLANEL_Pot_anual!H7,0)</f>
        <v>0.65011597322249604</v>
      </c>
      <c r="I23" s="48">
        <f>IF(PLANEL_Pot_anual!I7&lt;&gt;0,I6/PLANEL_Pot_anual!I7,0)</f>
        <v>0.73169325008276009</v>
      </c>
      <c r="J23" s="48">
        <f>IF(PLANEL_Pot_anual!J7&lt;&gt;0,J6/PLANEL_Pot_anual!J7,0)</f>
        <v>0.82983573976945879</v>
      </c>
      <c r="K23" s="48">
        <f>IF(PLANEL_Pot_anual!K7&lt;&gt;0,K6/PLANEL_Pot_anual!K7,0)</f>
        <v>0.87860456970364276</v>
      </c>
      <c r="L23" s="48">
        <f>IF(PLANEL_Pot_anual!L7&lt;&gt;0,L6/PLANEL_Pot_anual!L7,0)</f>
        <v>0.94747156028121371</v>
      </c>
      <c r="M23" s="48">
        <f>IF(PLANEL_Pot_anual!M7&lt;&gt;0,M6/PLANEL_Pot_anual!M7,0)</f>
        <v>0.94747156009105293</v>
      </c>
      <c r="N23" s="48">
        <f>IF(PLANEL_Pot_anual!N7&lt;&gt;0,N6/PLANEL_Pot_anual!N7,0)</f>
        <v>0.94747155989845566</v>
      </c>
      <c r="O23" s="48">
        <f>IF(PLANEL_Pot_anual!O7&lt;&gt;0,O6/PLANEL_Pot_anual!O7,0)</f>
        <v>0.9346103753550582</v>
      </c>
      <c r="P23" s="48">
        <f>IF(PLANEL_Pot_anual!P7&lt;&gt;0,P6/PLANEL_Pot_anual!P7,0)</f>
        <v>0.94747156003189092</v>
      </c>
      <c r="Q23" s="48">
        <f>IF(PLANEL_Pot_anual!Q7&lt;&gt;0,Q6/PLANEL_Pot_anual!Q7,0)</f>
        <v>0.94747156003189092</v>
      </c>
      <c r="R23" s="48">
        <f>IF(PLANEL_Pot_anual!R7&lt;&gt;0,R6/PLANEL_Pot_anual!R7,0)</f>
        <v>0.92065306744816855</v>
      </c>
      <c r="S23" s="48">
        <f>IF(PLANEL_Pot_anual!S7&lt;&gt;0,S6/PLANEL_Pot_anual!S7,0)</f>
        <v>0.94747156024031343</v>
      </c>
      <c r="T23" s="48">
        <f>IF(PLANEL_Pot_anual!T7&lt;&gt;0,T6/PLANEL_Pot_anual!T7,0)</f>
        <v>0.94747156005246203</v>
      </c>
      <c r="U23" s="48">
        <f>IF(PLANEL_Pot_anual!U7&lt;&gt;0,U6/PLANEL_Pot_anual!U7,0)</f>
        <v>0.9474715598838338</v>
      </c>
      <c r="V23" s="48">
        <f>IF(PLANEL_Pot_anual!V7&lt;&gt;0,V6/PLANEL_Pot_anual!V7,0)</f>
        <v>0.94747156003093636</v>
      </c>
      <c r="W23" s="48">
        <f>IF(PLANEL_Pot_anual!W7&lt;&gt;0,W6/PLANEL_Pot_anual!W7,0)</f>
        <v>0.94747155987896303</v>
      </c>
      <c r="X23" s="48">
        <f>IF(PLANEL_Pot_anual!X7&lt;&gt;0,X6/PLANEL_Pot_anual!X7,0)</f>
        <v>0.94747156022000523</v>
      </c>
      <c r="Y23" s="48">
        <f>IF(PLANEL_Pot_anual!Y7&lt;&gt;0,Y6/PLANEL_Pot_anual!Y7,0)</f>
        <v>0.94747155987491982</v>
      </c>
      <c r="Z23" s="48">
        <f>IF(PLANEL_Pot_anual!Z7&lt;&gt;0,Z6/PLANEL_Pot_anual!Z7,0)</f>
        <v>0.94747156018833434</v>
      </c>
      <c r="AA23" s="48">
        <f>IF(PLANEL_Pot_anual!AA7&lt;&gt;0,AA6/PLANEL_Pot_anual!AA7,0)</f>
        <v>0.9474715600539978</v>
      </c>
      <c r="AB23" s="48">
        <f>IF(PLANEL_Pot_anual!AB7&lt;&gt;0,AB6/PLANEL_Pot_anual!AB7,0)</f>
        <v>0.94747155996961263</v>
      </c>
      <c r="AC23" s="48">
        <f>IF(PLANEL_Pot_anual!AC7&lt;&gt;0,AC6/PLANEL_Pot_anual!AC7,0)</f>
        <v>0.93958552641820303</v>
      </c>
      <c r="AD23" s="48">
        <f>IF(PLANEL_Pot_anual!AD7&lt;&gt;0,AD6/PLANEL_Pot_anual!AD7,0)</f>
        <v>0.94747156015716227</v>
      </c>
      <c r="AE23" s="48">
        <f>IF(PLANEL_Pot_anual!AE7&lt;&gt;0,AE6/PLANEL_Pot_anual!AE7,0)</f>
        <v>0.94747156007400612</v>
      </c>
      <c r="AF23" s="48">
        <f>IF(PLANEL_Pot_anual!AF7&lt;&gt;0,AF6/PLANEL_Pot_anual!AF7,0)</f>
        <v>0.94016233727795706</v>
      </c>
      <c r="AG23" s="48">
        <f>IF(PLANEL_Pot_anual!AG7&lt;&gt;0,AG6/PLANEL_Pot_anual!AG7,0)</f>
        <v>0.94747155993459886</v>
      </c>
      <c r="AH23" s="48">
        <f>IF(PLANEL_Pot_anual!AH7&lt;&gt;0,AH6/PLANEL_Pot_anual!AH7,0)</f>
        <v>0.94747155993459886</v>
      </c>
      <c r="AI23" s="48">
        <f>IF(PLANEL_Pot_anual!AI7&lt;&gt;0,AI6/PLANEL_Pot_anual!AI7,0)</f>
        <v>0.94747155993459886</v>
      </c>
      <c r="AJ23" s="48">
        <f>IF(PLANEL_Pot_anual!AJ7&lt;&gt;0,AJ6/PLANEL_Pot_anual!AJ7,0)</f>
        <v>0.91436065551271739</v>
      </c>
      <c r="AK23" s="48">
        <f>IF(PLANEL_Pot_anual!AK7&lt;&gt;0,AK6/PLANEL_Pot_anual!AK7,0)</f>
        <v>0.92946387520981955</v>
      </c>
      <c r="AL23" s="48">
        <f>IF(PLANEL_Pot_anual!AL7&lt;&gt;0,AL6/PLANEL_Pot_anual!AL7,0)</f>
        <v>0.94747155993459886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 t="e">
        <f>IF(PLANEL_Pot_anual!AG9&lt;&gt;0,#REF!/PLANEL_Pot_anual!AG9,0)</f>
        <v>#REF!</v>
      </c>
      <c r="AH25" s="49" t="e">
        <f>IF(PLANEL_Pot_anual!AH9&lt;&gt;0,#REF!/PLANEL_Pot_anual!AH9,0)</f>
        <v>#REF!</v>
      </c>
      <c r="AI25" s="49" t="e">
        <f>IF(PLANEL_Pot_anual!AI9&lt;&gt;0,#REF!/PLANEL_Pot_anual!AI9,0)</f>
        <v>#REF!</v>
      </c>
      <c r="AJ25" s="49" t="e">
        <f>IF(PLANEL_Pot_anual!AJ9&lt;&gt;0,#REF!/PLANEL_Pot_anual!AJ9,0)</f>
        <v>#REF!</v>
      </c>
      <c r="AK25" s="49" t="e">
        <f>IF(PLANEL_Pot_anual!AK9&lt;&gt;0,#REF!/PLANEL_Pot_anual!AK9,0)</f>
        <v>#REF!</v>
      </c>
      <c r="AL25" s="49" t="e">
        <f>IF(PLANEL_Pot_anual!AL9&lt;&gt;0,#REF!/PLANEL_Pot_anual!AL9,0)</f>
        <v>#REF!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0.78753904066514913</v>
      </c>
      <c r="D28" s="47">
        <f>IF(PLANEL_Pot_anual!D12&lt;&gt;0,D9/PLANEL_Pot_anual!D12,0)</f>
        <v>0.75685103669123033</v>
      </c>
      <c r="E28" s="47">
        <f>IF(PLANEL_Pot_anual!E12&lt;&gt;0,E9/PLANEL_Pot_anual!E12,0)</f>
        <v>0.90042118021528605</v>
      </c>
      <c r="F28" s="47">
        <f>IF(PLANEL_Pot_anual!F12&lt;&gt;0,F9/PLANEL_Pot_anual!F12,0)</f>
        <v>0.77078821173656387</v>
      </c>
      <c r="G28" s="47">
        <f>IF(PLANEL_Pot_anual!G12&lt;&gt;0,G9/PLANEL_Pot_anual!G12,0)</f>
        <v>0.91210053377830924</v>
      </c>
      <c r="H28" s="47">
        <f>IF(PLANEL_Pot_anual!H12&lt;&gt;0,H9/PLANEL_Pot_anual!H12,0)</f>
        <v>0.85421553763648284</v>
      </c>
      <c r="I28" s="47">
        <f>IF(PLANEL_Pot_anual!I12&lt;&gt;0,I9/PLANEL_Pot_anual!I12,0)</f>
        <v>0.89482618484509424</v>
      </c>
      <c r="J28" s="47">
        <f>IF(PLANEL_Pot_anual!J12&lt;&gt;0,J9/PLANEL_Pot_anual!J12,0)</f>
        <v>0.90970617500675177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0.90153658204416254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0.99999999980366217</v>
      </c>
      <c r="T39" s="54">
        <f>IF(PLANEL_Pot_anual!T23&lt;&gt;0,T14/PLANEL_Pot_anual!T23,0)</f>
        <v>0.99999999986342158</v>
      </c>
      <c r="U39" s="54">
        <f>IF(PLANEL_Pot_anual!U23&lt;&gt;0,U14/PLANEL_Pot_anual!U23,0)</f>
        <v>1.0000000003017797</v>
      </c>
      <c r="V39" s="54">
        <f>IF(PLANEL_Pot_anual!V23&lt;&gt;0,V14/PLANEL_Pot_anual!V23,0)</f>
        <v>1</v>
      </c>
      <c r="W39" s="54">
        <f>IF(PLANEL_Pot_anual!W23&lt;&gt;0,W14/PLANEL_Pot_anual!W23,0)</f>
        <v>0.99999999984385235</v>
      </c>
      <c r="X39" s="54">
        <f>IF(PLANEL_Pot_anual!X23&lt;&gt;0,X14/PLANEL_Pot_anual!X23,0)</f>
        <v>1.0000000002868537</v>
      </c>
      <c r="Y39" s="54">
        <f>IF(PLANEL_Pot_anual!Y23&lt;&gt;0,Y14/PLANEL_Pot_anual!Y23,0)</f>
        <v>0.99999999991091693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1</v>
      </c>
      <c r="AC39" s="54">
        <f>IF(PLANEL_Pot_anual!AC23&lt;&gt;0,AC14/PLANEL_Pot_anual!AC23,0)</f>
        <v>0.992022692680395</v>
      </c>
      <c r="AD39" s="54">
        <f>IF(PLANEL_Pot_anual!AD23&lt;&gt;0,AD14/PLANEL_Pot_anual!AD23,0)</f>
        <v>0.99999999999999978</v>
      </c>
      <c r="AE39" s="54">
        <f>IF(PLANEL_Pot_anual!AE23&lt;&gt;0,AE14/PLANEL_Pot_anual!AE23,0)</f>
        <v>1</v>
      </c>
      <c r="AF39" s="54">
        <f>IF(PLANEL_Pot_anual!AF23&lt;&gt;0,AF14/PLANEL_Pot_anual!AF23,0)</f>
        <v>0.99999999999999978</v>
      </c>
      <c r="AG39" s="54">
        <f>IF(PLANEL_Pot_anual!AG23&lt;&gt;0,AG14/PLANEL_Pot_anual!AG23,0)</f>
        <v>0.99999999999999989</v>
      </c>
      <c r="AH39" s="54">
        <f>IF(PLANEL_Pot_anual!AH23&lt;&gt;0,AH14/PLANEL_Pot_anual!AH23,0)</f>
        <v>1.0000000002101885</v>
      </c>
      <c r="AI39" s="54">
        <f>IF(PLANEL_Pot_anual!AI23&lt;&gt;0,AI14/PLANEL_Pot_anual!AI23,0)</f>
        <v>0.99999999999999989</v>
      </c>
      <c r="AJ39" s="54">
        <f>IF(PLANEL_Pot_anual!AJ23&lt;&gt;0,AJ14/PLANEL_Pot_anual!AJ23,0)</f>
        <v>0.99433223784112179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1.0000000001645042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-463.26702999998815</v>
      </c>
      <c r="E40" s="28">
        <f t="shared" si="1"/>
        <v>3905.989362999986</v>
      </c>
      <c r="F40" s="28">
        <f t="shared" si="1"/>
        <v>2125.7611710000056</v>
      </c>
      <c r="G40" s="28">
        <f t="shared" si="1"/>
        <v>5042.4462110000022</v>
      </c>
      <c r="H40" s="28">
        <f t="shared" si="1"/>
        <v>5090.4336140000087</v>
      </c>
      <c r="I40" s="28">
        <f t="shared" si="1"/>
        <v>5053.1737209999992</v>
      </c>
      <c r="J40" s="28">
        <f t="shared" si="1"/>
        <v>4481.4794980000006</v>
      </c>
      <c r="K40" s="28">
        <f t="shared" si="1"/>
        <v>4738.5743070000026</v>
      </c>
      <c r="L40" s="28">
        <f t="shared" si="1"/>
        <v>4872.6773850000027</v>
      </c>
      <c r="M40" s="28">
        <f t="shared" si="1"/>
        <v>5069.8605459999817</v>
      </c>
      <c r="N40" s="28">
        <f t="shared" si="1"/>
        <v>4403.1967440000008</v>
      </c>
      <c r="O40" s="28">
        <f t="shared" si="1"/>
        <v>4192.216265199997</v>
      </c>
      <c r="P40" s="28">
        <f t="shared" si="1"/>
        <v>4359.1142488000041</v>
      </c>
      <c r="Q40" s="28">
        <f t="shared" si="1"/>
        <v>4457.1334370000113</v>
      </c>
      <c r="R40" s="28">
        <f t="shared" si="1"/>
        <v>4592.7877809999918</v>
      </c>
      <c r="S40" s="28">
        <f t="shared" si="1"/>
        <v>4783.6934999999939</v>
      </c>
      <c r="T40" s="28">
        <f t="shared" si="1"/>
        <v>4824.337840000022</v>
      </c>
      <c r="U40" s="28">
        <f t="shared" si="1"/>
        <v>4796.2635299999965</v>
      </c>
      <c r="V40" s="28">
        <f t="shared" si="1"/>
        <v>4972.5707300000067</v>
      </c>
      <c r="W40" s="28">
        <f t="shared" si="1"/>
        <v>5123.836559999967</v>
      </c>
      <c r="X40" s="28">
        <f t="shared" si="1"/>
        <v>5447.9414899999974</v>
      </c>
      <c r="Y40" s="28">
        <f t="shared" si="1"/>
        <v>5401.2577000000165</v>
      </c>
      <c r="Z40" s="28">
        <f t="shared" si="1"/>
        <v>5546.4539199999999</v>
      </c>
      <c r="AA40" s="28">
        <f t="shared" si="1"/>
        <v>5380.7976099999505</v>
      </c>
      <c r="AB40" s="76">
        <f t="shared" si="1"/>
        <v>5369.6941656000563</v>
      </c>
      <c r="AC40" s="28">
        <f t="shared" si="1"/>
        <v>4761.1775453999871</v>
      </c>
      <c r="AD40" s="28">
        <f t="shared" si="1"/>
        <v>4783.9115039999888</v>
      </c>
      <c r="AE40" s="28">
        <f t="shared" si="1"/>
        <v>4836.8784820000001</v>
      </c>
      <c r="AF40" s="28">
        <f t="shared" si="1"/>
        <v>4966.2490019999677</v>
      </c>
      <c r="AG40" s="28">
        <f t="shared" si="1"/>
        <v>5052.7626340000133</v>
      </c>
      <c r="AH40" s="28">
        <f t="shared" si="1"/>
        <v>5123.0389690000447</v>
      </c>
      <c r="AI40" s="28">
        <f t="shared" si="1"/>
        <v>5116.4215290000138</v>
      </c>
      <c r="AJ40" s="28">
        <f t="shared" si="1"/>
        <v>5634.40673899994</v>
      </c>
      <c r="AK40" s="28">
        <f t="shared" si="1"/>
        <v>5439.2111000000441</v>
      </c>
      <c r="AL40" s="28">
        <f t="shared" si="1"/>
        <v>4755.8928899999883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261.28415109999997</v>
      </c>
      <c r="BQ6" s="33">
        <v>2672.8943079999999</v>
      </c>
      <c r="BR6" s="33">
        <v>3657.5888279999999</v>
      </c>
      <c r="BS6" s="33">
        <v>2330.8145570000001</v>
      </c>
      <c r="BT6" s="33">
        <v>520.64296590000004</v>
      </c>
      <c r="BU6" s="33">
        <v>5326.0927389999997</v>
      </c>
      <c r="BV6" s="33">
        <v>7288.2258169999996</v>
      </c>
      <c r="BW6" s="33">
        <v>4644.4539370000002</v>
      </c>
      <c r="BX6" s="33">
        <v>520.64296590000004</v>
      </c>
      <c r="BY6" s="33">
        <v>5326.0927389999997</v>
      </c>
      <c r="BZ6" s="33">
        <v>7288.2258169999996</v>
      </c>
      <c r="CA6" s="33">
        <v>4644.4539370000002</v>
      </c>
      <c r="CB6" s="33">
        <v>412.42054710000002</v>
      </c>
      <c r="CC6" s="33">
        <v>4218.9950220000001</v>
      </c>
      <c r="CD6" s="33">
        <v>5773.2731940000003</v>
      </c>
      <c r="CE6" s="33">
        <v>3679.0437189999998</v>
      </c>
      <c r="CF6" s="33">
        <v>412.42054710000002</v>
      </c>
      <c r="CG6" s="33">
        <v>4218.9950220000001</v>
      </c>
      <c r="CH6" s="33">
        <v>5773.2731940000003</v>
      </c>
      <c r="CI6" s="33">
        <v>3679.0437189999998</v>
      </c>
      <c r="CJ6" s="33">
        <v>412.42054710000002</v>
      </c>
      <c r="CK6" s="33">
        <v>4218.9950220000001</v>
      </c>
      <c r="CL6" s="33">
        <v>5773.2731940000003</v>
      </c>
      <c r="CM6" s="33">
        <v>3679.0437189999998</v>
      </c>
      <c r="CN6" s="33">
        <v>412.42054710000002</v>
      </c>
      <c r="CO6" s="33">
        <v>4218.9950220000001</v>
      </c>
      <c r="CP6" s="33">
        <v>5773.2731940000003</v>
      </c>
      <c r="CQ6" s="33">
        <v>3679.0437189999998</v>
      </c>
      <c r="CR6" s="33">
        <v>412.42054710000002</v>
      </c>
      <c r="CS6" s="33">
        <v>4218.9950220000001</v>
      </c>
      <c r="CT6" s="33">
        <v>5773.2731940000003</v>
      </c>
      <c r="CU6" s="33">
        <v>3679.0437189999998</v>
      </c>
      <c r="CV6" s="33">
        <v>382.43726500000002</v>
      </c>
      <c r="CW6" s="33">
        <v>3912.2709289999998</v>
      </c>
      <c r="CX6" s="33">
        <v>5353.5519160000003</v>
      </c>
      <c r="CY6" s="33">
        <v>3411.57449</v>
      </c>
      <c r="CZ6" s="33">
        <v>382.43726500000002</v>
      </c>
      <c r="DA6" s="33">
        <v>3912.2709289999998</v>
      </c>
      <c r="DB6" s="33">
        <v>5353.5519160000003</v>
      </c>
      <c r="DC6" s="33">
        <v>3411.57449</v>
      </c>
      <c r="DD6" s="33">
        <v>382.43726500000002</v>
      </c>
      <c r="DE6" s="33">
        <v>3912.2709289999998</v>
      </c>
      <c r="DF6" s="33">
        <v>5353.5519160000003</v>
      </c>
      <c r="DG6" s="33">
        <v>3411.57449</v>
      </c>
      <c r="DH6" s="33">
        <v>382.43726500000002</v>
      </c>
      <c r="DI6" s="33">
        <v>3912.2709289999998</v>
      </c>
      <c r="DJ6" s="33">
        <v>5353.5519160000003</v>
      </c>
      <c r="DK6" s="33">
        <v>3411.57449</v>
      </c>
      <c r="DL6" s="33">
        <v>382.43726500000002</v>
      </c>
      <c r="DM6" s="33">
        <v>3912.2709289999998</v>
      </c>
      <c r="DN6" s="33">
        <v>5353.5519160000003</v>
      </c>
      <c r="DO6" s="33">
        <v>3411.57449</v>
      </c>
      <c r="DP6" s="33">
        <v>382.43726500000002</v>
      </c>
      <c r="DQ6" s="33">
        <v>3912.2709289999998</v>
      </c>
      <c r="DR6" s="33">
        <v>5353.5519160000003</v>
      </c>
      <c r="DS6" s="33">
        <v>3411.57449</v>
      </c>
      <c r="DT6" s="33">
        <v>382.43726500000002</v>
      </c>
      <c r="DU6" s="33">
        <v>3912.2709289999998</v>
      </c>
      <c r="DV6" s="33">
        <v>5353.5519160000003</v>
      </c>
      <c r="DW6" s="33">
        <v>3411.57449</v>
      </c>
      <c r="DX6" s="33">
        <v>382.43726500000002</v>
      </c>
      <c r="DY6" s="33">
        <v>3912.2709289999998</v>
      </c>
      <c r="DZ6" s="33">
        <v>5353.5519160000003</v>
      </c>
      <c r="EA6" s="33">
        <v>3411.57449</v>
      </c>
      <c r="EB6" s="33">
        <v>382.43726500000002</v>
      </c>
      <c r="EC6" s="33">
        <v>3912.2709289999998</v>
      </c>
      <c r="ED6" s="33">
        <v>5353.5519160000003</v>
      </c>
      <c r="EE6" s="33">
        <v>3411.57449</v>
      </c>
      <c r="EF6" s="33">
        <v>382.43726500000002</v>
      </c>
      <c r="EG6" s="33">
        <v>3912.2709289999998</v>
      </c>
      <c r="EH6" s="33">
        <v>5353.5519160000003</v>
      </c>
      <c r="EI6" s="33">
        <v>3411.57449</v>
      </c>
      <c r="EJ6" s="33">
        <v>382.43726500000002</v>
      </c>
      <c r="EK6" s="33">
        <v>3912.2709289999998</v>
      </c>
      <c r="EL6" s="33">
        <v>5353.5519160000003</v>
      </c>
      <c r="EM6" s="33">
        <v>3411.57449</v>
      </c>
      <c r="EN6" s="33">
        <v>382.43726500000002</v>
      </c>
      <c r="EO6" s="33">
        <v>3912.2709289999998</v>
      </c>
      <c r="EP6" s="33">
        <v>5353.5519160000003</v>
      </c>
      <c r="EQ6" s="33">
        <v>3411.57449</v>
      </c>
      <c r="ER6" s="33">
        <v>382.43726500000002</v>
      </c>
      <c r="ES6" s="33">
        <v>3912.2709289999998</v>
      </c>
      <c r="ET6" s="33">
        <v>5353.5519160000003</v>
      </c>
      <c r="EU6" s="33">
        <v>3411.57449</v>
      </c>
      <c r="EV6" s="33">
        <v>382.43726500000002</v>
      </c>
      <c r="EW6" s="33">
        <v>3912.2709289999998</v>
      </c>
      <c r="EX6" s="33">
        <v>5353.5519160000003</v>
      </c>
      <c r="EY6" s="33">
        <v>3411.57449</v>
      </c>
      <c r="EZ6" s="33">
        <v>382.43726500000002</v>
      </c>
      <c r="FA6" s="33">
        <v>3912.2709289999998</v>
      </c>
      <c r="FB6" s="33">
        <v>5353.5519160000003</v>
      </c>
      <c r="FC6" s="33">
        <v>3411.57449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303.88210020000002</v>
      </c>
      <c r="BQ17" s="33">
        <v>3108.6643880000001</v>
      </c>
      <c r="BR17" s="33">
        <v>4253.8966479999999</v>
      </c>
      <c r="BS17" s="33">
        <v>2710.8143369999998</v>
      </c>
      <c r="BT17" s="33">
        <v>563.24091499999997</v>
      </c>
      <c r="BU17" s="33">
        <v>5761.8628200000003</v>
      </c>
      <c r="BV17" s="33">
        <v>7884.5336379999999</v>
      </c>
      <c r="BW17" s="33">
        <v>5024.4537170000003</v>
      </c>
      <c r="BX17" s="33">
        <v>563.24091499999997</v>
      </c>
      <c r="BY17" s="33">
        <v>5761.8628200000003</v>
      </c>
      <c r="BZ17" s="33">
        <v>7884.5336379999999</v>
      </c>
      <c r="CA17" s="33">
        <v>5024.4537170000003</v>
      </c>
      <c r="CB17" s="33">
        <v>427.55056189999999</v>
      </c>
      <c r="CC17" s="33">
        <v>4373.7726089999996</v>
      </c>
      <c r="CD17" s="33">
        <v>5985.0708590000004</v>
      </c>
      <c r="CE17" s="33">
        <v>3814.0127120000002</v>
      </c>
      <c r="CF17" s="33">
        <v>427.55056189999999</v>
      </c>
      <c r="CG17" s="33">
        <v>4373.7726089999996</v>
      </c>
      <c r="CH17" s="33">
        <v>5985.0708590000004</v>
      </c>
      <c r="CI17" s="33">
        <v>3814.0127120000002</v>
      </c>
      <c r="CJ17" s="33">
        <v>427.55056189999999</v>
      </c>
      <c r="CK17" s="33">
        <v>4373.7726089999996</v>
      </c>
      <c r="CL17" s="33">
        <v>5985.0708590000004</v>
      </c>
      <c r="CM17" s="33">
        <v>3814.0127120000002</v>
      </c>
      <c r="CN17" s="33">
        <v>427.55056189999999</v>
      </c>
      <c r="CO17" s="33">
        <v>4373.7726089999996</v>
      </c>
      <c r="CP17" s="33">
        <v>5985.0708590000004</v>
      </c>
      <c r="CQ17" s="33">
        <v>3814.0127120000002</v>
      </c>
      <c r="CR17" s="33">
        <v>427.55056189999999</v>
      </c>
      <c r="CS17" s="33">
        <v>4373.7726089999996</v>
      </c>
      <c r="CT17" s="33">
        <v>5985.0708590000004</v>
      </c>
      <c r="CU17" s="33">
        <v>3814.0127120000002</v>
      </c>
      <c r="CV17" s="33">
        <v>382.43726500000002</v>
      </c>
      <c r="CW17" s="33">
        <v>3912.2709289999998</v>
      </c>
      <c r="CX17" s="33">
        <v>5353.5519160000003</v>
      </c>
      <c r="CY17" s="33">
        <v>3411.57449</v>
      </c>
      <c r="CZ17" s="33">
        <v>382.43726500000002</v>
      </c>
      <c r="DA17" s="33">
        <v>3912.2709289999998</v>
      </c>
      <c r="DB17" s="33">
        <v>5353.5519160000003</v>
      </c>
      <c r="DC17" s="33">
        <v>3411.57449</v>
      </c>
      <c r="DD17" s="33">
        <v>382.43726500000002</v>
      </c>
      <c r="DE17" s="33">
        <v>3912.2709289999998</v>
      </c>
      <c r="DF17" s="33">
        <v>5353.5519160000003</v>
      </c>
      <c r="DG17" s="33">
        <v>3411.57449</v>
      </c>
      <c r="DH17" s="33">
        <v>382.43726500000002</v>
      </c>
      <c r="DI17" s="33">
        <v>3912.2709289999998</v>
      </c>
      <c r="DJ17" s="33">
        <v>5353.5519160000003</v>
      </c>
      <c r="DK17" s="33">
        <v>3411.57449</v>
      </c>
      <c r="DL17" s="33">
        <v>382.43726500000002</v>
      </c>
      <c r="DM17" s="33">
        <v>3912.2709289999998</v>
      </c>
      <c r="DN17" s="33">
        <v>5353.5519160000003</v>
      </c>
      <c r="DO17" s="33">
        <v>3411.57449</v>
      </c>
      <c r="DP17" s="33">
        <v>382.43726500000002</v>
      </c>
      <c r="DQ17" s="33">
        <v>3912.2709289999998</v>
      </c>
      <c r="DR17" s="33">
        <v>5353.5519160000003</v>
      </c>
      <c r="DS17" s="33">
        <v>3411.57449</v>
      </c>
      <c r="DT17" s="33">
        <v>382.43726500000002</v>
      </c>
      <c r="DU17" s="33">
        <v>3912.2709289999998</v>
      </c>
      <c r="DV17" s="33">
        <v>5353.5519160000003</v>
      </c>
      <c r="DW17" s="33">
        <v>3411.57449</v>
      </c>
      <c r="DX17" s="33">
        <v>382.43726500000002</v>
      </c>
      <c r="DY17" s="33">
        <v>3912.2709289999998</v>
      </c>
      <c r="DZ17" s="33">
        <v>5353.5519160000003</v>
      </c>
      <c r="EA17" s="33">
        <v>3411.57449</v>
      </c>
      <c r="EB17" s="33">
        <v>382.43726500000002</v>
      </c>
      <c r="EC17" s="33">
        <v>3912.2709289999998</v>
      </c>
      <c r="ED17" s="33">
        <v>5353.5519160000003</v>
      </c>
      <c r="EE17" s="33">
        <v>3411.57449</v>
      </c>
      <c r="EF17" s="33">
        <v>382.43726500000002</v>
      </c>
      <c r="EG17" s="33">
        <v>3912.2709289999998</v>
      </c>
      <c r="EH17" s="33">
        <v>5353.5519160000003</v>
      </c>
      <c r="EI17" s="33">
        <v>3411.57449</v>
      </c>
      <c r="EJ17" s="33">
        <v>382.43726500000002</v>
      </c>
      <c r="EK17" s="33">
        <v>3912.2709289999998</v>
      </c>
      <c r="EL17" s="33">
        <v>5353.5519160000003</v>
      </c>
      <c r="EM17" s="33">
        <v>3411.57449</v>
      </c>
      <c r="EN17" s="33">
        <v>382.43726500000002</v>
      </c>
      <c r="EO17" s="33">
        <v>3912.2709289999998</v>
      </c>
      <c r="EP17" s="33">
        <v>5353.5519160000003</v>
      </c>
      <c r="EQ17" s="33">
        <v>3411.57449</v>
      </c>
      <c r="ER17" s="33">
        <v>382.43726500000002</v>
      </c>
      <c r="ES17" s="33">
        <v>3912.2709289999998</v>
      </c>
      <c r="ET17" s="33">
        <v>5353.5519160000003</v>
      </c>
      <c r="EU17" s="33">
        <v>3411.57449</v>
      </c>
      <c r="EV17" s="33">
        <v>382.43726500000002</v>
      </c>
      <c r="EW17" s="33">
        <v>3912.2709289999998</v>
      </c>
      <c r="EX17" s="33">
        <v>5353.5519160000003</v>
      </c>
      <c r="EY17" s="33">
        <v>3411.57449</v>
      </c>
      <c r="EZ17" s="33">
        <v>382.43726500000002</v>
      </c>
      <c r="FA17" s="33">
        <v>3912.2709289999998</v>
      </c>
      <c r="FB17" s="33">
        <v>5353.5519160000003</v>
      </c>
      <c r="FC17" s="33">
        <v>3411.57449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82.013645879999999</v>
      </c>
      <c r="BC32" s="33">
        <v>928.64131359999999</v>
      </c>
      <c r="BD32" s="33">
        <v>928.64131359999999</v>
      </c>
      <c r="BF32" s="33">
        <v>580.69864670000004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50.316680439999999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82.013645879999999</v>
      </c>
      <c r="BC41" s="33">
        <v>1241.3759130000001</v>
      </c>
      <c r="BD41" s="33">
        <v>1241.3759130000001</v>
      </c>
      <c r="BE41" s="33">
        <v>0</v>
      </c>
      <c r="BF41" s="33">
        <v>580.69864670000004</v>
      </c>
      <c r="BG41" s="33">
        <v>1241.3759130000001</v>
      </c>
      <c r="BH41" s="33">
        <v>1241.3759130000001</v>
      </c>
      <c r="BI41" s="33">
        <v>0</v>
      </c>
      <c r="BJ41" s="33">
        <v>638.08537009999998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0</v>
      </c>
      <c r="BW41" s="33">
        <v>1241.3759130000001</v>
      </c>
      <c r="BX41" s="33">
        <v>1241.3759130000001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1141.59449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1141.59449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1909.1621729999999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325.8410164</v>
      </c>
      <c r="CA102" s="33">
        <v>651.68203289999997</v>
      </c>
      <c r="CB102" s="33">
        <v>488.1865722</v>
      </c>
      <c r="CC102" s="33">
        <v>244.0932861</v>
      </c>
      <c r="CD102" s="33">
        <v>372.657578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408.19258330000002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178.75310250000001</v>
      </c>
      <c r="AY103" s="33">
        <v>178.75310250000001</v>
      </c>
      <c r="AZ103" s="33">
        <v>923.34773580000001</v>
      </c>
      <c r="BC103" s="33">
        <v>923.34773580000001</v>
      </c>
      <c r="BD103" s="33">
        <v>1088.0077180000001</v>
      </c>
      <c r="BG103" s="33">
        <v>1088.0077180000001</v>
      </c>
      <c r="BH103" s="33">
        <v>1524.0949390000001</v>
      </c>
      <c r="BK103" s="33">
        <v>1524.0949390000001</v>
      </c>
      <c r="BL103" s="33">
        <v>1867.959261</v>
      </c>
      <c r="BO103" s="33">
        <v>1867.959261</v>
      </c>
      <c r="BP103" s="33">
        <v>1867.959261</v>
      </c>
      <c r="BS103" s="33">
        <v>1867.959261</v>
      </c>
      <c r="BT103" s="33">
        <v>1867.959261</v>
      </c>
      <c r="BW103" s="33">
        <v>1867.959261</v>
      </c>
      <c r="BX103" s="33">
        <v>1867.959261</v>
      </c>
      <c r="CA103" s="33">
        <v>1867.959261</v>
      </c>
      <c r="CB103" s="33">
        <v>1867.959261</v>
      </c>
      <c r="CE103" s="33">
        <v>1867.959261</v>
      </c>
      <c r="CF103" s="33">
        <v>1867.959261</v>
      </c>
      <c r="CI103" s="33">
        <v>1867.959261</v>
      </c>
      <c r="CJ103" s="33">
        <v>1867.959261</v>
      </c>
      <c r="CM103" s="33">
        <v>1867.959261</v>
      </c>
      <c r="CN103" s="33">
        <v>1867.959261</v>
      </c>
      <c r="CQ103" s="33">
        <v>1867.959261</v>
      </c>
      <c r="CR103" s="33">
        <v>1867.959261</v>
      </c>
      <c r="CU103" s="33">
        <v>1867.959261</v>
      </c>
      <c r="CV103" s="33">
        <v>1867.959261</v>
      </c>
      <c r="CY103" s="33">
        <v>1867.959261</v>
      </c>
      <c r="CZ103" s="33">
        <v>1867.959261</v>
      </c>
      <c r="DC103" s="33">
        <v>1867.959261</v>
      </c>
      <c r="DD103" s="33">
        <v>1867.959261</v>
      </c>
      <c r="DG103" s="33">
        <v>1867.959261</v>
      </c>
      <c r="DH103" s="33">
        <v>1867.959261</v>
      </c>
      <c r="DK103" s="33">
        <v>1867.959261</v>
      </c>
      <c r="DL103" s="33">
        <v>1867.959261</v>
      </c>
      <c r="DO103" s="33">
        <v>1867.959261</v>
      </c>
      <c r="DP103" s="33">
        <v>1867.959261</v>
      </c>
      <c r="DS103" s="33">
        <v>1867.959261</v>
      </c>
      <c r="DT103" s="33">
        <v>1867.959261</v>
      </c>
      <c r="DW103" s="33">
        <v>1867.959261</v>
      </c>
      <c r="DX103" s="33">
        <v>1867.959261</v>
      </c>
      <c r="EA103" s="33">
        <v>1867.959261</v>
      </c>
      <c r="EB103" s="33">
        <v>1867.959261</v>
      </c>
      <c r="EE103" s="33">
        <v>1867.959261</v>
      </c>
      <c r="EF103" s="33">
        <v>1867.959261</v>
      </c>
      <c r="EI103" s="33">
        <v>1867.959261</v>
      </c>
      <c r="EJ103" s="33">
        <v>1867.959261</v>
      </c>
      <c r="EM103" s="33">
        <v>1867.959261</v>
      </c>
      <c r="EN103" s="33">
        <v>1867.959261</v>
      </c>
      <c r="EQ103" s="33">
        <v>1867.959261</v>
      </c>
      <c r="ER103" s="33">
        <v>1867.959261</v>
      </c>
      <c r="EU103" s="33">
        <v>1867.959261</v>
      </c>
      <c r="EV103" s="33">
        <v>1867.959261</v>
      </c>
      <c r="EY103" s="33">
        <v>1867.959261</v>
      </c>
      <c r="EZ103" s="33">
        <v>1867.959261</v>
      </c>
      <c r="FC103" s="33">
        <v>1867.959261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640.16096149999998</v>
      </c>
      <c r="BO104" s="33">
        <v>1196.4877489999999</v>
      </c>
      <c r="BP104" s="33">
        <v>1196.4877489999999</v>
      </c>
      <c r="BQ104" s="33">
        <v>598.24387460000003</v>
      </c>
      <c r="BR104" s="33">
        <v>949.84928990000003</v>
      </c>
      <c r="BS104" s="33">
        <v>1196.4877489999999</v>
      </c>
      <c r="BT104" s="33">
        <v>1196.4877489999999</v>
      </c>
      <c r="BU104" s="33">
        <v>598.24387460000003</v>
      </c>
      <c r="BV104" s="33">
        <v>1183.450949</v>
      </c>
      <c r="BW104" s="33">
        <v>1196.4877489999999</v>
      </c>
      <c r="BX104" s="33">
        <v>1196.4877489999999</v>
      </c>
      <c r="BY104" s="33">
        <v>598.24387460000003</v>
      </c>
      <c r="BZ104" s="33">
        <v>838.59821539999996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1320.9363040000001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1230.0323659999999</v>
      </c>
      <c r="BS105" s="33">
        <v>1497.173102</v>
      </c>
      <c r="BT105" s="33">
        <v>1351.28676</v>
      </c>
      <c r="BU105" s="33">
        <v>748.81870860000004</v>
      </c>
      <c r="BV105" s="33">
        <v>999.29527080000003</v>
      </c>
      <c r="BW105" s="33">
        <v>1497.173102</v>
      </c>
      <c r="BX105" s="33">
        <v>1351.28676</v>
      </c>
      <c r="BY105" s="33">
        <v>748.81870860000004</v>
      </c>
      <c r="BZ105" s="33">
        <v>999.29527080000003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736.73626320000005</v>
      </c>
      <c r="AU108" s="33">
        <v>844.36501850000002</v>
      </c>
      <c r="AV108" s="33">
        <v>1316.5687250000001</v>
      </c>
      <c r="AW108" s="33">
        <v>558.84255159999998</v>
      </c>
      <c r="AX108" s="33">
        <v>747.26222259999997</v>
      </c>
      <c r="AY108" s="33">
        <v>1316.5687250000001</v>
      </c>
      <c r="AZ108" s="33">
        <v>1316.5687250000001</v>
      </c>
      <c r="BA108" s="33">
        <v>563.63603680000006</v>
      </c>
      <c r="BB108" s="33">
        <v>844.36501850000002</v>
      </c>
      <c r="BC108" s="33">
        <v>1316.5687250000001</v>
      </c>
      <c r="BD108" s="33">
        <v>1316.5687250000001</v>
      </c>
      <c r="BE108" s="33">
        <v>591.31756189999999</v>
      </c>
      <c r="BF108" s="33">
        <v>844.36501850000002</v>
      </c>
      <c r="BG108" s="33">
        <v>1316.5687250000001</v>
      </c>
      <c r="BH108" s="33">
        <v>1316.5687250000001</v>
      </c>
      <c r="BI108" s="33">
        <v>591.30861689999995</v>
      </c>
      <c r="BJ108" s="33">
        <v>844.36501850000002</v>
      </c>
      <c r="BK108" s="33">
        <v>1316.5687250000001</v>
      </c>
      <c r="BL108" s="33">
        <v>1316.5687250000001</v>
      </c>
      <c r="BM108" s="33">
        <v>558.84255159999998</v>
      </c>
      <c r="BN108" s="33">
        <v>844.36501850000002</v>
      </c>
      <c r="BO108" s="33">
        <v>1316.5687250000001</v>
      </c>
      <c r="BP108" s="33">
        <v>1316.5687250000001</v>
      </c>
      <c r="BQ108" s="33">
        <v>591.31756189999999</v>
      </c>
      <c r="BR108" s="33">
        <v>844.36501850000002</v>
      </c>
      <c r="BS108" s="33">
        <v>1316.5687250000001</v>
      </c>
      <c r="BT108" s="33">
        <v>1316.5687250000001</v>
      </c>
      <c r="BU108" s="33">
        <v>558.84255159999998</v>
      </c>
      <c r="BV108" s="33">
        <v>591.31756189999999</v>
      </c>
      <c r="BW108" s="33">
        <v>1316.5687250000001</v>
      </c>
      <c r="BX108" s="33">
        <v>1316.5687250000001</v>
      </c>
      <c r="BY108" s="33">
        <v>591.31756189999999</v>
      </c>
      <c r="BZ108" s="33">
        <v>591.31756189999999</v>
      </c>
      <c r="CA108" s="33">
        <v>1316.5687250000001</v>
      </c>
      <c r="CB108" s="33">
        <v>677.29775959999995</v>
      </c>
      <c r="CC108" s="33">
        <v>269.38775509999999</v>
      </c>
      <c r="CD108" s="33">
        <v>522.43521169999997</v>
      </c>
      <c r="CE108" s="33">
        <v>994.63891839999997</v>
      </c>
      <c r="CF108" s="33">
        <v>752.36059929999999</v>
      </c>
      <c r="CG108" s="33">
        <v>269.38775509999999</v>
      </c>
      <c r="CH108" s="33">
        <v>522.43521169999997</v>
      </c>
      <c r="CI108" s="33">
        <v>994.63891839999997</v>
      </c>
      <c r="CJ108" s="33">
        <v>522.43521169999997</v>
      </c>
      <c r="CK108" s="33">
        <v>269.38775509999999</v>
      </c>
      <c r="CL108" s="33">
        <v>522.43521169999997</v>
      </c>
      <c r="CM108" s="33">
        <v>994.63891839999997</v>
      </c>
      <c r="CN108" s="33">
        <v>522.43521169999997</v>
      </c>
      <c r="CO108" s="33">
        <v>269.38775509999999</v>
      </c>
      <c r="CP108" s="33">
        <v>522.43521169999997</v>
      </c>
      <c r="CQ108" s="33">
        <v>994.63891839999997</v>
      </c>
      <c r="CR108" s="33">
        <v>522.43521169999997</v>
      </c>
      <c r="CS108" s="33">
        <v>269.38775509999999</v>
      </c>
      <c r="CT108" s="33">
        <v>522.43521169999997</v>
      </c>
      <c r="CU108" s="33">
        <v>994.63891839999997</v>
      </c>
      <c r="CV108" s="33">
        <v>522.43521169999997</v>
      </c>
      <c r="CW108" s="33">
        <v>269.38775509999999</v>
      </c>
      <c r="CX108" s="33">
        <v>522.43521169999997</v>
      </c>
      <c r="CY108" s="33">
        <v>994.63891839999997</v>
      </c>
      <c r="DC108" s="33">
        <v>472.2037067</v>
      </c>
      <c r="DG108" s="33">
        <v>472.2037067</v>
      </c>
      <c r="DK108" s="33">
        <v>472.2037067</v>
      </c>
      <c r="DO108" s="33">
        <v>472.2037067</v>
      </c>
      <c r="DS108" s="33">
        <v>472.2037067</v>
      </c>
      <c r="DW108" s="33">
        <v>472.2037067</v>
      </c>
      <c r="EA108" s="33">
        <v>472.2037067</v>
      </c>
      <c r="EE108" s="33">
        <v>472.2037067</v>
      </c>
      <c r="EF108" s="33">
        <v>59.543003919999997</v>
      </c>
      <c r="EI108" s="33">
        <v>472.2037067</v>
      </c>
      <c r="EJ108" s="33">
        <v>472.2037067</v>
      </c>
      <c r="EM108" s="33">
        <v>472.2037067</v>
      </c>
      <c r="EN108" s="33">
        <v>472.2037067</v>
      </c>
      <c r="EQ108" s="33">
        <v>472.2037067</v>
      </c>
      <c r="ER108" s="33">
        <v>472.2037067</v>
      </c>
      <c r="EU108" s="33">
        <v>472.2037067</v>
      </c>
      <c r="EV108" s="33">
        <v>472.2037067</v>
      </c>
      <c r="EY108" s="33">
        <v>472.2037067</v>
      </c>
      <c r="EZ108" s="33">
        <v>472.2037067</v>
      </c>
      <c r="FB108" s="33">
        <v>59.954300809999999</v>
      </c>
      <c r="FC108" s="33">
        <v>472.2037067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4787.9688409999999</v>
      </c>
      <c r="AQ113" s="33">
        <v>7889.41482</v>
      </c>
      <c r="AR113" s="33">
        <v>6334.4033310000004</v>
      </c>
      <c r="AS113" s="33">
        <v>4178.9233910000003</v>
      </c>
      <c r="AT113" s="33">
        <v>5192.5107399999997</v>
      </c>
      <c r="AU113" s="33">
        <v>7505.3349070000004</v>
      </c>
      <c r="AV113" s="33">
        <v>6976.1858840000004</v>
      </c>
      <c r="AW113" s="33">
        <v>4138.5995190000003</v>
      </c>
      <c r="AX113" s="33">
        <v>5162.7128270000003</v>
      </c>
      <c r="AY113" s="33">
        <v>8089.0322100000003</v>
      </c>
      <c r="AZ113" s="33">
        <v>7294.9097099999999</v>
      </c>
      <c r="BA113" s="33">
        <v>3933.0779080000002</v>
      </c>
      <c r="BB113" s="33">
        <v>5210.0353279999999</v>
      </c>
      <c r="BC113" s="33">
        <v>8159.4408720000001</v>
      </c>
      <c r="BD113" s="33">
        <v>5703.0866729999998</v>
      </c>
      <c r="BE113" s="33">
        <v>2445.0225799999998</v>
      </c>
      <c r="BF113" s="33">
        <v>3572.94308</v>
      </c>
      <c r="BG113" s="33">
        <v>6111.522164</v>
      </c>
      <c r="BH113" s="33">
        <v>6123.0736479999996</v>
      </c>
      <c r="BI113" s="33">
        <v>2346.5628019999999</v>
      </c>
      <c r="BJ113" s="33">
        <v>3474.492248</v>
      </c>
      <c r="BK113" s="33">
        <v>6350.7077209999998</v>
      </c>
      <c r="BL113" s="33">
        <v>6466.93797</v>
      </c>
      <c r="BM113" s="33">
        <v>2314.0967369999998</v>
      </c>
      <c r="BN113" s="33">
        <v>3488.097628</v>
      </c>
      <c r="BO113" s="33">
        <v>6694.5720419999998</v>
      </c>
      <c r="BP113" s="33">
        <v>6302.2367979999999</v>
      </c>
      <c r="BQ113" s="33">
        <v>2264.2211609999999</v>
      </c>
      <c r="BR113" s="33">
        <v>3594.180977</v>
      </c>
      <c r="BS113" s="33">
        <v>6529.8708699999997</v>
      </c>
      <c r="BT113" s="33">
        <v>6302.2367979999999</v>
      </c>
      <c r="BU113" s="33">
        <v>2231.7461509999998</v>
      </c>
      <c r="BV113" s="33">
        <v>3099.904798</v>
      </c>
      <c r="BW113" s="33">
        <v>6529.8708699999997</v>
      </c>
      <c r="BX113" s="33">
        <v>6302.2367979999999</v>
      </c>
      <c r="BY113" s="33">
        <v>2264.2211609999999</v>
      </c>
      <c r="BZ113" s="33">
        <v>2755.052064</v>
      </c>
      <c r="CA113" s="33">
        <v>6529.8708699999997</v>
      </c>
      <c r="CB113" s="33">
        <v>4877.2351239999998</v>
      </c>
      <c r="CC113" s="33">
        <v>1508.5521349999999</v>
      </c>
      <c r="CD113" s="33">
        <v>2140.6404459999999</v>
      </c>
      <c r="CE113" s="33">
        <v>5340.4626250000001</v>
      </c>
      <c r="CF113" s="33">
        <v>4952.297963</v>
      </c>
      <c r="CG113" s="33">
        <v>1508.5521349999999</v>
      </c>
      <c r="CH113" s="33">
        <v>2256.1694400000001</v>
      </c>
      <c r="CI113" s="33">
        <v>5340.4626250000001</v>
      </c>
      <c r="CJ113" s="33">
        <v>4722.3725759999998</v>
      </c>
      <c r="CK113" s="33">
        <v>1508.5521349999999</v>
      </c>
      <c r="CL113" s="33">
        <v>2176.1754510000001</v>
      </c>
      <c r="CM113" s="33">
        <v>5340.4626250000001</v>
      </c>
      <c r="CN113" s="33">
        <v>3733.2328790000001</v>
      </c>
      <c r="CO113" s="33">
        <v>1013.982287</v>
      </c>
      <c r="CP113" s="33">
        <v>1267.0297439999999</v>
      </c>
      <c r="CQ113" s="33">
        <v>4205.4365859999998</v>
      </c>
      <c r="CR113" s="33">
        <v>3733.2328790000001</v>
      </c>
      <c r="CS113" s="33">
        <v>1013.982287</v>
      </c>
      <c r="CT113" s="33">
        <v>1267.0297439999999</v>
      </c>
      <c r="CU113" s="33">
        <v>4205.4365859999998</v>
      </c>
      <c r="CV113" s="33">
        <v>3733.2328790000001</v>
      </c>
      <c r="CW113" s="33">
        <v>1013.982287</v>
      </c>
      <c r="CX113" s="33">
        <v>1267.0297439999999</v>
      </c>
      <c r="CY113" s="33">
        <v>4205.4365859999998</v>
      </c>
      <c r="CZ113" s="33">
        <v>3210.7976669999998</v>
      </c>
      <c r="DA113" s="33">
        <v>744.59453180000003</v>
      </c>
      <c r="DB113" s="33">
        <v>744.59453180000003</v>
      </c>
      <c r="DC113" s="33">
        <v>3683.0013739999999</v>
      </c>
      <c r="DD113" s="33">
        <v>3210.7976669999998</v>
      </c>
      <c r="DE113" s="33">
        <v>744.59453180000003</v>
      </c>
      <c r="DF113" s="33">
        <v>744.59453180000003</v>
      </c>
      <c r="DG113" s="33">
        <v>3683.0013739999999</v>
      </c>
      <c r="DH113" s="33">
        <v>3184.7240670000001</v>
      </c>
      <c r="DI113" s="33">
        <v>731.55773180000006</v>
      </c>
      <c r="DJ113" s="33">
        <v>731.55773180000006</v>
      </c>
      <c r="DK113" s="33">
        <v>3802.814116</v>
      </c>
      <c r="DL113" s="33">
        <v>3184.7240670000001</v>
      </c>
      <c r="DM113" s="33">
        <v>731.55773180000006</v>
      </c>
      <c r="DN113" s="33">
        <v>731.55773180000006</v>
      </c>
      <c r="DO113" s="33">
        <v>3656.9277740000002</v>
      </c>
      <c r="DP113" s="33">
        <v>2011.8099179999999</v>
      </c>
      <c r="DQ113" s="33">
        <v>143.85065729999999</v>
      </c>
      <c r="DR113" s="33">
        <v>143.85065729999999</v>
      </c>
      <c r="DS113" s="33">
        <v>2484.013625</v>
      </c>
      <c r="DT113" s="33">
        <v>2011.8099179999999</v>
      </c>
      <c r="DU113" s="33">
        <v>143.85065729999999</v>
      </c>
      <c r="DV113" s="33">
        <v>143.85065729999999</v>
      </c>
      <c r="DW113" s="33">
        <v>2484.013625</v>
      </c>
      <c r="DX113" s="33">
        <v>2011.8099179999999</v>
      </c>
      <c r="DY113" s="33">
        <v>143.85065729999999</v>
      </c>
      <c r="DZ113" s="33">
        <v>143.85065729999999</v>
      </c>
      <c r="EA113" s="33">
        <v>2484.013625</v>
      </c>
      <c r="EB113" s="33">
        <v>2011.8099179999999</v>
      </c>
      <c r="EC113" s="33">
        <v>143.85065729999999</v>
      </c>
      <c r="ED113" s="33">
        <v>143.85065729999999</v>
      </c>
      <c r="EE113" s="33">
        <v>2484.013625</v>
      </c>
      <c r="EF113" s="33">
        <v>1927.5022650000001</v>
      </c>
      <c r="EG113" s="33">
        <v>0</v>
      </c>
      <c r="EH113" s="33">
        <v>0</v>
      </c>
      <c r="EI113" s="33">
        <v>2340.1629680000001</v>
      </c>
      <c r="EJ113" s="33">
        <v>2340.1629680000001</v>
      </c>
      <c r="EK113" s="33">
        <v>0</v>
      </c>
      <c r="EL113" s="33">
        <v>0</v>
      </c>
      <c r="EM113" s="33">
        <v>2340.1629680000001</v>
      </c>
      <c r="EN113" s="33">
        <v>2340.1629680000001</v>
      </c>
      <c r="EO113" s="33">
        <v>0</v>
      </c>
      <c r="EP113" s="33">
        <v>0</v>
      </c>
      <c r="EQ113" s="33">
        <v>2340.1629680000001</v>
      </c>
      <c r="ER113" s="33">
        <v>2340.1629680000001</v>
      </c>
      <c r="ES113" s="33">
        <v>0</v>
      </c>
      <c r="ET113" s="33">
        <v>0</v>
      </c>
      <c r="EU113" s="33">
        <v>2340.1629680000001</v>
      </c>
      <c r="EV113" s="33">
        <v>2340.1629680000001</v>
      </c>
      <c r="EW113" s="33">
        <v>0</v>
      </c>
      <c r="EX113" s="33">
        <v>0</v>
      </c>
      <c r="EY113" s="33">
        <v>2340.1629680000001</v>
      </c>
      <c r="EZ113" s="33">
        <v>2340.1629680000001</v>
      </c>
      <c r="FA113" s="33">
        <v>0</v>
      </c>
      <c r="FB113" s="33">
        <v>59.954300809999999</v>
      </c>
      <c r="FC113" s="33">
        <v>2340.1629680000001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1239.427365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B126" s="33">
        <v>1013.794569</v>
      </c>
      <c r="DC126" s="33">
        <v>3548.280992</v>
      </c>
      <c r="DD126" s="33">
        <v>4055.178277</v>
      </c>
      <c r="DF126" s="33">
        <v>2604.2461010000002</v>
      </c>
      <c r="DG126" s="33">
        <v>4055.178277</v>
      </c>
      <c r="DH126" s="33">
        <v>4562.0755609999997</v>
      </c>
      <c r="DJ126" s="33">
        <v>4302.103822</v>
      </c>
      <c r="DK126" s="33">
        <v>4562.0755609999997</v>
      </c>
      <c r="DL126" s="33">
        <v>4562.0755609999997</v>
      </c>
      <c r="DN126" s="33">
        <v>530.28001830000005</v>
      </c>
      <c r="DO126" s="33">
        <v>4562.0755609999997</v>
      </c>
      <c r="DP126" s="33">
        <v>4562.0755609999997</v>
      </c>
      <c r="DR126" s="33">
        <v>530.27990969999996</v>
      </c>
      <c r="DS126" s="33">
        <v>4562.0755609999997</v>
      </c>
      <c r="DT126" s="33">
        <v>4562.0755609999997</v>
      </c>
      <c r="DV126" s="33">
        <v>1032.4386850000001</v>
      </c>
      <c r="DW126" s="33">
        <v>4562.0755609999997</v>
      </c>
      <c r="DX126" s="33">
        <v>4562.0755609999997</v>
      </c>
      <c r="DZ126" s="33">
        <v>530.27812610000001</v>
      </c>
      <c r="EA126" s="33">
        <v>4562.0755609999997</v>
      </c>
      <c r="EB126" s="33">
        <v>4562.0755609999997</v>
      </c>
      <c r="ED126" s="33">
        <v>1032.4380530000001</v>
      </c>
      <c r="EE126" s="33">
        <v>4562.0755609999997</v>
      </c>
      <c r="EF126" s="33">
        <v>4562.0755609999997</v>
      </c>
      <c r="EH126" s="33">
        <v>506.89728459999998</v>
      </c>
      <c r="EI126" s="33">
        <v>4562.0755609999997</v>
      </c>
      <c r="EJ126" s="33">
        <v>4562.0755609999997</v>
      </c>
      <c r="EL126" s="33">
        <v>519.66976980000004</v>
      </c>
      <c r="EM126" s="33">
        <v>4562.0755609999997</v>
      </c>
      <c r="EN126" s="33">
        <v>4562.0755609999997</v>
      </c>
      <c r="EP126" s="33">
        <v>1578.27988</v>
      </c>
      <c r="EQ126" s="33">
        <v>4562.0755609999997</v>
      </c>
      <c r="ER126" s="33">
        <v>4562.0755609999997</v>
      </c>
      <c r="ET126" s="33">
        <v>2312.5614989999999</v>
      </c>
      <c r="EU126" s="33">
        <v>4562.0755609999997</v>
      </c>
      <c r="EV126" s="33">
        <v>4562.0755609999997</v>
      </c>
      <c r="EX126" s="33">
        <v>4247.1774740000001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1239.427365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0</v>
      </c>
      <c r="DB137" s="33">
        <v>1013.794569</v>
      </c>
      <c r="DC137" s="33">
        <v>4808.4181669999998</v>
      </c>
      <c r="DD137" s="33">
        <v>5495.3350479999999</v>
      </c>
      <c r="DE137" s="33">
        <v>0</v>
      </c>
      <c r="DF137" s="33">
        <v>2604.2461010000002</v>
      </c>
      <c r="DG137" s="33">
        <v>5495.3350479999999</v>
      </c>
      <c r="DH137" s="33">
        <v>6182.251929</v>
      </c>
      <c r="DI137" s="33">
        <v>0</v>
      </c>
      <c r="DJ137" s="33">
        <v>4302.103822</v>
      </c>
      <c r="DK137" s="33">
        <v>6182.251929</v>
      </c>
      <c r="DL137" s="33">
        <v>6182.251929</v>
      </c>
      <c r="DM137" s="33">
        <v>0</v>
      </c>
      <c r="DN137" s="33">
        <v>530.28001830000005</v>
      </c>
      <c r="DO137" s="33">
        <v>6182.251929</v>
      </c>
      <c r="DP137" s="33">
        <v>6182.251929</v>
      </c>
      <c r="DQ137" s="33">
        <v>0</v>
      </c>
      <c r="DR137" s="33">
        <v>530.27990969999996</v>
      </c>
      <c r="DS137" s="33">
        <v>6182.251929</v>
      </c>
      <c r="DT137" s="33">
        <v>6182.251929</v>
      </c>
      <c r="DU137" s="33">
        <v>0</v>
      </c>
      <c r="DV137" s="33">
        <v>1032.4386850000001</v>
      </c>
      <c r="DW137" s="33">
        <v>6182.251929</v>
      </c>
      <c r="DX137" s="33">
        <v>6182.251929</v>
      </c>
      <c r="DY137" s="33">
        <v>0</v>
      </c>
      <c r="DZ137" s="33">
        <v>530.27812610000001</v>
      </c>
      <c r="EA137" s="33">
        <v>6182.251929</v>
      </c>
      <c r="EB137" s="33">
        <v>6182.251929</v>
      </c>
      <c r="EC137" s="33">
        <v>0</v>
      </c>
      <c r="ED137" s="33">
        <v>1032.4380530000001</v>
      </c>
      <c r="EE137" s="33">
        <v>6182.251929</v>
      </c>
      <c r="EF137" s="33">
        <v>6182.251929</v>
      </c>
      <c r="EG137" s="33">
        <v>0</v>
      </c>
      <c r="EH137" s="33">
        <v>506.89728459999998</v>
      </c>
      <c r="EI137" s="33">
        <v>6182.251929</v>
      </c>
      <c r="EJ137" s="33">
        <v>6182.251929</v>
      </c>
      <c r="EK137" s="33">
        <v>0</v>
      </c>
      <c r="EL137" s="33">
        <v>519.66976980000004</v>
      </c>
      <c r="EM137" s="33">
        <v>6182.251929</v>
      </c>
      <c r="EN137" s="33">
        <v>6182.251929</v>
      </c>
      <c r="EO137" s="33">
        <v>0</v>
      </c>
      <c r="EP137" s="33">
        <v>1578.27988</v>
      </c>
      <c r="EQ137" s="33">
        <v>6182.251929</v>
      </c>
      <c r="ER137" s="33">
        <v>6182.251929</v>
      </c>
      <c r="ES137" s="33">
        <v>0</v>
      </c>
      <c r="ET137" s="33">
        <v>2312.5614989999999</v>
      </c>
      <c r="EU137" s="33">
        <v>6182.251929</v>
      </c>
      <c r="EV137" s="33">
        <v>6182.251929</v>
      </c>
      <c r="EW137" s="33">
        <v>0</v>
      </c>
      <c r="EX137" s="33">
        <v>4247.1774740000001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1588.158799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101.7515597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1755.760158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101.7515597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309.31400180000003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384.31754610000002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20828.799330000002</v>
      </c>
      <c r="BQ234" s="33">
        <v>16840.241259999999</v>
      </c>
      <c r="BR234" s="33">
        <v>19016.991279999998</v>
      </c>
      <c r="BS234" s="33">
        <v>19174.221580000001</v>
      </c>
      <c r="BT234" s="33">
        <v>21563.655439999999</v>
      </c>
      <c r="BU234" s="33">
        <v>17091.274870000001</v>
      </c>
      <c r="BV234" s="33">
        <v>19414.521860000001</v>
      </c>
      <c r="BW234" s="33">
        <v>19697.537779999999</v>
      </c>
      <c r="BX234" s="33">
        <v>22670.09535</v>
      </c>
      <c r="BY234" s="33">
        <v>18367.829450000001</v>
      </c>
      <c r="BZ234" s="33">
        <v>20155.211019999999</v>
      </c>
      <c r="CA234" s="33">
        <v>20628.452270000002</v>
      </c>
      <c r="CB234" s="33">
        <v>22764.882020000001</v>
      </c>
      <c r="CC234" s="33">
        <v>18429.224569999998</v>
      </c>
      <c r="CD234" s="33">
        <v>20206.810600000001</v>
      </c>
      <c r="CE234" s="33">
        <v>20701.821019999999</v>
      </c>
      <c r="CF234" s="33">
        <v>23146.258689999999</v>
      </c>
      <c r="CG234" s="33">
        <v>18197.644270000001</v>
      </c>
      <c r="CH234" s="33">
        <v>20515.904350000001</v>
      </c>
      <c r="CI234" s="33">
        <v>21035.3043</v>
      </c>
      <c r="CJ234" s="33">
        <v>23146.258689999999</v>
      </c>
      <c r="CK234" s="33">
        <v>18731.075400000002</v>
      </c>
      <c r="CL234" s="33">
        <v>20515.904350000001</v>
      </c>
      <c r="CM234" s="33">
        <v>21035.3043</v>
      </c>
      <c r="CN234" s="33">
        <v>23174.132399999999</v>
      </c>
      <c r="CO234" s="33">
        <v>18755.544290000002</v>
      </c>
      <c r="CP234" s="33">
        <v>20533.261399999999</v>
      </c>
      <c r="CQ234" s="33">
        <v>21054.574990000001</v>
      </c>
      <c r="CR234" s="33">
        <v>23174.132399999999</v>
      </c>
      <c r="CS234" s="33">
        <v>18755.544290000002</v>
      </c>
      <c r="CT234" s="33">
        <v>20533.261399999999</v>
      </c>
      <c r="CU234" s="33">
        <v>21054.574990000001</v>
      </c>
      <c r="CV234" s="33">
        <v>23174.132399999999</v>
      </c>
      <c r="CW234" s="33">
        <v>18755.544290000002</v>
      </c>
      <c r="CX234" s="33">
        <v>20533.261399999999</v>
      </c>
      <c r="CY234" s="33">
        <v>21054.574990000001</v>
      </c>
      <c r="CZ234" s="33">
        <v>23174.132399999999</v>
      </c>
      <c r="DA234" s="33">
        <v>18755.544290000002</v>
      </c>
      <c r="DB234" s="33">
        <v>20533.261399999999</v>
      </c>
      <c r="DC234" s="33">
        <v>21054.574990000001</v>
      </c>
      <c r="DD234" s="33">
        <v>23493.799449999999</v>
      </c>
      <c r="DE234" s="33">
        <v>19027.888200000001</v>
      </c>
      <c r="DF234" s="33">
        <v>20770.937600000001</v>
      </c>
      <c r="DG234" s="33">
        <v>21290.681059999999</v>
      </c>
      <c r="DH234" s="33">
        <v>23507.292880000001</v>
      </c>
      <c r="DI234" s="33">
        <v>18804.219819999998</v>
      </c>
      <c r="DJ234" s="33">
        <v>20783.803899999999</v>
      </c>
      <c r="DK234" s="33">
        <v>21301.515050000002</v>
      </c>
      <c r="DL234" s="33">
        <v>23507.292880000001</v>
      </c>
      <c r="DM234" s="33">
        <v>19041.2356</v>
      </c>
      <c r="DN234" s="33">
        <v>20783.803899999999</v>
      </c>
      <c r="DO234" s="33">
        <v>21301.515050000002</v>
      </c>
      <c r="DP234" s="33">
        <v>23507.292880000001</v>
      </c>
      <c r="DQ234" s="33">
        <v>18602.93028</v>
      </c>
      <c r="DR234" s="33">
        <v>20783.803899999999</v>
      </c>
      <c r="DS234" s="33">
        <v>21301.515050000002</v>
      </c>
      <c r="DT234" s="33">
        <v>23507.292880000001</v>
      </c>
      <c r="DU234" s="33">
        <v>19041.2356</v>
      </c>
      <c r="DV234" s="33">
        <v>20783.803899999999</v>
      </c>
      <c r="DW234" s="33">
        <v>21301.515050000002</v>
      </c>
      <c r="DX234" s="33">
        <v>23507.292880000001</v>
      </c>
      <c r="DY234" s="33">
        <v>19041.2356</v>
      </c>
      <c r="DZ234" s="33">
        <v>20783.803899999999</v>
      </c>
      <c r="EA234" s="33">
        <v>21301.515050000002</v>
      </c>
      <c r="EB234" s="33">
        <v>23507.292880000001</v>
      </c>
      <c r="EC234" s="33">
        <v>19041.2356</v>
      </c>
      <c r="ED234" s="33">
        <v>20783.803899999999</v>
      </c>
      <c r="EE234" s="33">
        <v>21301.515050000002</v>
      </c>
      <c r="EF234" s="33">
        <v>23507.292880000001</v>
      </c>
      <c r="EG234" s="33">
        <v>19041.2356</v>
      </c>
      <c r="EH234" s="33">
        <v>20783.803899999999</v>
      </c>
      <c r="EI234" s="33">
        <v>21301.515050000002</v>
      </c>
      <c r="EJ234" s="33">
        <v>23507.292880000001</v>
      </c>
      <c r="EK234" s="33">
        <v>19041.2356</v>
      </c>
      <c r="EL234" s="33">
        <v>20783.803899999999</v>
      </c>
      <c r="EM234" s="33">
        <v>21301.515050000002</v>
      </c>
      <c r="EN234" s="33">
        <v>23573.643</v>
      </c>
      <c r="EO234" s="33">
        <v>18995.38449</v>
      </c>
      <c r="EP234" s="33">
        <v>20825.120309999998</v>
      </c>
      <c r="EQ234" s="33">
        <v>21347.38667</v>
      </c>
      <c r="ER234" s="33">
        <v>23573.643</v>
      </c>
      <c r="ES234" s="33">
        <v>19099.480920000002</v>
      </c>
      <c r="ET234" s="33">
        <v>20825.120309999998</v>
      </c>
      <c r="EU234" s="33">
        <v>21347.38667</v>
      </c>
      <c r="EV234" s="33">
        <v>23713.964749999999</v>
      </c>
      <c r="EW234" s="33">
        <v>19213.35427</v>
      </c>
      <c r="EX234" s="33">
        <v>20899.713380000001</v>
      </c>
      <c r="EY234" s="33">
        <v>21449.593209999999</v>
      </c>
      <c r="EZ234" s="33">
        <v>23908.41764</v>
      </c>
      <c r="FA234" s="33">
        <v>19378.216410000001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6064.3264289999997</v>
      </c>
      <c r="BQ235" s="33">
        <v>7435.1456850000004</v>
      </c>
      <c r="BR235" s="33">
        <v>11027.805630000001</v>
      </c>
      <c r="BS235" s="33">
        <v>10267.07863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7887.6000279999998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6403.5956990000004</v>
      </c>
      <c r="CS235" s="33">
        <v>7914.5781239999997</v>
      </c>
      <c r="CT235" s="33">
        <v>11395.842570000001</v>
      </c>
      <c r="CU235" s="33">
        <v>10658.208329999999</v>
      </c>
      <c r="CV235" s="33">
        <v>6403.5956990000004</v>
      </c>
      <c r="CW235" s="33">
        <v>7914.5781239999997</v>
      </c>
      <c r="CX235" s="33">
        <v>11395.842570000001</v>
      </c>
      <c r="CY235" s="33">
        <v>10658.208329999999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4398.2419229999996</v>
      </c>
      <c r="AA236" s="33">
        <v>5063.7322620000004</v>
      </c>
      <c r="AB236" s="33">
        <v>4288.1228570000003</v>
      </c>
      <c r="AC236" s="33">
        <v>5121.3911310000003</v>
      </c>
      <c r="AD236" s="33">
        <v>6781.5532400000002</v>
      </c>
      <c r="AE236" s="33">
        <v>5063.7322620000004</v>
      </c>
      <c r="AF236" s="33">
        <v>4288.1228570000003</v>
      </c>
      <c r="AG236" s="33">
        <v>5121.3911310000003</v>
      </c>
      <c r="AH236" s="33">
        <v>3230.374288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2061.205919</v>
      </c>
      <c r="BB236" s="33">
        <v>6977.8870829999996</v>
      </c>
      <c r="BC236" s="33">
        <v>5063.7322620000004</v>
      </c>
      <c r="BD236" s="33">
        <v>4288.1228570000003</v>
      </c>
      <c r="BE236" s="33">
        <v>4339.9663030000002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4617.2161900000001</v>
      </c>
      <c r="BQ236" s="33">
        <v>5362.0880360000001</v>
      </c>
      <c r="BR236" s="33">
        <v>7184.7437499999996</v>
      </c>
      <c r="BS236" s="33">
        <v>5350.1888099999996</v>
      </c>
      <c r="BT236" s="33">
        <v>4617.2161900000001</v>
      </c>
      <c r="BU236" s="33">
        <v>5121.3911310000003</v>
      </c>
      <c r="BV236" s="33">
        <v>7184.7437499999996</v>
      </c>
      <c r="BW236" s="33">
        <v>5350.1888099999996</v>
      </c>
      <c r="BX236" s="33">
        <v>4617.2161900000001</v>
      </c>
      <c r="BY236" s="33">
        <v>5369.228333</v>
      </c>
      <c r="BZ236" s="33">
        <v>7184.7437499999996</v>
      </c>
      <c r="CA236" s="33">
        <v>5350.1888099999996</v>
      </c>
      <c r="CB236" s="33">
        <v>4617.2161900000001</v>
      </c>
      <c r="CC236" s="33">
        <v>5402.8603569999996</v>
      </c>
      <c r="CD236" s="33">
        <v>6550.731565</v>
      </c>
      <c r="CE236" s="33">
        <v>5350.1888099999996</v>
      </c>
      <c r="CF236" s="33">
        <v>4617.2161900000001</v>
      </c>
      <c r="CG236" s="33">
        <v>5402.8603569999996</v>
      </c>
      <c r="CH236" s="33">
        <v>6617.7578579999999</v>
      </c>
      <c r="CI236" s="33">
        <v>5350.1888099999996</v>
      </c>
      <c r="CJ236" s="33">
        <v>4617.2161900000001</v>
      </c>
      <c r="CK236" s="33">
        <v>5402.8603569999996</v>
      </c>
      <c r="CL236" s="33">
        <v>6652.36319</v>
      </c>
      <c r="CM236" s="33">
        <v>5350.1888099999996</v>
      </c>
      <c r="CN236" s="33">
        <v>4617.2161900000001</v>
      </c>
      <c r="CO236" s="33">
        <v>5402.8603569999996</v>
      </c>
      <c r="CP236" s="33">
        <v>6535.1635269999997</v>
      </c>
      <c r="CQ236" s="33">
        <v>5350.1888099999996</v>
      </c>
      <c r="CR236" s="33">
        <v>4617.2161900000001</v>
      </c>
      <c r="CS236" s="33">
        <v>5099.3580000000002</v>
      </c>
      <c r="CT236" s="33">
        <v>6597.506198</v>
      </c>
      <c r="CU236" s="33">
        <v>5350.1888099999996</v>
      </c>
      <c r="CV236" s="33">
        <v>4617.2161900000001</v>
      </c>
      <c r="CW236" s="33">
        <v>5121.3911310000003</v>
      </c>
      <c r="CX236" s="33">
        <v>6536.1439490000002</v>
      </c>
      <c r="CY236" s="33">
        <v>5350.1888099999996</v>
      </c>
      <c r="CZ236" s="33">
        <v>4636.3674449999999</v>
      </c>
      <c r="DA236" s="33">
        <v>3059.4377939999999</v>
      </c>
      <c r="DB236" s="33">
        <v>6551.9048780000003</v>
      </c>
      <c r="DC236" s="33">
        <v>5372.2179159999996</v>
      </c>
      <c r="DD236" s="33">
        <v>4636.3674449999999</v>
      </c>
      <c r="DE236" s="33">
        <v>5121.3911310000003</v>
      </c>
      <c r="DF236" s="33">
        <v>6548.0787790000004</v>
      </c>
      <c r="DG236" s="33">
        <v>5372.2179159999996</v>
      </c>
      <c r="DH236" s="33">
        <v>4636.3674449999999</v>
      </c>
      <c r="DI236" s="33">
        <v>5121.3911310000003</v>
      </c>
      <c r="DJ236" s="33">
        <v>6542.6463759999997</v>
      </c>
      <c r="DK236" s="33">
        <v>5372.2179159999996</v>
      </c>
      <c r="DL236" s="33">
        <v>4636.3674449999999</v>
      </c>
      <c r="DM236" s="33">
        <v>2242.2703000000001</v>
      </c>
      <c r="DN236" s="33">
        <v>5945.7942709999998</v>
      </c>
      <c r="DO236" s="33">
        <v>5372.2179159999996</v>
      </c>
      <c r="DP236" s="33">
        <v>4636.3674449999999</v>
      </c>
      <c r="DQ236" s="33">
        <v>5121.3911310000003</v>
      </c>
      <c r="DR236" s="33">
        <v>5994.2348750000001</v>
      </c>
      <c r="DS236" s="33">
        <v>5372.2179159999996</v>
      </c>
      <c r="DT236" s="33">
        <v>4636.3674449999999</v>
      </c>
      <c r="DU236" s="33">
        <v>5225.1189700000004</v>
      </c>
      <c r="DV236" s="33">
        <v>5936.516498</v>
      </c>
      <c r="DW236" s="33">
        <v>5372.2179159999996</v>
      </c>
      <c r="DX236" s="33">
        <v>4636.3674449999999</v>
      </c>
      <c r="DY236" s="33">
        <v>5362.0880360000001</v>
      </c>
      <c r="DZ236" s="33">
        <v>5933.4203719999996</v>
      </c>
      <c r="EA236" s="33">
        <v>5372.2179159999996</v>
      </c>
      <c r="EB236" s="33">
        <v>4636.3674449999999</v>
      </c>
      <c r="EC236" s="33">
        <v>5226.5467680000002</v>
      </c>
      <c r="ED236" s="33">
        <v>5932.3617459999996</v>
      </c>
      <c r="EE236" s="33">
        <v>5372.2179159999996</v>
      </c>
      <c r="EF236" s="33">
        <v>4636.3674449999999</v>
      </c>
      <c r="EG236" s="33">
        <v>5425.0118869999997</v>
      </c>
      <c r="EH236" s="33">
        <v>5926.278585</v>
      </c>
      <c r="EI236" s="33">
        <v>5372.2179159999996</v>
      </c>
      <c r="EJ236" s="33">
        <v>4636.3674449999999</v>
      </c>
      <c r="EK236" s="33">
        <v>5121.3911310000003</v>
      </c>
      <c r="EL236" s="33">
        <v>5907.1372689999998</v>
      </c>
      <c r="EM236" s="33">
        <v>5372.2179159999996</v>
      </c>
      <c r="EN236" s="33">
        <v>4636.3674449999999</v>
      </c>
      <c r="EO236" s="33">
        <v>5425.0118869999997</v>
      </c>
      <c r="EP236" s="33">
        <v>4524.0867689999995</v>
      </c>
      <c r="EQ236" s="33">
        <v>5372.2179159999996</v>
      </c>
      <c r="ER236" s="33">
        <v>4636.3674449999999</v>
      </c>
      <c r="ES236" s="33">
        <v>4709.4489800000001</v>
      </c>
      <c r="ET236" s="33">
        <v>1666.6341239999999</v>
      </c>
      <c r="EU236" s="33">
        <v>5372.2179159999996</v>
      </c>
      <c r="EV236" s="33">
        <v>4636.3674449999999</v>
      </c>
      <c r="EW236" s="33">
        <v>5425.0118869999997</v>
      </c>
      <c r="EY236" s="33">
        <v>5372.2179159999996</v>
      </c>
      <c r="EZ236" s="33">
        <v>4636.3674449999999</v>
      </c>
      <c r="FA236" s="33">
        <v>5273.4374330000001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7085.8818209999999</v>
      </c>
      <c r="V237" s="33">
        <v>1095.6256450000001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6627.7248390000004</v>
      </c>
      <c r="AE237" s="33">
        <v>3495.4172119999998</v>
      </c>
      <c r="AF237" s="33">
        <v>11562.91073</v>
      </c>
      <c r="AG237" s="33">
        <v>6548.270982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15482.111430000001</v>
      </c>
      <c r="AT237" s="33">
        <v>4664.5079669999996</v>
      </c>
      <c r="AU237" s="33">
        <v>4294.6267379999999</v>
      </c>
      <c r="AV237" s="33">
        <v>13993.94104</v>
      </c>
      <c r="AW237" s="33">
        <v>14046.01492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14679.63682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15337.52399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15815.296689999999</v>
      </c>
      <c r="CK237" s="33">
        <v>17261.385859999999</v>
      </c>
      <c r="CL237" s="33">
        <v>5416.0717400000003</v>
      </c>
      <c r="CM237" s="33">
        <v>5234.3235990000003</v>
      </c>
      <c r="CN237" s="33">
        <v>15918.35628</v>
      </c>
      <c r="CO237" s="33">
        <v>15618.08761</v>
      </c>
      <c r="CP237" s="33">
        <v>5442.3446329999997</v>
      </c>
      <c r="CQ237" s="33">
        <v>5264.6325120000001</v>
      </c>
      <c r="CR237" s="33">
        <v>15918.35628</v>
      </c>
      <c r="CS237" s="33">
        <v>15618.08761</v>
      </c>
      <c r="CT237" s="33">
        <v>5442.3446329999997</v>
      </c>
      <c r="CU237" s="33">
        <v>5264.6325120000001</v>
      </c>
      <c r="CV237" s="33">
        <v>15918.35628</v>
      </c>
      <c r="CW237" s="33">
        <v>15618.08761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17252.612959999999</v>
      </c>
      <c r="DF237" s="33">
        <v>5442.3446329999997</v>
      </c>
      <c r="DG237" s="33">
        <v>5264.6325120000001</v>
      </c>
      <c r="DH237" s="33">
        <v>15918.35628</v>
      </c>
      <c r="DI237" s="33">
        <v>16433.540089999999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16471.58166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16483.256850000002</v>
      </c>
      <c r="ED237" s="33">
        <v>5442.3446329999997</v>
      </c>
      <c r="EE237" s="33">
        <v>5264.6325120000001</v>
      </c>
      <c r="EF237" s="33">
        <v>15918.35628</v>
      </c>
      <c r="EG237" s="33">
        <v>16384.4997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16471.58166</v>
      </c>
      <c r="ET237" s="33">
        <v>5442.3446329999997</v>
      </c>
      <c r="EU237" s="33">
        <v>5264.6325120000001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18555.647929999999</v>
      </c>
      <c r="FA237" s="33">
        <v>19916.31983</v>
      </c>
      <c r="FB237" s="33">
        <v>6866.2483689999999</v>
      </c>
      <c r="FC237" s="33">
        <v>6385.3772900000004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6261.5235839999996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5363.0468890000002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2995.4763189999999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372.12576790000003</v>
      </c>
      <c r="AL239" s="33">
        <v>545.00783139999999</v>
      </c>
      <c r="AM239" s="33">
        <v>2654.0345240000001</v>
      </c>
      <c r="AN239" s="33">
        <v>6753.6804760000005</v>
      </c>
      <c r="AO239" s="33">
        <v>2487.6770649999999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3996.4245569999998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6108.7360429999999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5366.4121260000002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83.563040790000002</v>
      </c>
      <c r="BJ240" s="33">
        <v>408.08249999999998</v>
      </c>
      <c r="BK240" s="33">
        <v>202.8874405</v>
      </c>
      <c r="BL240" s="33">
        <v>558.44986389999997</v>
      </c>
      <c r="BM240" s="33">
        <v>174.43475810000001</v>
      </c>
      <c r="BN240" s="33">
        <v>574.17864229999998</v>
      </c>
      <c r="BO240" s="33">
        <v>387.29597899999999</v>
      </c>
      <c r="BP240" s="33">
        <v>558.44986389999997</v>
      </c>
      <c r="BQ240" s="33">
        <v>202.24809350000001</v>
      </c>
      <c r="BR240" s="33">
        <v>574.17864229999998</v>
      </c>
      <c r="BS240" s="33">
        <v>387.29597899999999</v>
      </c>
      <c r="BT240" s="33">
        <v>948.00568899999996</v>
      </c>
      <c r="BU240" s="33">
        <v>297.53367500000002</v>
      </c>
      <c r="BV240" s="33">
        <v>743.34593649999999</v>
      </c>
      <c r="BW240" s="33">
        <v>529.93319610000003</v>
      </c>
      <c r="BX240" s="33">
        <v>948.00568899999996</v>
      </c>
      <c r="BY240" s="33">
        <v>1176.759276</v>
      </c>
      <c r="BZ240" s="33">
        <v>743.34593649999999</v>
      </c>
      <c r="CA240" s="33">
        <v>529.93319610000003</v>
      </c>
      <c r="CB240" s="33">
        <v>948.00568899999996</v>
      </c>
      <c r="CC240" s="33">
        <v>734.37603920000004</v>
      </c>
      <c r="CD240" s="33">
        <v>743.34593649999999</v>
      </c>
      <c r="CE240" s="33">
        <v>529.93319610000003</v>
      </c>
      <c r="CF240" s="33">
        <v>948.00568899999996</v>
      </c>
      <c r="CG240" s="33">
        <v>1176.759276</v>
      </c>
      <c r="CH240" s="33">
        <v>743.34593649999999</v>
      </c>
      <c r="CI240" s="33">
        <v>529.93319610000003</v>
      </c>
      <c r="CJ240" s="33">
        <v>948.00568899999996</v>
      </c>
      <c r="CK240" s="33">
        <v>1176.759276</v>
      </c>
      <c r="CL240" s="33">
        <v>743.34593649999999</v>
      </c>
      <c r="CM240" s="33">
        <v>529.93319610000003</v>
      </c>
      <c r="CN240" s="33">
        <v>1060.268429</v>
      </c>
      <c r="CO240" s="33">
        <v>1270.760528</v>
      </c>
      <c r="CP240" s="33">
        <v>766.93190370000002</v>
      </c>
      <c r="CQ240" s="33">
        <v>568.6626536</v>
      </c>
      <c r="CR240" s="33">
        <v>1168.9904200000001</v>
      </c>
      <c r="CS240" s="33">
        <v>1176.759276</v>
      </c>
      <c r="CT240" s="33">
        <v>789.7739732</v>
      </c>
      <c r="CU240" s="33">
        <v>606.17059010000003</v>
      </c>
      <c r="CV240" s="33">
        <v>1326.393014</v>
      </c>
      <c r="CW240" s="33">
        <v>1157.2979769999999</v>
      </c>
      <c r="CX240" s="33">
        <v>822.84364919999996</v>
      </c>
      <c r="CY240" s="33">
        <v>660.47281980000002</v>
      </c>
      <c r="CZ240" s="33">
        <v>1717.482833</v>
      </c>
      <c r="DA240" s="33">
        <v>1507.135016</v>
      </c>
      <c r="DB240" s="33">
        <v>924.21853469999996</v>
      </c>
      <c r="DC240" s="33">
        <v>792.18854450000003</v>
      </c>
      <c r="DD240" s="33">
        <v>1717.482833</v>
      </c>
      <c r="DE240" s="33">
        <v>1566.3331579999999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1839.146563</v>
      </c>
      <c r="DR240" s="33">
        <v>1103.8281179999999</v>
      </c>
      <c r="DS240" s="33">
        <v>1061.7544969999999</v>
      </c>
      <c r="DT240" s="33">
        <v>2261.5609279999999</v>
      </c>
      <c r="DU240" s="33">
        <v>1897.8310389999999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2371.4695510000001</v>
      </c>
      <c r="EK240" s="33">
        <v>2258.7829069999998</v>
      </c>
      <c r="EL240" s="33">
        <v>1131.4405380000001</v>
      </c>
      <c r="EM240" s="33">
        <v>1101.969433</v>
      </c>
      <c r="EN240" s="33">
        <v>2649.55879</v>
      </c>
      <c r="EO240" s="33">
        <v>2653.5907219999999</v>
      </c>
      <c r="EP240" s="33">
        <v>1210.5570150000001</v>
      </c>
      <c r="EQ240" s="33">
        <v>1205.139878</v>
      </c>
      <c r="ER240" s="33">
        <v>2781.3633089999998</v>
      </c>
      <c r="ES240" s="33">
        <v>2337.6698729999998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2558.9504320000001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1809.3337039999999</v>
      </c>
      <c r="BZ241" s="33">
        <v>654.49721050000005</v>
      </c>
      <c r="CA241" s="33">
        <v>902.94863640000005</v>
      </c>
      <c r="CB241" s="33">
        <v>6601.5973370000002</v>
      </c>
      <c r="CC241" s="33">
        <v>3200.7845139999999</v>
      </c>
      <c r="CD241" s="33">
        <v>1894.9748480000001</v>
      </c>
      <c r="CE241" s="33">
        <v>2764.7459140000001</v>
      </c>
      <c r="CF241" s="33">
        <v>6901.4680200000003</v>
      </c>
      <c r="CG241" s="33">
        <v>3232.8460009999999</v>
      </c>
      <c r="CH241" s="33">
        <v>1965.186281</v>
      </c>
      <c r="CI241" s="33">
        <v>2873.2836120000002</v>
      </c>
      <c r="CJ241" s="33">
        <v>7446.1177530000004</v>
      </c>
      <c r="CK241" s="33">
        <v>3257.7746900000002</v>
      </c>
      <c r="CL241" s="33">
        <v>2092.710043</v>
      </c>
      <c r="CM241" s="33">
        <v>3070.4186840000002</v>
      </c>
      <c r="CN241" s="33">
        <v>8330.7052779999995</v>
      </c>
      <c r="CO241" s="33">
        <v>6191.713796</v>
      </c>
      <c r="CP241" s="33">
        <v>2299.826513</v>
      </c>
      <c r="CQ241" s="33">
        <v>3390.5936769999998</v>
      </c>
      <c r="CR241" s="33">
        <v>9386.5514289999992</v>
      </c>
      <c r="CS241" s="33">
        <v>7245.1324249999998</v>
      </c>
      <c r="CT241" s="33">
        <v>2485.5904169999999</v>
      </c>
      <c r="CU241" s="33">
        <v>3811.8647019999999</v>
      </c>
      <c r="CV241" s="33">
        <v>9386.5514289999992</v>
      </c>
      <c r="CW241" s="33">
        <v>6158.865119</v>
      </c>
      <c r="CX241" s="33">
        <v>2485.5904169999999</v>
      </c>
      <c r="CY241" s="33">
        <v>3811.8647019999999</v>
      </c>
      <c r="CZ241" s="33">
        <v>9536.6206550000006</v>
      </c>
      <c r="DA241" s="33">
        <v>6170.4215029999996</v>
      </c>
      <c r="DB241" s="33">
        <v>2507.2401070000001</v>
      </c>
      <c r="DC241" s="33">
        <v>3870.0385970000002</v>
      </c>
      <c r="DD241" s="33">
        <v>10357.59331</v>
      </c>
      <c r="DE241" s="33">
        <v>6846.5276469999999</v>
      </c>
      <c r="DF241" s="33">
        <v>2675.9527979999998</v>
      </c>
      <c r="DG241" s="33">
        <v>4201.7682329999998</v>
      </c>
      <c r="DH241" s="33">
        <v>10809.438959999999</v>
      </c>
      <c r="DI241" s="33">
        <v>10020.9938</v>
      </c>
      <c r="DJ241" s="33">
        <v>2816.9857980000002</v>
      </c>
      <c r="DK241" s="33">
        <v>4397.2644289999998</v>
      </c>
      <c r="DL241" s="33">
        <v>10809.438959999999</v>
      </c>
      <c r="DM241" s="33">
        <v>8675.4812180000008</v>
      </c>
      <c r="DN241" s="33">
        <v>2816.9857980000002</v>
      </c>
      <c r="DO241" s="33">
        <v>4397.2644289999998</v>
      </c>
      <c r="DP241" s="33">
        <v>10809.438959999999</v>
      </c>
      <c r="DQ241" s="33">
        <v>7290.856992</v>
      </c>
      <c r="DR241" s="33">
        <v>2816.9857980000002</v>
      </c>
      <c r="DS241" s="33">
        <v>4397.2644289999998</v>
      </c>
      <c r="DT241" s="33">
        <v>10809.438959999999</v>
      </c>
      <c r="DU241" s="33">
        <v>8395.5499240000008</v>
      </c>
      <c r="DV241" s="33">
        <v>2816.9857980000002</v>
      </c>
      <c r="DW241" s="33">
        <v>4397.2644289999998</v>
      </c>
      <c r="DX241" s="33">
        <v>10809.438959999999</v>
      </c>
      <c r="DY241" s="33">
        <v>9352.7451189999992</v>
      </c>
      <c r="DZ241" s="33">
        <v>2816.9857980000002</v>
      </c>
      <c r="EA241" s="33">
        <v>4397.2644289999998</v>
      </c>
      <c r="EB241" s="33">
        <v>10809.438959999999</v>
      </c>
      <c r="EC241" s="33">
        <v>8133.5412230000002</v>
      </c>
      <c r="ED241" s="33">
        <v>2816.9857980000002</v>
      </c>
      <c r="EE241" s="33">
        <v>4397.2644289999998</v>
      </c>
      <c r="EF241" s="33">
        <v>10809.438959999999</v>
      </c>
      <c r="EG241" s="33">
        <v>8772.0156989999996</v>
      </c>
      <c r="EH241" s="33">
        <v>2816.9857980000002</v>
      </c>
      <c r="EI241" s="33">
        <v>4397.2644289999998</v>
      </c>
      <c r="EJ241" s="33">
        <v>10809.438959999999</v>
      </c>
      <c r="EK241" s="33">
        <v>8642.8215299999993</v>
      </c>
      <c r="EL241" s="33">
        <v>2816.9857980000002</v>
      </c>
      <c r="EM241" s="33">
        <v>4397.2644289999998</v>
      </c>
      <c r="EN241" s="33">
        <v>10809.438959999999</v>
      </c>
      <c r="EO241" s="33">
        <v>7872.3645489999999</v>
      </c>
      <c r="EP241" s="33">
        <v>2816.9857980000002</v>
      </c>
      <c r="EQ241" s="33">
        <v>4397.2644289999998</v>
      </c>
      <c r="ER241" s="33">
        <v>10809.438959999999</v>
      </c>
      <c r="ES241" s="33">
        <v>9178.9280369999997</v>
      </c>
      <c r="ET241" s="33">
        <v>2816.9857980000002</v>
      </c>
      <c r="EU241" s="33">
        <v>4397.2644289999998</v>
      </c>
      <c r="EV241" s="33">
        <v>12052.79048</v>
      </c>
      <c r="EW241" s="33">
        <v>9491.0116049999997</v>
      </c>
      <c r="EX241" s="33">
        <v>3205.0687499999999</v>
      </c>
      <c r="EY241" s="33">
        <v>4935.2147020000002</v>
      </c>
      <c r="EZ241" s="33">
        <v>12490.883809999999</v>
      </c>
      <c r="FA241" s="33">
        <v>8941.7558310000004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2814.2967359999998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2331.1397619999998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2331.1397619999998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2614.5935509999999</v>
      </c>
      <c r="CP242" s="33">
        <v>1120.4253739999999</v>
      </c>
      <c r="CQ242" s="33">
        <v>1857.240812</v>
      </c>
      <c r="CR242" s="33">
        <v>3616.1864169999999</v>
      </c>
      <c r="CS242" s="33">
        <v>2379.6180359999998</v>
      </c>
      <c r="CT242" s="33">
        <v>1177.689795</v>
      </c>
      <c r="CU242" s="33">
        <v>1920.7239589999999</v>
      </c>
      <c r="CV242" s="33">
        <v>4631.6574680000003</v>
      </c>
      <c r="CW242" s="33">
        <v>3826.979182</v>
      </c>
      <c r="CX242" s="33">
        <v>1625.1794789999999</v>
      </c>
      <c r="CY242" s="33">
        <v>2416.8095400000002</v>
      </c>
      <c r="CZ242" s="33">
        <v>5433.6923109999998</v>
      </c>
      <c r="DA242" s="33">
        <v>4581.8396739999998</v>
      </c>
      <c r="DB242" s="33">
        <v>1978.613797</v>
      </c>
      <c r="DC242" s="33">
        <v>2808.6256530000001</v>
      </c>
      <c r="DD242" s="33">
        <v>5433.6923109999998</v>
      </c>
      <c r="DE242" s="33">
        <v>3852.627794</v>
      </c>
      <c r="DF242" s="33">
        <v>1978.613797</v>
      </c>
      <c r="DG242" s="33">
        <v>2808.6256530000001</v>
      </c>
      <c r="DH242" s="33">
        <v>5433.6923109999998</v>
      </c>
      <c r="DI242" s="33">
        <v>4206.9671779999999</v>
      </c>
      <c r="DJ242" s="33">
        <v>1978.613797</v>
      </c>
      <c r="DK242" s="33">
        <v>2808.6256530000001</v>
      </c>
      <c r="DL242" s="33">
        <v>5433.6923109999998</v>
      </c>
      <c r="DM242" s="33">
        <v>3598.1962199999998</v>
      </c>
      <c r="DN242" s="33">
        <v>1978.613797</v>
      </c>
      <c r="DO242" s="33">
        <v>2808.6256530000001</v>
      </c>
      <c r="DP242" s="33">
        <v>5433.6923109999998</v>
      </c>
      <c r="DQ242" s="33">
        <v>3817.3530489999998</v>
      </c>
      <c r="DR242" s="33">
        <v>1978.613797</v>
      </c>
      <c r="DS242" s="33">
        <v>2808.6256530000001</v>
      </c>
      <c r="DT242" s="33">
        <v>5433.6923109999998</v>
      </c>
      <c r="DU242" s="33">
        <v>3598.1962199999998</v>
      </c>
      <c r="DV242" s="33">
        <v>1978.613797</v>
      </c>
      <c r="DW242" s="33">
        <v>2808.6256530000001</v>
      </c>
      <c r="DX242" s="33">
        <v>5433.6923109999998</v>
      </c>
      <c r="DY242" s="33">
        <v>4122.3812630000002</v>
      </c>
      <c r="DZ242" s="33">
        <v>1978.613797</v>
      </c>
      <c r="EA242" s="33">
        <v>2808.6256530000001</v>
      </c>
      <c r="EB242" s="33">
        <v>5433.6923109999998</v>
      </c>
      <c r="EC242" s="33">
        <v>4581.8396739999998</v>
      </c>
      <c r="ED242" s="33">
        <v>1978.613797</v>
      </c>
      <c r="EE242" s="33">
        <v>2808.6256530000001</v>
      </c>
      <c r="EF242" s="33">
        <v>5433.6923109999998</v>
      </c>
      <c r="EG242" s="33">
        <v>4581.8396739999998</v>
      </c>
      <c r="EH242" s="33">
        <v>1978.613797</v>
      </c>
      <c r="EI242" s="33">
        <v>2808.6256530000001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4885.6383930000002</v>
      </c>
      <c r="ET242" s="33">
        <v>2120.8558330000001</v>
      </c>
      <c r="EU242" s="33">
        <v>2966.3147020000001</v>
      </c>
      <c r="EV242" s="33">
        <v>5756.4766669999999</v>
      </c>
      <c r="EW242" s="33">
        <v>2930.025995</v>
      </c>
      <c r="EX242" s="33">
        <v>2120.8558330000001</v>
      </c>
      <c r="EY242" s="33">
        <v>2966.3147020000001</v>
      </c>
      <c r="EZ242" s="33">
        <v>5937.6009519999998</v>
      </c>
      <c r="FA242" s="33">
        <v>4955.1626189999997</v>
      </c>
      <c r="FB242" s="33">
        <v>2158.4650000000001</v>
      </c>
      <c r="FC242" s="33">
        <v>3037.5338099999999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43691.69803</v>
      </c>
      <c r="O245" s="33">
        <v>42423.088889999999</v>
      </c>
      <c r="P245" s="33">
        <v>41162.384769999997</v>
      </c>
      <c r="Q245" s="33">
        <v>38907.442589999999</v>
      </c>
      <c r="R245" s="33">
        <v>45494.945310000003</v>
      </c>
      <c r="S245" s="33">
        <v>42380.203240000003</v>
      </c>
      <c r="T245" s="33">
        <v>46385.809520000003</v>
      </c>
      <c r="U245" s="33">
        <v>45067.768550000001</v>
      </c>
      <c r="V245" s="33">
        <v>42864.547890000002</v>
      </c>
      <c r="W245" s="33">
        <v>42948.227500000001</v>
      </c>
      <c r="X245" s="33">
        <v>46385.809520000003</v>
      </c>
      <c r="Y245" s="33">
        <v>45183.087440000003</v>
      </c>
      <c r="Z245" s="33">
        <v>43556.383170000001</v>
      </c>
      <c r="AA245" s="33">
        <v>42948.227500000001</v>
      </c>
      <c r="AB245" s="33">
        <v>52096.268750000003</v>
      </c>
      <c r="AC245" s="33">
        <v>44278.869310000002</v>
      </c>
      <c r="AD245" s="33">
        <v>41242.597849999998</v>
      </c>
      <c r="AE245" s="33">
        <v>45091.78572</v>
      </c>
      <c r="AF245" s="33">
        <v>55414.312149999998</v>
      </c>
      <c r="AG245" s="33">
        <v>48191.779020000002</v>
      </c>
      <c r="AH245" s="33">
        <v>44939.152300000002</v>
      </c>
      <c r="AI245" s="33">
        <v>45890.538529999998</v>
      </c>
      <c r="AJ245" s="33">
        <v>60659.639210000001</v>
      </c>
      <c r="AK245" s="33">
        <v>50988.53325</v>
      </c>
      <c r="AL245" s="33">
        <v>47794.272779999999</v>
      </c>
      <c r="AM245" s="33">
        <v>47806.636259999999</v>
      </c>
      <c r="AN245" s="33">
        <v>60747.487710000001</v>
      </c>
      <c r="AO245" s="33">
        <v>53227.04105</v>
      </c>
      <c r="AP245" s="33">
        <v>49893.865879999998</v>
      </c>
      <c r="AQ245" s="33">
        <v>47806.636259999999</v>
      </c>
      <c r="AR245" s="33">
        <v>60810.521999999997</v>
      </c>
      <c r="AS245" s="33">
        <v>56690.562380000003</v>
      </c>
      <c r="AT245" s="33">
        <v>49980.392970000001</v>
      </c>
      <c r="AU245" s="33">
        <v>47886.99912</v>
      </c>
      <c r="AV245" s="33">
        <v>60879.943899999998</v>
      </c>
      <c r="AW245" s="33">
        <v>55077.406260000003</v>
      </c>
      <c r="AX245" s="33">
        <v>50036.922550000003</v>
      </c>
      <c r="AY245" s="33">
        <v>47956.928999999996</v>
      </c>
      <c r="AZ245" s="33">
        <v>61009.122000000003</v>
      </c>
      <c r="BA245" s="33">
        <v>56253.322399999997</v>
      </c>
      <c r="BB245" s="33">
        <v>50161.760880000002</v>
      </c>
      <c r="BC245" s="33">
        <v>48102.683940000003</v>
      </c>
      <c r="BD245" s="33">
        <v>61059.360090000002</v>
      </c>
      <c r="BE245" s="33">
        <v>59085.550049999998</v>
      </c>
      <c r="BF245" s="33">
        <v>50210.177969999997</v>
      </c>
      <c r="BG245" s="33">
        <v>48158.7621</v>
      </c>
      <c r="BH245" s="33">
        <v>61388.93866</v>
      </c>
      <c r="BI245" s="33">
        <v>58504.520490000003</v>
      </c>
      <c r="BJ245" s="33">
        <v>50741.762970000003</v>
      </c>
      <c r="BK245" s="33">
        <v>48662.970430000001</v>
      </c>
      <c r="BL245" s="33">
        <v>61831.483760000003</v>
      </c>
      <c r="BM245" s="33">
        <v>60090.122730000003</v>
      </c>
      <c r="BN245" s="33">
        <v>50990.601609999998</v>
      </c>
      <c r="BO245" s="33">
        <v>48978.764439999999</v>
      </c>
      <c r="BP245" s="33">
        <v>63757.575239999998</v>
      </c>
      <c r="BQ245" s="33">
        <v>61676.579559999998</v>
      </c>
      <c r="BR245" s="33">
        <v>52608.984759999999</v>
      </c>
      <c r="BS245" s="33">
        <v>50868.23317</v>
      </c>
      <c r="BT245" s="33">
        <v>64979.79466</v>
      </c>
      <c r="BU245" s="33">
        <v>61652.95667</v>
      </c>
      <c r="BV245" s="33">
        <v>53274.104650000001</v>
      </c>
      <c r="BW245" s="33">
        <v>51645.653100000003</v>
      </c>
      <c r="BX245" s="33">
        <v>68483.810920000004</v>
      </c>
      <c r="BY245" s="33">
        <v>63835.815909999998</v>
      </c>
      <c r="BZ245" s="33">
        <v>55091.722569999998</v>
      </c>
      <c r="CA245" s="33">
        <v>53928.591419999997</v>
      </c>
      <c r="CB245" s="33">
        <v>73370.861220000006</v>
      </c>
      <c r="CC245" s="33">
        <v>67400.293720000001</v>
      </c>
      <c r="CD245" s="33">
        <v>55749.787609999999</v>
      </c>
      <c r="CE245" s="33">
        <v>55863.757440000001</v>
      </c>
      <c r="CF245" s="33">
        <v>75046.245710000003</v>
      </c>
      <c r="CG245" s="33">
        <v>68941.422349999993</v>
      </c>
      <c r="CH245" s="33">
        <v>56736.800750000002</v>
      </c>
      <c r="CI245" s="33">
        <v>57002.197639999999</v>
      </c>
      <c r="CJ245" s="33">
        <v>76418.113949999999</v>
      </c>
      <c r="CK245" s="33">
        <v>70289.586360000001</v>
      </c>
      <c r="CL245" s="33">
        <v>57109.811950000003</v>
      </c>
      <c r="CM245" s="33">
        <v>57442.610350000003</v>
      </c>
      <c r="CN245" s="33">
        <v>77545.897519999999</v>
      </c>
      <c r="CO245" s="33">
        <v>71564.359089999998</v>
      </c>
      <c r="CP245" s="33">
        <v>57266.944669999997</v>
      </c>
      <c r="CQ245" s="33">
        <v>57851.094400000002</v>
      </c>
      <c r="CR245" s="33">
        <v>78840.4136</v>
      </c>
      <c r="CS245" s="33">
        <v>71985.298599999995</v>
      </c>
      <c r="CT245" s="33">
        <v>57595.157729999999</v>
      </c>
      <c r="CU245" s="33">
        <v>58373.356509999998</v>
      </c>
      <c r="CV245" s="33">
        <v>80013.287249999994</v>
      </c>
      <c r="CW245" s="33">
        <v>72348.964269999997</v>
      </c>
      <c r="CX245" s="33">
        <v>58014.35484</v>
      </c>
      <c r="CY245" s="33">
        <v>58923.744319999998</v>
      </c>
      <c r="CZ245" s="33">
        <v>81401.469530000002</v>
      </c>
      <c r="DA245" s="33">
        <v>73166.802760000006</v>
      </c>
      <c r="DB245" s="33">
        <v>58522.4355</v>
      </c>
      <c r="DC245" s="33">
        <v>59546.200709999997</v>
      </c>
      <c r="DD245" s="33">
        <v>82542.109230000002</v>
      </c>
      <c r="DE245" s="33">
        <v>75400.021219999995</v>
      </c>
      <c r="DF245" s="33">
        <v>58924.998299999999</v>
      </c>
      <c r="DG245" s="33">
        <v>60114.036410000001</v>
      </c>
      <c r="DH245" s="33">
        <v>83551.526410000006</v>
      </c>
      <c r="DI245" s="33">
        <v>78697.209749999995</v>
      </c>
      <c r="DJ245" s="33">
        <v>59253.074769999999</v>
      </c>
      <c r="DK245" s="33">
        <v>60589.932549999998</v>
      </c>
      <c r="DL245" s="33">
        <v>83551.526410000006</v>
      </c>
      <c r="DM245" s="33">
        <v>75027.065220000004</v>
      </c>
      <c r="DN245" s="33">
        <v>58656.222670000003</v>
      </c>
      <c r="DO245" s="33">
        <v>60589.932549999998</v>
      </c>
      <c r="DP245" s="33">
        <v>83551.526410000006</v>
      </c>
      <c r="DQ245" s="33">
        <v>75764.102499999994</v>
      </c>
      <c r="DR245" s="33">
        <v>58704.663269999997</v>
      </c>
      <c r="DS245" s="33">
        <v>60589.932549999998</v>
      </c>
      <c r="DT245" s="33">
        <v>83551.526410000006</v>
      </c>
      <c r="DU245" s="33">
        <v>76362.153739999994</v>
      </c>
      <c r="DV245" s="33">
        <v>58646.944889999999</v>
      </c>
      <c r="DW245" s="33">
        <v>60589.932549999998</v>
      </c>
      <c r="DX245" s="33">
        <v>83551.526410000006</v>
      </c>
      <c r="DY245" s="33">
        <v>79348.331900000005</v>
      </c>
      <c r="DZ245" s="33">
        <v>58643.848769999997</v>
      </c>
      <c r="EA245" s="33">
        <v>60589.932549999998</v>
      </c>
      <c r="EB245" s="33">
        <v>83551.526410000006</v>
      </c>
      <c r="EC245" s="33">
        <v>77576.517829999997</v>
      </c>
      <c r="ED245" s="33">
        <v>58642.790139999997</v>
      </c>
      <c r="EE245" s="33">
        <v>60589.932549999998</v>
      </c>
      <c r="EF245" s="33">
        <v>83551.526410000006</v>
      </c>
      <c r="EG245" s="33">
        <v>78314.700280000005</v>
      </c>
      <c r="EH245" s="33">
        <v>58636.706980000003</v>
      </c>
      <c r="EI245" s="33">
        <v>60589.932549999998</v>
      </c>
      <c r="EJ245" s="33">
        <v>83984.219389999998</v>
      </c>
      <c r="EK245" s="33">
        <v>79042.294049999997</v>
      </c>
      <c r="EL245" s="33">
        <v>58787.420120000002</v>
      </c>
      <c r="EM245" s="33">
        <v>60787.836539999997</v>
      </c>
      <c r="EN245" s="33">
        <v>84328.658739999999</v>
      </c>
      <c r="EO245" s="33">
        <v>78924.414529999995</v>
      </c>
      <c r="EP245" s="33">
        <v>57524.802510000001</v>
      </c>
      <c r="EQ245" s="33">
        <v>60936.87861</v>
      </c>
      <c r="ER245" s="33">
        <v>84460.463260000004</v>
      </c>
      <c r="ES245" s="33">
        <v>78415.388189999998</v>
      </c>
      <c r="ET245" s="33">
        <v>54707.420140000002</v>
      </c>
      <c r="EU245" s="33">
        <v>60986.172270000003</v>
      </c>
      <c r="EV245" s="33">
        <v>86399.321299999996</v>
      </c>
      <c r="EW245" s="33">
        <v>79730.891959999994</v>
      </c>
      <c r="EX245" s="33">
        <v>53858.138279999999</v>
      </c>
      <c r="EY245" s="33">
        <v>61862.062899999997</v>
      </c>
      <c r="EZ245" s="33">
        <v>89295.098679999996</v>
      </c>
      <c r="FA245" s="33">
        <v>82756.482879999996</v>
      </c>
      <c r="FB245" s="33">
        <v>55138.777730000002</v>
      </c>
      <c r="FC245" s="33">
        <v>63118.203200000004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3880.017895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5721.2855079999999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5563.4574579999999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3359.5586490000001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2439.0956999999999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1998.2457440000001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48.640333660000003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110.4401404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0.36606293849999999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1.6702207259999999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2543.5587099999998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2739.9074150000001</v>
      </c>
      <c r="AE257" s="33">
        <v>3123.1952759999999</v>
      </c>
      <c r="AF257" s="33">
        <v>3692.7032140000001</v>
      </c>
      <c r="AG257" s="33">
        <v>3355.5920230000002</v>
      </c>
      <c r="AH257" s="33">
        <v>2870.4447359999999</v>
      </c>
      <c r="AI257" s="33">
        <v>3184.5163849999999</v>
      </c>
      <c r="AJ257" s="33">
        <v>3835.548632</v>
      </c>
      <c r="AK257" s="33">
        <v>3501.448476</v>
      </c>
      <c r="AL257" s="33">
        <v>2932.2502009999998</v>
      </c>
      <c r="AM257" s="33">
        <v>3314.0706719999998</v>
      </c>
      <c r="AN257" s="33">
        <v>5330.8012669999998</v>
      </c>
      <c r="AO257" s="33">
        <v>4907.7165249999998</v>
      </c>
      <c r="AP257" s="33">
        <v>3959.4382390000001</v>
      </c>
      <c r="AQ257" s="33">
        <v>4479.5011940000004</v>
      </c>
      <c r="AR257" s="33">
        <v>6464.026793</v>
      </c>
      <c r="AS257" s="33">
        <v>3592.7884669999999</v>
      </c>
      <c r="AT257" s="33">
        <v>4693.1903609999999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7477.3212990000002</v>
      </c>
      <c r="BB257" s="33">
        <v>6399.1372419999998</v>
      </c>
      <c r="BC257" s="33">
        <v>6983.5825960000002</v>
      </c>
      <c r="BD257" s="33">
        <v>7938.5063689999997</v>
      </c>
      <c r="BE257" s="33">
        <v>6071.0359280000002</v>
      </c>
      <c r="BF257" s="33">
        <v>6399.1372419999998</v>
      </c>
      <c r="BG257" s="33">
        <v>6983.5825960000002</v>
      </c>
      <c r="BH257" s="33">
        <v>7938.5063689999997</v>
      </c>
      <c r="BI257" s="33">
        <v>7535.0138589999997</v>
      </c>
      <c r="BJ257" s="33">
        <v>6399.1372419999998</v>
      </c>
      <c r="BK257" s="33">
        <v>6983.5825960000002</v>
      </c>
      <c r="BL257" s="33">
        <v>7938.5063689999997</v>
      </c>
      <c r="BM257" s="33">
        <v>6798.6094899999998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9150.8405299999995</v>
      </c>
      <c r="BU257" s="33">
        <v>8653.8734810000005</v>
      </c>
      <c r="BV257" s="33">
        <v>7184.1114100000004</v>
      </c>
      <c r="BW257" s="33">
        <v>7929.5801419999998</v>
      </c>
      <c r="BX257" s="33">
        <v>9150.8405299999995</v>
      </c>
      <c r="BY257" s="33">
        <v>8676.2967960000005</v>
      </c>
      <c r="BZ257" s="33">
        <v>7184.1114100000004</v>
      </c>
      <c r="CA257" s="33">
        <v>7929.5801419999998</v>
      </c>
      <c r="CB257" s="33">
        <v>9150.8405299999995</v>
      </c>
      <c r="CC257" s="33">
        <v>8223.4216639999995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8676.2967960000005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7129.464086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8676.2967960000005</v>
      </c>
      <c r="DB257" s="33">
        <v>7184.1114100000004</v>
      </c>
      <c r="DC257" s="33">
        <v>7929.5801419999998</v>
      </c>
      <c r="DD257" s="33">
        <v>9150.8405299999995</v>
      </c>
      <c r="DE257" s="33">
        <v>8496.0454320000008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7182.0075909999996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6294.1178239999999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7182.0075909999996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8676.2967960000005</v>
      </c>
      <c r="EP257" s="33">
        <v>7129.464086</v>
      </c>
      <c r="EQ257" s="33">
        <v>7929.5801419999998</v>
      </c>
      <c r="ER257" s="33">
        <v>9150.8405299999995</v>
      </c>
      <c r="ES257" s="33">
        <v>8678.2679979999994</v>
      </c>
      <c r="ET257" s="33">
        <v>7182.0075909999996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8276.8103840000003</v>
      </c>
      <c r="EK306" s="33">
        <v>8221.2802709999996</v>
      </c>
      <c r="EL306" s="33">
        <v>8030.2190350000001</v>
      </c>
      <c r="EM306" s="33">
        <v>8221.2802709999996</v>
      </c>
      <c r="EN306" s="33">
        <v>9479.1940080000004</v>
      </c>
      <c r="EO306" s="33">
        <v>9415.5969600000008</v>
      </c>
      <c r="EP306" s="33">
        <v>9196.7799950000008</v>
      </c>
      <c r="EQ306" s="33">
        <v>9415.5969600000008</v>
      </c>
      <c r="ER306" s="33">
        <v>10813.916359999999</v>
      </c>
      <c r="ES306" s="33">
        <v>10741.3645</v>
      </c>
      <c r="ET306" s="33">
        <v>10491.73691</v>
      </c>
      <c r="EU306" s="33">
        <v>10741.3645</v>
      </c>
      <c r="EV306" s="33">
        <v>10813.916359999999</v>
      </c>
      <c r="EW306" s="33">
        <v>10741.3645</v>
      </c>
      <c r="EX306" s="33">
        <v>10491.73691</v>
      </c>
      <c r="EY306" s="33">
        <v>10741.3645</v>
      </c>
      <c r="EZ306" s="33">
        <v>10813.916359999999</v>
      </c>
      <c r="FA306" s="33">
        <v>10741.3645</v>
      </c>
      <c r="FB306" s="33">
        <v>10491.73691</v>
      </c>
      <c r="FC306" s="33">
        <v>10741.3645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8276.8103840000003</v>
      </c>
      <c r="EK317" s="33">
        <v>8221.2802709999996</v>
      </c>
      <c r="EL317" s="33">
        <v>8030.2190350000001</v>
      </c>
      <c r="EM317" s="33">
        <v>8221.2802709999996</v>
      </c>
      <c r="EN317" s="33">
        <v>9479.1940080000004</v>
      </c>
      <c r="EO317" s="33">
        <v>9415.5969600000008</v>
      </c>
      <c r="EP317" s="33">
        <v>9196.7799950000008</v>
      </c>
      <c r="EQ317" s="33">
        <v>9415.5969600000008</v>
      </c>
      <c r="ER317" s="33">
        <v>10813.916359999999</v>
      </c>
      <c r="ES317" s="33">
        <v>10741.3645</v>
      </c>
      <c r="ET317" s="33">
        <v>10491.73691</v>
      </c>
      <c r="EU317" s="33">
        <v>10741.3645</v>
      </c>
      <c r="EV317" s="33">
        <v>10813.916359999999</v>
      </c>
      <c r="EW317" s="33">
        <v>10741.3645</v>
      </c>
      <c r="EX317" s="33">
        <v>10491.73691</v>
      </c>
      <c r="EY317" s="33">
        <v>10741.3645</v>
      </c>
      <c r="EZ317" s="33">
        <v>10813.916359999999</v>
      </c>
      <c r="FA317" s="33">
        <v>10741.3645</v>
      </c>
      <c r="FB317" s="33">
        <v>10491.73691</v>
      </c>
      <c r="FC317" s="33">
        <v>10741.3645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142.57875000000001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142.57875000000001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629.32386989999998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339.31628069999999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8409.6103650000005</v>
      </c>
      <c r="BM416" s="33">
        <v>10244.434440000001</v>
      </c>
      <c r="BN416" s="33">
        <v>13531.827590000001</v>
      </c>
      <c r="BO416" s="33">
        <v>11085.395479999999</v>
      </c>
      <c r="BP416" s="33">
        <v>8409.6103650000005</v>
      </c>
      <c r="BQ416" s="33">
        <v>10244.434440000001</v>
      </c>
      <c r="BR416" s="33">
        <v>13531.827590000001</v>
      </c>
      <c r="BS416" s="33">
        <v>11085.395479999999</v>
      </c>
      <c r="BT416" s="33">
        <v>8409.6103650000005</v>
      </c>
      <c r="BU416" s="33">
        <v>10244.434440000001</v>
      </c>
      <c r="BV416" s="33">
        <v>13531.827590000001</v>
      </c>
      <c r="BW416" s="33">
        <v>11085.395479999999</v>
      </c>
      <c r="BX416" s="33">
        <v>8409.6103650000005</v>
      </c>
      <c r="BY416" s="33">
        <v>10244.434440000001</v>
      </c>
      <c r="BZ416" s="33">
        <v>13531.827590000001</v>
      </c>
      <c r="CA416" s="33">
        <v>11085.395479999999</v>
      </c>
      <c r="CB416" s="33">
        <v>8409.6103650000005</v>
      </c>
      <c r="CC416" s="33">
        <v>10244.434440000001</v>
      </c>
      <c r="CD416" s="33">
        <v>13531.827590000001</v>
      </c>
      <c r="CE416" s="33">
        <v>11085.395479999999</v>
      </c>
      <c r="CF416" s="33">
        <v>8409.6103650000005</v>
      </c>
      <c r="CG416" s="33">
        <v>10244.434440000001</v>
      </c>
      <c r="CH416" s="33">
        <v>13531.827590000001</v>
      </c>
      <c r="CI416" s="33">
        <v>11085.395479999999</v>
      </c>
      <c r="CJ416" s="33">
        <v>8409.6103650000005</v>
      </c>
      <c r="CK416" s="33">
        <v>10244.434440000001</v>
      </c>
      <c r="CL416" s="33">
        <v>13531.827590000001</v>
      </c>
      <c r="CM416" s="33">
        <v>11085.395479999999</v>
      </c>
      <c r="CN416" s="33">
        <v>8409.6103650000005</v>
      </c>
      <c r="CO416" s="33">
        <v>10244.434440000001</v>
      </c>
      <c r="CP416" s="33">
        <v>13531.827590000001</v>
      </c>
      <c r="CQ416" s="33">
        <v>11085.395479999999</v>
      </c>
      <c r="CR416" s="33">
        <v>8409.6103650000005</v>
      </c>
      <c r="CS416" s="33">
        <v>10244.434440000001</v>
      </c>
      <c r="CT416" s="33">
        <v>13531.827590000001</v>
      </c>
      <c r="CU416" s="33">
        <v>11085.395479999999</v>
      </c>
      <c r="CV416" s="33">
        <v>8409.6103650000005</v>
      </c>
      <c r="CW416" s="33">
        <v>10244.434440000001</v>
      </c>
      <c r="CX416" s="33">
        <v>13531.827590000001</v>
      </c>
      <c r="CY416" s="33">
        <v>11085.395479999999</v>
      </c>
      <c r="CZ416" s="33">
        <v>8409.6103650000005</v>
      </c>
      <c r="DA416" s="33">
        <v>10244.434440000001</v>
      </c>
      <c r="DB416" s="33">
        <v>13531.827590000001</v>
      </c>
      <c r="DC416" s="33">
        <v>11085.395479999999</v>
      </c>
      <c r="DD416" s="33">
        <v>8409.6103650000005</v>
      </c>
      <c r="DE416" s="33">
        <v>10244.434440000001</v>
      </c>
      <c r="DF416" s="33">
        <v>13531.827590000001</v>
      </c>
      <c r="DG416" s="33">
        <v>11085.395479999999</v>
      </c>
      <c r="DH416" s="33">
        <v>8409.6103650000005</v>
      </c>
      <c r="DI416" s="33">
        <v>10244.434440000001</v>
      </c>
      <c r="DJ416" s="33">
        <v>13531.827590000001</v>
      </c>
      <c r="DK416" s="33">
        <v>11085.395479999999</v>
      </c>
      <c r="DL416" s="33">
        <v>8409.6103650000005</v>
      </c>
      <c r="DM416" s="33">
        <v>10244.434440000001</v>
      </c>
      <c r="DN416" s="33">
        <v>13531.827590000001</v>
      </c>
      <c r="DO416" s="33">
        <v>11085.395479999999</v>
      </c>
      <c r="DP416" s="33">
        <v>8409.6103650000005</v>
      </c>
      <c r="DQ416" s="33">
        <v>10244.434440000001</v>
      </c>
      <c r="DR416" s="33">
        <v>13531.827590000001</v>
      </c>
      <c r="DS416" s="33">
        <v>11085.395479999999</v>
      </c>
      <c r="DT416" s="33">
        <v>8409.6103650000005</v>
      </c>
      <c r="DU416" s="33">
        <v>10244.434440000001</v>
      </c>
      <c r="DV416" s="33">
        <v>13531.827590000001</v>
      </c>
      <c r="DW416" s="33">
        <v>11085.395479999999</v>
      </c>
      <c r="DX416" s="33">
        <v>8409.6103650000005</v>
      </c>
      <c r="DY416" s="33">
        <v>10244.434440000001</v>
      </c>
      <c r="DZ416" s="33">
        <v>13531.827590000001</v>
      </c>
      <c r="EA416" s="33">
        <v>11085.395479999999</v>
      </c>
      <c r="EB416" s="33">
        <v>8409.6103650000005</v>
      </c>
      <c r="EC416" s="33">
        <v>10244.434440000001</v>
      </c>
      <c r="ED416" s="33">
        <v>13531.827590000001</v>
      </c>
      <c r="EE416" s="33">
        <v>11085.395479999999</v>
      </c>
      <c r="EF416" s="33">
        <v>8409.6103650000005</v>
      </c>
      <c r="EG416" s="33">
        <v>10244.434440000001</v>
      </c>
      <c r="EH416" s="33">
        <v>13531.827590000001</v>
      </c>
      <c r="EI416" s="33">
        <v>11085.395479999999</v>
      </c>
      <c r="EJ416" s="33">
        <v>8409.6103650000005</v>
      </c>
      <c r="EK416" s="33">
        <v>10244.434440000001</v>
      </c>
      <c r="EL416" s="33">
        <v>13531.827590000001</v>
      </c>
      <c r="EM416" s="33">
        <v>11085.395479999999</v>
      </c>
      <c r="EN416" s="33">
        <v>8409.6103650000005</v>
      </c>
      <c r="EO416" s="33">
        <v>10244.434440000001</v>
      </c>
      <c r="EP416" s="33">
        <v>13531.827590000001</v>
      </c>
      <c r="EQ416" s="33">
        <v>11085.395479999999</v>
      </c>
      <c r="ER416" s="33">
        <v>8409.6103650000005</v>
      </c>
      <c r="ES416" s="33">
        <v>10244.434440000001</v>
      </c>
      <c r="ET416" s="33">
        <v>13531.827590000001</v>
      </c>
      <c r="EU416" s="33">
        <v>11085.395479999999</v>
      </c>
      <c r="EV416" s="33">
        <v>8409.6103650000005</v>
      </c>
      <c r="EW416" s="33">
        <v>10244.434440000001</v>
      </c>
      <c r="EX416" s="33">
        <v>13531.827590000001</v>
      </c>
      <c r="EY416" s="33">
        <v>11085.395479999999</v>
      </c>
      <c r="EZ416" s="33">
        <v>8409.6103650000005</v>
      </c>
      <c r="FA416" s="33">
        <v>10244.434440000001</v>
      </c>
      <c r="FB416" s="33">
        <v>13531.827590000001</v>
      </c>
      <c r="FC416" s="33">
        <v>11085.395479999999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8409.6103650000005</v>
      </c>
      <c r="BM425" s="33">
        <v>10244.434440000001</v>
      </c>
      <c r="BN425" s="33">
        <v>13531.827590000001</v>
      </c>
      <c r="BO425" s="33">
        <v>11085.395479999999</v>
      </c>
      <c r="BP425" s="33">
        <v>8409.6103650000005</v>
      </c>
      <c r="BQ425" s="33">
        <v>10244.434440000001</v>
      </c>
      <c r="BR425" s="33">
        <v>13531.827590000001</v>
      </c>
      <c r="BS425" s="33">
        <v>11085.395479999999</v>
      </c>
      <c r="BT425" s="33">
        <v>8409.6103650000005</v>
      </c>
      <c r="BU425" s="33">
        <v>10244.434440000001</v>
      </c>
      <c r="BV425" s="33">
        <v>13531.827590000001</v>
      </c>
      <c r="BW425" s="33">
        <v>11085.395479999999</v>
      </c>
      <c r="BX425" s="33">
        <v>8409.6103650000005</v>
      </c>
      <c r="BY425" s="33">
        <v>10244.434440000001</v>
      </c>
      <c r="BZ425" s="33">
        <v>13531.827590000001</v>
      </c>
      <c r="CA425" s="33">
        <v>11085.395479999999</v>
      </c>
      <c r="CB425" s="33">
        <v>8409.6103650000005</v>
      </c>
      <c r="CC425" s="33">
        <v>10244.434440000001</v>
      </c>
      <c r="CD425" s="33">
        <v>13531.827590000001</v>
      </c>
      <c r="CE425" s="33">
        <v>11085.395479999999</v>
      </c>
      <c r="CF425" s="33">
        <v>8409.6103650000005</v>
      </c>
      <c r="CG425" s="33">
        <v>10244.434440000001</v>
      </c>
      <c r="CH425" s="33">
        <v>13531.827590000001</v>
      </c>
      <c r="CI425" s="33">
        <v>11085.395479999999</v>
      </c>
      <c r="CJ425" s="33">
        <v>8409.6103650000005</v>
      </c>
      <c r="CK425" s="33">
        <v>10244.434440000001</v>
      </c>
      <c r="CL425" s="33">
        <v>13531.827590000001</v>
      </c>
      <c r="CM425" s="33">
        <v>11085.395479999999</v>
      </c>
      <c r="CN425" s="33">
        <v>8409.6103650000005</v>
      </c>
      <c r="CO425" s="33">
        <v>10244.434440000001</v>
      </c>
      <c r="CP425" s="33">
        <v>13531.827590000001</v>
      </c>
      <c r="CQ425" s="33">
        <v>11085.395479999999</v>
      </c>
      <c r="CR425" s="33">
        <v>8409.6103650000005</v>
      </c>
      <c r="CS425" s="33">
        <v>10244.434440000001</v>
      </c>
      <c r="CT425" s="33">
        <v>13531.827590000001</v>
      </c>
      <c r="CU425" s="33">
        <v>11085.395479999999</v>
      </c>
      <c r="CV425" s="33">
        <v>8409.6103650000005</v>
      </c>
      <c r="CW425" s="33">
        <v>10244.434440000001</v>
      </c>
      <c r="CX425" s="33">
        <v>13531.827590000001</v>
      </c>
      <c r="CY425" s="33">
        <v>11085.395479999999</v>
      </c>
      <c r="CZ425" s="33">
        <v>8409.6103650000005</v>
      </c>
      <c r="DA425" s="33">
        <v>10244.434440000001</v>
      </c>
      <c r="DB425" s="33">
        <v>13531.827590000001</v>
      </c>
      <c r="DC425" s="33">
        <v>11085.395479999999</v>
      </c>
      <c r="DD425" s="33">
        <v>8409.6103650000005</v>
      </c>
      <c r="DE425" s="33">
        <v>10244.434440000001</v>
      </c>
      <c r="DF425" s="33">
        <v>13531.827590000001</v>
      </c>
      <c r="DG425" s="33">
        <v>11085.395479999999</v>
      </c>
      <c r="DH425" s="33">
        <v>8409.6103650000005</v>
      </c>
      <c r="DI425" s="33">
        <v>10244.434440000001</v>
      </c>
      <c r="DJ425" s="33">
        <v>13531.827590000001</v>
      </c>
      <c r="DK425" s="33">
        <v>11085.395479999999</v>
      </c>
      <c r="DL425" s="33">
        <v>8409.6103650000005</v>
      </c>
      <c r="DM425" s="33">
        <v>10244.434440000001</v>
      </c>
      <c r="DN425" s="33">
        <v>13531.827590000001</v>
      </c>
      <c r="DO425" s="33">
        <v>11085.395479999999</v>
      </c>
      <c r="DP425" s="33">
        <v>8409.6103650000005</v>
      </c>
      <c r="DQ425" s="33">
        <v>10244.434440000001</v>
      </c>
      <c r="DR425" s="33">
        <v>13531.827590000001</v>
      </c>
      <c r="DS425" s="33">
        <v>11085.395479999999</v>
      </c>
      <c r="DT425" s="33">
        <v>8409.6103650000005</v>
      </c>
      <c r="DU425" s="33">
        <v>10244.434440000001</v>
      </c>
      <c r="DV425" s="33">
        <v>13531.827590000001</v>
      </c>
      <c r="DW425" s="33">
        <v>11085.395479999999</v>
      </c>
      <c r="DX425" s="33">
        <v>8409.6103650000005</v>
      </c>
      <c r="DY425" s="33">
        <v>10244.434440000001</v>
      </c>
      <c r="DZ425" s="33">
        <v>13531.827590000001</v>
      </c>
      <c r="EA425" s="33">
        <v>11085.395479999999</v>
      </c>
      <c r="EB425" s="33">
        <v>8409.6103650000005</v>
      </c>
      <c r="EC425" s="33">
        <v>10244.434440000001</v>
      </c>
      <c r="ED425" s="33">
        <v>13531.827590000001</v>
      </c>
      <c r="EE425" s="33">
        <v>11085.395479999999</v>
      </c>
      <c r="EF425" s="33">
        <v>8409.6103650000005</v>
      </c>
      <c r="EG425" s="33">
        <v>10244.434440000001</v>
      </c>
      <c r="EH425" s="33">
        <v>13531.827590000001</v>
      </c>
      <c r="EI425" s="33">
        <v>11085.395479999999</v>
      </c>
      <c r="EJ425" s="33">
        <v>8409.6103650000005</v>
      </c>
      <c r="EK425" s="33">
        <v>10244.434440000001</v>
      </c>
      <c r="EL425" s="33">
        <v>13531.827590000001</v>
      </c>
      <c r="EM425" s="33">
        <v>11085.395479999999</v>
      </c>
      <c r="EN425" s="33">
        <v>8409.6103650000005</v>
      </c>
      <c r="EO425" s="33">
        <v>10244.434440000001</v>
      </c>
      <c r="EP425" s="33">
        <v>13531.827590000001</v>
      </c>
      <c r="EQ425" s="33">
        <v>11085.395479999999</v>
      </c>
      <c r="ER425" s="33">
        <v>8409.6103650000005</v>
      </c>
      <c r="ES425" s="33">
        <v>10244.434440000001</v>
      </c>
      <c r="ET425" s="33">
        <v>13531.827590000001</v>
      </c>
      <c r="EU425" s="33">
        <v>11085.395479999999</v>
      </c>
      <c r="EV425" s="33">
        <v>8409.6103650000005</v>
      </c>
      <c r="EW425" s="33">
        <v>10244.434440000001</v>
      </c>
      <c r="EX425" s="33">
        <v>13531.827590000001</v>
      </c>
      <c r="EY425" s="33">
        <v>11085.395479999999</v>
      </c>
      <c r="EZ425" s="33">
        <v>8409.6103650000005</v>
      </c>
      <c r="FA425" s="33">
        <v>10244.434440000001</v>
      </c>
      <c r="FB425" s="33">
        <v>13531.827590000001</v>
      </c>
      <c r="FC425" s="33">
        <v>11085.395479999999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807.66337290000001</v>
      </c>
      <c r="BY440" s="33">
        <v>983.88083610000001</v>
      </c>
      <c r="BZ440" s="33">
        <v>1299.603791</v>
      </c>
      <c r="CA440" s="33">
        <v>1064.6471730000001</v>
      </c>
      <c r="CB440" s="33">
        <v>1905.654941</v>
      </c>
      <c r="CC440" s="33">
        <v>2321.434201</v>
      </c>
      <c r="CD440" s="33">
        <v>3066.372042</v>
      </c>
      <c r="CE440" s="33">
        <v>2511.999695</v>
      </c>
      <c r="CF440" s="33">
        <v>3124.388508</v>
      </c>
      <c r="CG440" s="33">
        <v>3806.073273</v>
      </c>
      <c r="CH440" s="33">
        <v>5027.4251450000002</v>
      </c>
      <c r="CI440" s="33">
        <v>4118.5121239999999</v>
      </c>
      <c r="CJ440" s="33">
        <v>5366.1431679999996</v>
      </c>
      <c r="CK440" s="33">
        <v>6536.9380410000003</v>
      </c>
      <c r="CL440" s="33">
        <v>8634.6121879999992</v>
      </c>
      <c r="CM440" s="33">
        <v>7073.5523579999999</v>
      </c>
      <c r="CN440" s="33">
        <v>8021.6698059999999</v>
      </c>
      <c r="CO440" s="33">
        <v>9771.8523089999999</v>
      </c>
      <c r="CP440" s="33">
        <v>12907.595960000001</v>
      </c>
      <c r="CQ440" s="33">
        <v>10574.01929</v>
      </c>
      <c r="CR440" s="33">
        <v>11080.397499999999</v>
      </c>
      <c r="CS440" s="33">
        <v>13497.93878</v>
      </c>
      <c r="CT440" s="33">
        <v>17829.366890000001</v>
      </c>
      <c r="CU440" s="33">
        <v>14605.97853</v>
      </c>
      <c r="CV440" s="33">
        <v>13718.403920000001</v>
      </c>
      <c r="CW440" s="33">
        <v>16711.51023</v>
      </c>
      <c r="CX440" s="33">
        <v>22074.159039999999</v>
      </c>
      <c r="CY440" s="33">
        <v>18083.350630000001</v>
      </c>
      <c r="CZ440" s="33">
        <v>17121.187829999999</v>
      </c>
      <c r="DA440" s="33">
        <v>20856.719720000001</v>
      </c>
      <c r="DB440" s="33">
        <v>27549.547689999999</v>
      </c>
      <c r="DC440" s="33">
        <v>22568.838510000001</v>
      </c>
      <c r="DD440" s="33">
        <v>18624.29781</v>
      </c>
      <c r="DE440" s="33">
        <v>22687.78096</v>
      </c>
      <c r="DF440" s="33">
        <v>29968.188289999998</v>
      </c>
      <c r="DG440" s="33">
        <v>24550.210749999998</v>
      </c>
      <c r="DH440" s="33">
        <v>20758.456160000002</v>
      </c>
      <c r="DI440" s="33">
        <v>25287.57387</v>
      </c>
      <c r="DJ440" s="33">
        <v>33402.243090000004</v>
      </c>
      <c r="DK440" s="33">
        <v>27363.41948</v>
      </c>
      <c r="DL440" s="33">
        <v>20758.456160000002</v>
      </c>
      <c r="DM440" s="33">
        <v>25287.57387</v>
      </c>
      <c r="DN440" s="33">
        <v>33402.243090000004</v>
      </c>
      <c r="DO440" s="33">
        <v>27363.41948</v>
      </c>
      <c r="DP440" s="33">
        <v>20758.456160000002</v>
      </c>
      <c r="DQ440" s="33">
        <v>25287.57387</v>
      </c>
      <c r="DR440" s="33">
        <v>33402.243090000004</v>
      </c>
      <c r="DS440" s="33">
        <v>27363.41948</v>
      </c>
      <c r="DT440" s="33">
        <v>20758.456160000002</v>
      </c>
      <c r="DU440" s="33">
        <v>25287.57387</v>
      </c>
      <c r="DV440" s="33">
        <v>33402.243090000004</v>
      </c>
      <c r="DW440" s="33">
        <v>27363.41948</v>
      </c>
      <c r="DX440" s="33">
        <v>20758.456160000002</v>
      </c>
      <c r="DY440" s="33">
        <v>25287.57387</v>
      </c>
      <c r="DZ440" s="33">
        <v>33402.243090000004</v>
      </c>
      <c r="EA440" s="33">
        <v>27363.41948</v>
      </c>
      <c r="EB440" s="33">
        <v>20758.456160000002</v>
      </c>
      <c r="EC440" s="33">
        <v>25287.57387</v>
      </c>
      <c r="ED440" s="33">
        <v>33402.243090000004</v>
      </c>
      <c r="EE440" s="33">
        <v>27363.41948</v>
      </c>
      <c r="EF440" s="33">
        <v>20758.456160000002</v>
      </c>
      <c r="EG440" s="33">
        <v>25287.57387</v>
      </c>
      <c r="EH440" s="33">
        <v>33402.243090000004</v>
      </c>
      <c r="EI440" s="33">
        <v>27363.41948</v>
      </c>
      <c r="EJ440" s="33">
        <v>20758.456160000002</v>
      </c>
      <c r="EK440" s="33">
        <v>25287.57387</v>
      </c>
      <c r="EL440" s="33">
        <v>33402.243090000004</v>
      </c>
      <c r="EM440" s="33">
        <v>27363.41948</v>
      </c>
      <c r="EN440" s="33">
        <v>20758.456160000002</v>
      </c>
      <c r="EO440" s="33">
        <v>25287.57387</v>
      </c>
      <c r="EP440" s="33">
        <v>33402.243090000004</v>
      </c>
      <c r="EQ440" s="33">
        <v>27363.41948</v>
      </c>
      <c r="ER440" s="33">
        <v>20758.456160000002</v>
      </c>
      <c r="ES440" s="33">
        <v>25287.57387</v>
      </c>
      <c r="ET440" s="33">
        <v>33402.243090000004</v>
      </c>
      <c r="EU440" s="33">
        <v>27363.41948</v>
      </c>
      <c r="EV440" s="33">
        <v>20758.456160000002</v>
      </c>
      <c r="EW440" s="33">
        <v>25287.57387</v>
      </c>
      <c r="EX440" s="33">
        <v>33402.243090000004</v>
      </c>
      <c r="EY440" s="33">
        <v>27363.41948</v>
      </c>
      <c r="EZ440" s="33">
        <v>20758.456160000002</v>
      </c>
      <c r="FA440" s="33">
        <v>25287.57387</v>
      </c>
      <c r="FB440" s="33">
        <v>33402.243090000004</v>
      </c>
      <c r="FC440" s="33">
        <v>27363.41948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807.66337290000001</v>
      </c>
      <c r="BY449" s="33">
        <v>983.88083610000001</v>
      </c>
      <c r="BZ449" s="33">
        <v>1299.603791</v>
      </c>
      <c r="CA449" s="33">
        <v>1064.6471730000001</v>
      </c>
      <c r="CB449" s="33">
        <v>1905.654941</v>
      </c>
      <c r="CC449" s="33">
        <v>2321.434201</v>
      </c>
      <c r="CD449" s="33">
        <v>3066.372042</v>
      </c>
      <c r="CE449" s="33">
        <v>2511.999695</v>
      </c>
      <c r="CF449" s="33">
        <v>3124.388508</v>
      </c>
      <c r="CG449" s="33">
        <v>3806.073273</v>
      </c>
      <c r="CH449" s="33">
        <v>5027.4251450000002</v>
      </c>
      <c r="CI449" s="33">
        <v>4118.5121239999999</v>
      </c>
      <c r="CJ449" s="33">
        <v>5366.1431679999996</v>
      </c>
      <c r="CK449" s="33">
        <v>6536.9380410000003</v>
      </c>
      <c r="CL449" s="33">
        <v>8634.6121879999992</v>
      </c>
      <c r="CM449" s="33">
        <v>7073.5523579999999</v>
      </c>
      <c r="CN449" s="33">
        <v>8021.6698059999999</v>
      </c>
      <c r="CO449" s="33">
        <v>9771.8523089999999</v>
      </c>
      <c r="CP449" s="33">
        <v>12907.595960000001</v>
      </c>
      <c r="CQ449" s="33">
        <v>10574.01929</v>
      </c>
      <c r="CR449" s="33">
        <v>11080.397499999999</v>
      </c>
      <c r="CS449" s="33">
        <v>13497.93878</v>
      </c>
      <c r="CT449" s="33">
        <v>17829.366890000001</v>
      </c>
      <c r="CU449" s="33">
        <v>14605.97853</v>
      </c>
      <c r="CV449" s="33">
        <v>13718.403920000001</v>
      </c>
      <c r="CW449" s="33">
        <v>16711.51023</v>
      </c>
      <c r="CX449" s="33">
        <v>22074.159039999999</v>
      </c>
      <c r="CY449" s="33">
        <v>18083.350630000001</v>
      </c>
      <c r="CZ449" s="33">
        <v>17121.187829999999</v>
      </c>
      <c r="DA449" s="33">
        <v>20856.719720000001</v>
      </c>
      <c r="DB449" s="33">
        <v>27549.547689999999</v>
      </c>
      <c r="DC449" s="33">
        <v>22568.838510000001</v>
      </c>
      <c r="DD449" s="33">
        <v>18624.29781</v>
      </c>
      <c r="DE449" s="33">
        <v>22687.78096</v>
      </c>
      <c r="DF449" s="33">
        <v>29968.188289999998</v>
      </c>
      <c r="DG449" s="33">
        <v>24550.210749999998</v>
      </c>
      <c r="DH449" s="33">
        <v>20758.456160000002</v>
      </c>
      <c r="DI449" s="33">
        <v>25287.57387</v>
      </c>
      <c r="DJ449" s="33">
        <v>33402.243090000004</v>
      </c>
      <c r="DK449" s="33">
        <v>27363.41948</v>
      </c>
      <c r="DL449" s="33">
        <v>20758.456160000002</v>
      </c>
      <c r="DM449" s="33">
        <v>25287.57387</v>
      </c>
      <c r="DN449" s="33">
        <v>33402.243090000004</v>
      </c>
      <c r="DO449" s="33">
        <v>27363.41948</v>
      </c>
      <c r="DP449" s="33">
        <v>20758.456160000002</v>
      </c>
      <c r="DQ449" s="33">
        <v>25287.57387</v>
      </c>
      <c r="DR449" s="33">
        <v>33402.243090000004</v>
      </c>
      <c r="DS449" s="33">
        <v>27363.41948</v>
      </c>
      <c r="DT449" s="33">
        <v>20758.456160000002</v>
      </c>
      <c r="DU449" s="33">
        <v>25287.57387</v>
      </c>
      <c r="DV449" s="33">
        <v>33402.243090000004</v>
      </c>
      <c r="DW449" s="33">
        <v>27363.41948</v>
      </c>
      <c r="DX449" s="33">
        <v>20758.456160000002</v>
      </c>
      <c r="DY449" s="33">
        <v>25287.57387</v>
      </c>
      <c r="DZ449" s="33">
        <v>33402.243090000004</v>
      </c>
      <c r="EA449" s="33">
        <v>27363.41948</v>
      </c>
      <c r="EB449" s="33">
        <v>20758.456160000002</v>
      </c>
      <c r="EC449" s="33">
        <v>25287.57387</v>
      </c>
      <c r="ED449" s="33">
        <v>33402.243090000004</v>
      </c>
      <c r="EE449" s="33">
        <v>27363.41948</v>
      </c>
      <c r="EF449" s="33">
        <v>20758.456160000002</v>
      </c>
      <c r="EG449" s="33">
        <v>25287.57387</v>
      </c>
      <c r="EH449" s="33">
        <v>33402.243090000004</v>
      </c>
      <c r="EI449" s="33">
        <v>27363.41948</v>
      </c>
      <c r="EJ449" s="33">
        <v>20758.456160000002</v>
      </c>
      <c r="EK449" s="33">
        <v>25287.57387</v>
      </c>
      <c r="EL449" s="33">
        <v>33402.243090000004</v>
      </c>
      <c r="EM449" s="33">
        <v>27363.41948</v>
      </c>
      <c r="EN449" s="33">
        <v>20758.456160000002</v>
      </c>
      <c r="EO449" s="33">
        <v>25287.57387</v>
      </c>
      <c r="EP449" s="33">
        <v>33402.243090000004</v>
      </c>
      <c r="EQ449" s="33">
        <v>27363.41948</v>
      </c>
      <c r="ER449" s="33">
        <v>20758.456160000002</v>
      </c>
      <c r="ES449" s="33">
        <v>25287.57387</v>
      </c>
      <c r="ET449" s="33">
        <v>33402.243090000004</v>
      </c>
      <c r="EU449" s="33">
        <v>27363.41948</v>
      </c>
      <c r="EV449" s="33">
        <v>20758.456160000002</v>
      </c>
      <c r="EW449" s="33">
        <v>25287.57387</v>
      </c>
      <c r="EX449" s="33">
        <v>33402.243090000004</v>
      </c>
      <c r="EY449" s="33">
        <v>27363.41948</v>
      </c>
      <c r="EZ449" s="33">
        <v>20758.456160000002</v>
      </c>
      <c r="FA449" s="33">
        <v>25287.57387</v>
      </c>
      <c r="FB449" s="33">
        <v>33402.243090000004</v>
      </c>
      <c r="FC449" s="33">
        <v>27363.41948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5401.3337039999997</v>
      </c>
      <c r="DM464" s="33">
        <v>6579.8065120000001</v>
      </c>
      <c r="DN464" s="33">
        <v>8691.2369600000002</v>
      </c>
      <c r="DO464" s="33">
        <v>7119.9398819999997</v>
      </c>
      <c r="DP464" s="33">
        <v>7013.1875810000001</v>
      </c>
      <c r="DQ464" s="33">
        <v>8543.3375990000004</v>
      </c>
      <c r="DR464" s="33">
        <v>11284.856379999999</v>
      </c>
      <c r="DS464" s="33">
        <v>9244.6563569999998</v>
      </c>
      <c r="DT464" s="33">
        <v>8219.6729670000004</v>
      </c>
      <c r="DU464" s="33">
        <v>10013.05616</v>
      </c>
      <c r="DV464" s="33">
        <v>13226.20105</v>
      </c>
      <c r="DW464" s="33">
        <v>10835.02346</v>
      </c>
      <c r="DX464" s="33">
        <v>9436.0081379999992</v>
      </c>
      <c r="DY464" s="33">
        <v>11494.77355</v>
      </c>
      <c r="DZ464" s="33">
        <v>15183.394910000001</v>
      </c>
      <c r="EA464" s="33">
        <v>12438.37436</v>
      </c>
      <c r="EB464" s="33">
        <v>10678.39718</v>
      </c>
      <c r="EC464" s="33">
        <v>13008.229300000001</v>
      </c>
      <c r="ED464" s="33">
        <v>17182.511829999999</v>
      </c>
      <c r="EE464" s="33">
        <v>14076.069009999999</v>
      </c>
      <c r="EF464" s="33">
        <v>12241.71003</v>
      </c>
      <c r="EG464" s="33">
        <v>14912.62859</v>
      </c>
      <c r="EH464" s="33">
        <v>19698.02433</v>
      </c>
      <c r="EI464" s="33">
        <v>16136.799590000001</v>
      </c>
      <c r="EJ464" s="33">
        <v>13679.612810000001</v>
      </c>
      <c r="EK464" s="33">
        <v>16664.2556</v>
      </c>
      <c r="EL464" s="33">
        <v>22011.740610000001</v>
      </c>
      <c r="EM464" s="33">
        <v>18032.21688</v>
      </c>
      <c r="EN464" s="33">
        <v>15161.83675</v>
      </c>
      <c r="EO464" s="33">
        <v>18469.87386</v>
      </c>
      <c r="EP464" s="33">
        <v>24396.773690000002</v>
      </c>
      <c r="EQ464" s="33">
        <v>19986.057540000002</v>
      </c>
      <c r="ER464" s="33">
        <v>17306.465380000001</v>
      </c>
      <c r="ES464" s="33">
        <v>21082.421470000001</v>
      </c>
      <c r="ET464" s="33">
        <v>27847.67612</v>
      </c>
      <c r="EU464" s="33">
        <v>22813.068009999999</v>
      </c>
      <c r="EV464" s="33">
        <v>18808.950089999998</v>
      </c>
      <c r="EW464" s="33">
        <v>22912.721020000001</v>
      </c>
      <c r="EX464" s="33">
        <v>30265.310590000001</v>
      </c>
      <c r="EY464" s="33">
        <v>24793.616020000001</v>
      </c>
      <c r="EZ464" s="33">
        <v>19210.895769999999</v>
      </c>
      <c r="FA464" s="33">
        <v>23402.36393</v>
      </c>
      <c r="FB464" s="33">
        <v>30912.077730000001</v>
      </c>
      <c r="FC464" s="33">
        <v>25323.453509999999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5401.3337039999997</v>
      </c>
      <c r="DM473" s="33">
        <v>6579.8065120000001</v>
      </c>
      <c r="DN473" s="33">
        <v>8691.2369600000002</v>
      </c>
      <c r="DO473" s="33">
        <v>7119.9398819999997</v>
      </c>
      <c r="DP473" s="33">
        <v>7013.1875810000001</v>
      </c>
      <c r="DQ473" s="33">
        <v>8543.3375990000004</v>
      </c>
      <c r="DR473" s="33">
        <v>11284.856379999999</v>
      </c>
      <c r="DS473" s="33">
        <v>9244.6563569999998</v>
      </c>
      <c r="DT473" s="33">
        <v>8219.6729670000004</v>
      </c>
      <c r="DU473" s="33">
        <v>10013.05616</v>
      </c>
      <c r="DV473" s="33">
        <v>13226.20105</v>
      </c>
      <c r="DW473" s="33">
        <v>10835.02346</v>
      </c>
      <c r="DX473" s="33">
        <v>9436.0081379999992</v>
      </c>
      <c r="DY473" s="33">
        <v>11494.77355</v>
      </c>
      <c r="DZ473" s="33">
        <v>15183.394910000001</v>
      </c>
      <c r="EA473" s="33">
        <v>12438.37436</v>
      </c>
      <c r="EB473" s="33">
        <v>10678.39718</v>
      </c>
      <c r="EC473" s="33">
        <v>13008.229300000001</v>
      </c>
      <c r="ED473" s="33">
        <v>17182.511829999999</v>
      </c>
      <c r="EE473" s="33">
        <v>14076.069009999999</v>
      </c>
      <c r="EF473" s="33">
        <v>12241.71003</v>
      </c>
      <c r="EG473" s="33">
        <v>14912.62859</v>
      </c>
      <c r="EH473" s="33">
        <v>19698.02433</v>
      </c>
      <c r="EI473" s="33">
        <v>16136.799590000001</v>
      </c>
      <c r="EJ473" s="33">
        <v>13679.612810000001</v>
      </c>
      <c r="EK473" s="33">
        <v>16664.2556</v>
      </c>
      <c r="EL473" s="33">
        <v>22011.740610000001</v>
      </c>
      <c r="EM473" s="33">
        <v>18032.21688</v>
      </c>
      <c r="EN473" s="33">
        <v>15161.83675</v>
      </c>
      <c r="EO473" s="33">
        <v>18469.87386</v>
      </c>
      <c r="EP473" s="33">
        <v>24396.773690000002</v>
      </c>
      <c r="EQ473" s="33">
        <v>19986.057540000002</v>
      </c>
      <c r="ER473" s="33">
        <v>17306.465380000001</v>
      </c>
      <c r="ES473" s="33">
        <v>21082.421470000001</v>
      </c>
      <c r="ET473" s="33">
        <v>27847.67612</v>
      </c>
      <c r="EU473" s="33">
        <v>22813.068009999999</v>
      </c>
      <c r="EV473" s="33">
        <v>18808.950089999998</v>
      </c>
      <c r="EW473" s="33">
        <v>22912.721020000001</v>
      </c>
      <c r="EX473" s="33">
        <v>30265.310590000001</v>
      </c>
      <c r="EY473" s="33">
        <v>24793.616020000001</v>
      </c>
      <c r="EZ473" s="33">
        <v>19210.895769999999</v>
      </c>
      <c r="FA473" s="33">
        <v>23402.36393</v>
      </c>
      <c r="FB473" s="33">
        <v>30912.077730000001</v>
      </c>
      <c r="FC473" s="33">
        <v>25323.453509999999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  <c r="BL631" s="33">
        <v>412.05058910000002</v>
      </c>
      <c r="BM631" s="33">
        <v>206.0252946</v>
      </c>
      <c r="BN631" s="33">
        <v>412.05058910000002</v>
      </c>
      <c r="BO631" s="33">
        <v>412.05058910000002</v>
      </c>
      <c r="BP631" s="33">
        <v>1735.2969129999999</v>
      </c>
      <c r="BQ631" s="33">
        <v>867.64845660000003</v>
      </c>
      <c r="BR631" s="33">
        <v>1735.2969129999999</v>
      </c>
      <c r="BS631" s="33">
        <v>1735.2969129999999</v>
      </c>
      <c r="BT631" s="33">
        <v>1843.1875</v>
      </c>
      <c r="BU631" s="33">
        <v>921.59375</v>
      </c>
      <c r="BV631" s="33">
        <v>1293.6183040000001</v>
      </c>
      <c r="BW631" s="33">
        <v>1843.1875</v>
      </c>
      <c r="BX631" s="33">
        <v>1843.1875</v>
      </c>
      <c r="BY631" s="33">
        <v>921.59375</v>
      </c>
      <c r="BZ631" s="33">
        <v>1793.3519369999999</v>
      </c>
      <c r="CA631" s="33">
        <v>1843.1875</v>
      </c>
      <c r="CB631" s="33">
        <v>1843.1875</v>
      </c>
      <c r="CC631" s="33">
        <v>921.59375</v>
      </c>
      <c r="CD631" s="33">
        <v>1843.1875</v>
      </c>
      <c r="CE631" s="33">
        <v>1843.1875</v>
      </c>
      <c r="CF631" s="33">
        <v>1843.1875</v>
      </c>
      <c r="CG631" s="33">
        <v>921.59375</v>
      </c>
      <c r="CH631" s="33">
        <v>1843.1875</v>
      </c>
      <c r="CI631" s="33">
        <v>1843.1875</v>
      </c>
      <c r="CJ631" s="33">
        <v>1843.1875</v>
      </c>
      <c r="CK631" s="33">
        <v>921.59375</v>
      </c>
      <c r="CL631" s="33">
        <v>1843.1875</v>
      </c>
      <c r="CM631" s="33">
        <v>1843.1875</v>
      </c>
      <c r="CN631" s="33">
        <v>1843.1875</v>
      </c>
      <c r="CO631" s="33">
        <v>921.59375</v>
      </c>
      <c r="CP631" s="33">
        <v>1843.1875</v>
      </c>
      <c r="CQ631" s="33">
        <v>1843.1875</v>
      </c>
      <c r="CR631" s="33">
        <v>1843.1875</v>
      </c>
      <c r="CS631" s="33">
        <v>921.59375</v>
      </c>
      <c r="CT631" s="33">
        <v>1843.1875</v>
      </c>
      <c r="CU631" s="33">
        <v>1843.1875</v>
      </c>
      <c r="CV631" s="33">
        <v>1843.1875</v>
      </c>
      <c r="CW631" s="33">
        <v>1205.733346</v>
      </c>
      <c r="CX631" s="33">
        <v>1843.1875</v>
      </c>
      <c r="CY631" s="33">
        <v>1843.1875</v>
      </c>
      <c r="CZ631" s="33">
        <v>1843.1875</v>
      </c>
      <c r="DA631" s="33">
        <v>1688.2027109999999</v>
      </c>
      <c r="DB631" s="33">
        <v>1843.1875</v>
      </c>
      <c r="DC631" s="33">
        <v>1843.1875</v>
      </c>
      <c r="DD631" s="33">
        <v>1843.1875</v>
      </c>
      <c r="DE631" s="33">
        <v>1791.019918</v>
      </c>
      <c r="DF631" s="33">
        <v>1843.1875</v>
      </c>
      <c r="DG631" s="33">
        <v>1843.1875</v>
      </c>
      <c r="DH631" s="33">
        <v>1843.1875</v>
      </c>
      <c r="DI631" s="33">
        <v>1705.3098150000001</v>
      </c>
      <c r="DJ631" s="33">
        <v>1843.1875</v>
      </c>
      <c r="DK631" s="33">
        <v>1843.1875</v>
      </c>
      <c r="DL631" s="33">
        <v>1843.1875</v>
      </c>
      <c r="DM631" s="33">
        <v>1620.6994500000001</v>
      </c>
      <c r="DN631" s="33">
        <v>1843.1875</v>
      </c>
      <c r="DO631" s="33">
        <v>1843.1875</v>
      </c>
      <c r="DP631" s="33">
        <v>1843.1875</v>
      </c>
      <c r="DQ631" s="33">
        <v>1541.3184369999999</v>
      </c>
      <c r="DR631" s="33">
        <v>1843.1875</v>
      </c>
      <c r="DS631" s="33">
        <v>1843.1875</v>
      </c>
      <c r="DT631" s="33">
        <v>1843.1875</v>
      </c>
      <c r="DU631" s="33">
        <v>1460.147667</v>
      </c>
      <c r="DV631" s="33">
        <v>1843.1875</v>
      </c>
      <c r="DW631" s="33">
        <v>1843.1875</v>
      </c>
      <c r="DX631" s="33">
        <v>1843.1875</v>
      </c>
      <c r="DY631" s="33">
        <v>1377.676418</v>
      </c>
      <c r="DZ631" s="33">
        <v>1843.1875</v>
      </c>
      <c r="EA631" s="33">
        <v>1843.1875</v>
      </c>
      <c r="EB631" s="33">
        <v>1843.1875</v>
      </c>
      <c r="EC631" s="33">
        <v>1294.0187040000001</v>
      </c>
      <c r="ED631" s="33">
        <v>1843.1875</v>
      </c>
      <c r="EE631" s="33">
        <v>1843.1875</v>
      </c>
      <c r="EF631" s="33">
        <v>1843.1875</v>
      </c>
      <c r="EG631" s="33">
        <v>1208.0558719999999</v>
      </c>
      <c r="EH631" s="33">
        <v>1843.1875</v>
      </c>
      <c r="EI631" s="33">
        <v>1843.1875</v>
      </c>
      <c r="EJ631" s="33">
        <v>1843.1875</v>
      </c>
      <c r="EK631" s="33">
        <v>1272.088289</v>
      </c>
      <c r="EL631" s="33">
        <v>1843.1875</v>
      </c>
      <c r="EM631" s="33">
        <v>1843.1875</v>
      </c>
      <c r="EN631" s="33">
        <v>1843.1875</v>
      </c>
      <c r="EO631" s="33">
        <v>1675.389324</v>
      </c>
      <c r="EP631" s="33">
        <v>1843.1875</v>
      </c>
      <c r="EQ631" s="33">
        <v>1843.1875</v>
      </c>
      <c r="ER631" s="33">
        <v>1843.1875</v>
      </c>
      <c r="ES631" s="33">
        <v>1843.1875</v>
      </c>
      <c r="ET631" s="33">
        <v>1843.1875</v>
      </c>
      <c r="EU631" s="33">
        <v>1843.1875</v>
      </c>
      <c r="EV631" s="33">
        <v>1843.1875</v>
      </c>
      <c r="EW631" s="33">
        <v>1843.1875</v>
      </c>
      <c r="EX631" s="33">
        <v>1843.1875</v>
      </c>
      <c r="EY631" s="33">
        <v>1843.1875</v>
      </c>
      <c r="EZ631" s="33">
        <v>1843.1875</v>
      </c>
      <c r="FA631" s="33">
        <v>1843.1875</v>
      </c>
      <c r="FB631" s="33">
        <v>1843.1875</v>
      </c>
      <c r="FC631" s="33">
        <v>1843.1875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412.05058910000002</v>
      </c>
      <c r="BM641" s="33">
        <v>206.0252946</v>
      </c>
      <c r="BN641" s="33">
        <v>412.05058910000002</v>
      </c>
      <c r="BO641" s="33">
        <v>412.05058910000002</v>
      </c>
      <c r="BP641" s="33">
        <v>1735.2969129999999</v>
      </c>
      <c r="BQ641" s="33">
        <v>867.64845660000003</v>
      </c>
      <c r="BR641" s="33">
        <v>1735.2969129999999</v>
      </c>
      <c r="BS641" s="33">
        <v>1735.2969129999999</v>
      </c>
      <c r="BT641" s="33">
        <v>1843.1875</v>
      </c>
      <c r="BU641" s="33">
        <v>921.59375</v>
      </c>
      <c r="BV641" s="33">
        <v>1293.6183040000001</v>
      </c>
      <c r="BW641" s="33">
        <v>1843.1875</v>
      </c>
      <c r="BX641" s="33">
        <v>1843.1875</v>
      </c>
      <c r="BY641" s="33">
        <v>921.59375</v>
      </c>
      <c r="BZ641" s="33">
        <v>1793.3519369999999</v>
      </c>
      <c r="CA641" s="33">
        <v>1843.1875</v>
      </c>
      <c r="CB641" s="33">
        <v>1843.1875</v>
      </c>
      <c r="CC641" s="33">
        <v>921.59375</v>
      </c>
      <c r="CD641" s="33">
        <v>1843.1875</v>
      </c>
      <c r="CE641" s="33">
        <v>1843.1875</v>
      </c>
      <c r="CF641" s="33">
        <v>1843.1875</v>
      </c>
      <c r="CG641" s="33">
        <v>921.59375</v>
      </c>
      <c r="CH641" s="33">
        <v>1843.1875</v>
      </c>
      <c r="CI641" s="33">
        <v>1843.1875</v>
      </c>
      <c r="CJ641" s="33">
        <v>1843.1875</v>
      </c>
      <c r="CK641" s="33">
        <v>921.59375</v>
      </c>
      <c r="CL641" s="33">
        <v>1843.1875</v>
      </c>
      <c r="CM641" s="33">
        <v>1843.1875</v>
      </c>
      <c r="CN641" s="33">
        <v>1843.1875</v>
      </c>
      <c r="CO641" s="33">
        <v>921.59375</v>
      </c>
      <c r="CP641" s="33">
        <v>1843.1875</v>
      </c>
      <c r="CQ641" s="33">
        <v>1843.1875</v>
      </c>
      <c r="CR641" s="33">
        <v>1843.1875</v>
      </c>
      <c r="CS641" s="33">
        <v>921.59375</v>
      </c>
      <c r="CT641" s="33">
        <v>1843.1875</v>
      </c>
      <c r="CU641" s="33">
        <v>1843.1875</v>
      </c>
      <c r="CV641" s="33">
        <v>1843.1875</v>
      </c>
      <c r="CW641" s="33">
        <v>1205.733346</v>
      </c>
      <c r="CX641" s="33">
        <v>1843.1875</v>
      </c>
      <c r="CY641" s="33">
        <v>1843.1875</v>
      </c>
      <c r="CZ641" s="33">
        <v>1843.1875</v>
      </c>
      <c r="DA641" s="33">
        <v>1688.2027109999999</v>
      </c>
      <c r="DB641" s="33">
        <v>1843.1875</v>
      </c>
      <c r="DC641" s="33">
        <v>1843.1875</v>
      </c>
      <c r="DD641" s="33">
        <v>1843.1875</v>
      </c>
      <c r="DE641" s="33">
        <v>1791.019918</v>
      </c>
      <c r="DF641" s="33">
        <v>1843.1875</v>
      </c>
      <c r="DG641" s="33">
        <v>1843.1875</v>
      </c>
      <c r="DH641" s="33">
        <v>1843.1875</v>
      </c>
      <c r="DI641" s="33">
        <v>1705.3098150000001</v>
      </c>
      <c r="DJ641" s="33">
        <v>1843.1875</v>
      </c>
      <c r="DK641" s="33">
        <v>1843.1875</v>
      </c>
      <c r="DL641" s="33">
        <v>1843.1875</v>
      </c>
      <c r="DM641" s="33">
        <v>1620.6994500000001</v>
      </c>
      <c r="DN641" s="33">
        <v>1843.1875</v>
      </c>
      <c r="DO641" s="33">
        <v>1843.1875</v>
      </c>
      <c r="DP641" s="33">
        <v>1843.1875</v>
      </c>
      <c r="DQ641" s="33">
        <v>1541.3184369999999</v>
      </c>
      <c r="DR641" s="33">
        <v>1843.1875</v>
      </c>
      <c r="DS641" s="33">
        <v>1843.1875</v>
      </c>
      <c r="DT641" s="33">
        <v>1843.1875</v>
      </c>
      <c r="DU641" s="33">
        <v>1460.147667</v>
      </c>
      <c r="DV641" s="33">
        <v>1843.1875</v>
      </c>
      <c r="DW641" s="33">
        <v>1843.1875</v>
      </c>
      <c r="DX641" s="33">
        <v>1843.1875</v>
      </c>
      <c r="DY641" s="33">
        <v>1377.676418</v>
      </c>
      <c r="DZ641" s="33">
        <v>1843.1875</v>
      </c>
      <c r="EA641" s="33">
        <v>1843.1875</v>
      </c>
      <c r="EB641" s="33">
        <v>1843.1875</v>
      </c>
      <c r="EC641" s="33">
        <v>1294.0187040000001</v>
      </c>
      <c r="ED641" s="33">
        <v>1843.1875</v>
      </c>
      <c r="EE641" s="33">
        <v>1843.1875</v>
      </c>
      <c r="EF641" s="33">
        <v>1843.1875</v>
      </c>
      <c r="EG641" s="33">
        <v>1208.0558719999999</v>
      </c>
      <c r="EH641" s="33">
        <v>1843.1875</v>
      </c>
      <c r="EI641" s="33">
        <v>1843.1875</v>
      </c>
      <c r="EJ641" s="33">
        <v>1843.1875</v>
      </c>
      <c r="EK641" s="33">
        <v>1272.088289</v>
      </c>
      <c r="EL641" s="33">
        <v>1843.1875</v>
      </c>
      <c r="EM641" s="33">
        <v>1843.1875</v>
      </c>
      <c r="EN641" s="33">
        <v>1843.1875</v>
      </c>
      <c r="EO641" s="33">
        <v>1675.389324</v>
      </c>
      <c r="EP641" s="33">
        <v>1843.1875</v>
      </c>
      <c r="EQ641" s="33">
        <v>1843.1875</v>
      </c>
      <c r="ER641" s="33">
        <v>1843.1875</v>
      </c>
      <c r="ES641" s="33">
        <v>1843.1875</v>
      </c>
      <c r="ET641" s="33">
        <v>1843.1875</v>
      </c>
      <c r="EU641" s="33">
        <v>1843.1875</v>
      </c>
      <c r="EV641" s="33">
        <v>1843.1875</v>
      </c>
      <c r="EW641" s="33">
        <v>1843.1875</v>
      </c>
      <c r="EX641" s="33">
        <v>1843.1875</v>
      </c>
      <c r="EY641" s="33">
        <v>1843.1875</v>
      </c>
      <c r="EZ641" s="33">
        <v>1843.1875</v>
      </c>
      <c r="FA641" s="33">
        <v>1843.1875</v>
      </c>
      <c r="FB641" s="33">
        <v>1843.1875</v>
      </c>
      <c r="FC641" s="33">
        <v>1843.1875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1432.2490190000001</v>
      </c>
      <c r="CQ654" s="33">
        <v>1861.7816150000001</v>
      </c>
      <c r="CR654" s="33">
        <v>1861.7816150000001</v>
      </c>
      <c r="CT654" s="33">
        <v>1359.6216890000001</v>
      </c>
      <c r="CU654" s="33">
        <v>1861.7816150000001</v>
      </c>
      <c r="CV654" s="33">
        <v>1861.7816150000001</v>
      </c>
      <c r="CX654" s="33">
        <v>486.02063889999999</v>
      </c>
      <c r="CY654" s="33">
        <v>1861.7816150000001</v>
      </c>
      <c r="CZ654" s="33">
        <v>1861.7816150000001</v>
      </c>
      <c r="DB654" s="33">
        <v>969.43278539999994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502.15992679999999</v>
      </c>
      <c r="DO654" s="33">
        <v>1861.7816150000001</v>
      </c>
      <c r="DP654" s="33">
        <v>1861.7816150000001</v>
      </c>
      <c r="DR654" s="33">
        <v>502.15992679999999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DZ654" s="33">
        <v>502.15992679999999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H654" s="33">
        <v>525.54076829999997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502.15992679999999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1359.6216890000001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1432.2490190000001</v>
      </c>
      <c r="CQ665" s="33">
        <v>1861.7816150000001</v>
      </c>
      <c r="CR665" s="33">
        <v>1861.7816150000001</v>
      </c>
      <c r="CS665" s="33">
        <v>0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486.02063889999999</v>
      </c>
      <c r="CY665" s="33">
        <v>1861.7816150000001</v>
      </c>
      <c r="CZ665" s="33">
        <v>1861.7816150000001</v>
      </c>
      <c r="DA665" s="33">
        <v>0</v>
      </c>
      <c r="DB665" s="33">
        <v>969.43278539999994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502.15992679999999</v>
      </c>
      <c r="DO665" s="33">
        <v>1888.310819</v>
      </c>
      <c r="DP665" s="33">
        <v>3032.856464</v>
      </c>
      <c r="DQ665" s="33">
        <v>0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502.15992679999999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525.54076829999997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502.15992679999999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1359.6216890000001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2244.7923190000001</v>
      </c>
      <c r="CQ666" s="33">
        <v>2714.5060189999999</v>
      </c>
      <c r="CR666" s="33">
        <v>1317.1960140000001</v>
      </c>
      <c r="CU666" s="33">
        <v>2714.5060189999999</v>
      </c>
      <c r="CV666" s="33">
        <v>853.26591389999999</v>
      </c>
      <c r="CY666" s="33">
        <v>2714.5060189999999</v>
      </c>
      <c r="CZ666" s="33">
        <v>332.2456171</v>
      </c>
      <c r="DC666" s="33">
        <v>2714.5060189999999</v>
      </c>
      <c r="DD666" s="33">
        <v>1117.6611660000001</v>
      </c>
      <c r="DG666" s="33">
        <v>2714.5060189999999</v>
      </c>
      <c r="DH666" s="33">
        <v>2714.5060189999999</v>
      </c>
      <c r="DK666" s="33">
        <v>2714.5060189999999</v>
      </c>
      <c r="DL666" s="33">
        <v>435.49221249999999</v>
      </c>
      <c r="DO666" s="33">
        <v>2129.022156</v>
      </c>
      <c r="DP666" s="33">
        <v>900.51084179999998</v>
      </c>
      <c r="DS666" s="33">
        <v>2001.009695</v>
      </c>
      <c r="DT666" s="33">
        <v>1712.556476</v>
      </c>
      <c r="DW666" s="33">
        <v>2333.9760430000001</v>
      </c>
      <c r="DX666" s="33">
        <v>2382.890973</v>
      </c>
      <c r="EA666" s="33">
        <v>2670.2668469999999</v>
      </c>
      <c r="EB666" s="33">
        <v>2714.5060189999999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56.32325135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275.07142099999999</v>
      </c>
      <c r="CE668" s="33">
        <v>1470.4758609999999</v>
      </c>
      <c r="CF668" s="33">
        <v>122.4893168</v>
      </c>
      <c r="CI668" s="33">
        <v>1470.4758609999999</v>
      </c>
      <c r="CJ668" s="33">
        <v>37.806279439999997</v>
      </c>
      <c r="CM668" s="33">
        <v>1470.4758609999999</v>
      </c>
      <c r="CQ668" s="33">
        <v>1470.4758609999999</v>
      </c>
      <c r="CU668" s="33">
        <v>1470.4758609999999</v>
      </c>
      <c r="CY668" s="33">
        <v>1274.9837600000001</v>
      </c>
      <c r="DC668" s="33">
        <v>700.41515939999999</v>
      </c>
      <c r="DG668" s="33">
        <v>1470.4758609999999</v>
      </c>
      <c r="DH668" s="33">
        <v>317.60951360000001</v>
      </c>
      <c r="DK668" s="33">
        <v>1470.4758609999999</v>
      </c>
      <c r="DX668" s="33">
        <v>148.93057880000001</v>
      </c>
      <c r="EB668" s="33">
        <v>658.77100089999999</v>
      </c>
      <c r="EE668" s="33">
        <v>302.36173760000003</v>
      </c>
      <c r="EF668" s="33">
        <v>1470.4758609999999</v>
      </c>
      <c r="EI668" s="33">
        <v>743.21527779999997</v>
      </c>
      <c r="EJ668" s="33">
        <v>1470.4758609999999</v>
      </c>
      <c r="EM668" s="33">
        <v>1347.418725</v>
      </c>
      <c r="EN668" s="33">
        <v>1470.4758609999999</v>
      </c>
      <c r="EQ668" s="33">
        <v>1470.4758609999999</v>
      </c>
      <c r="ER668" s="33">
        <v>1470.4758609999999</v>
      </c>
      <c r="EU668" s="33">
        <v>1019.096194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56.32325135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3225.4978590000001</v>
      </c>
      <c r="CC677" s="33">
        <v>0</v>
      </c>
      <c r="CD677" s="33">
        <v>0</v>
      </c>
      <c r="CE677" s="33">
        <v>4589.5522369999999</v>
      </c>
      <c r="CF677" s="33">
        <v>3072.915755</v>
      </c>
      <c r="CG677" s="33">
        <v>0</v>
      </c>
      <c r="CH677" s="33">
        <v>0</v>
      </c>
      <c r="CI677" s="33">
        <v>4589.5522369999999</v>
      </c>
      <c r="CJ677" s="33">
        <v>2988.2327169999999</v>
      </c>
      <c r="CK677" s="33">
        <v>0</v>
      </c>
      <c r="CL677" s="33">
        <v>0</v>
      </c>
      <c r="CM677" s="33">
        <v>4589.5522369999999</v>
      </c>
      <c r="CN677" s="33">
        <v>2480.7127380000002</v>
      </c>
      <c r="CO677" s="33">
        <v>0</v>
      </c>
      <c r="CP677" s="33">
        <v>0</v>
      </c>
      <c r="CQ677" s="33">
        <v>4589.5522369999999</v>
      </c>
      <c r="CR677" s="33">
        <v>1553.116432</v>
      </c>
      <c r="CS677" s="33">
        <v>0</v>
      </c>
      <c r="CT677" s="33">
        <v>0</v>
      </c>
      <c r="CU677" s="33">
        <v>4589.5522369999999</v>
      </c>
      <c r="CV677" s="33">
        <v>1089.186332</v>
      </c>
      <c r="CW677" s="33">
        <v>0</v>
      </c>
      <c r="CX677" s="33">
        <v>0</v>
      </c>
      <c r="CY677" s="33">
        <v>4394.0601360000001</v>
      </c>
      <c r="CZ677" s="33">
        <v>568.16603559999999</v>
      </c>
      <c r="DA677" s="33">
        <v>0</v>
      </c>
      <c r="DB677" s="33">
        <v>0</v>
      </c>
      <c r="DC677" s="33">
        <v>3819.4915350000001</v>
      </c>
      <c r="DD677" s="33">
        <v>1353.5815849999999</v>
      </c>
      <c r="DE677" s="33">
        <v>0</v>
      </c>
      <c r="DF677" s="33">
        <v>0</v>
      </c>
      <c r="DG677" s="33">
        <v>4589.5522369999999</v>
      </c>
      <c r="DH677" s="33">
        <v>3268.0359509999998</v>
      </c>
      <c r="DI677" s="33">
        <v>0</v>
      </c>
      <c r="DJ677" s="33">
        <v>0</v>
      </c>
      <c r="DK677" s="33">
        <v>4589.5522369999999</v>
      </c>
      <c r="DL677" s="33">
        <v>671.41263089999995</v>
      </c>
      <c r="DM677" s="33">
        <v>0</v>
      </c>
      <c r="DN677" s="33">
        <v>0</v>
      </c>
      <c r="DO677" s="33">
        <v>2533.5925120000002</v>
      </c>
      <c r="DP677" s="33">
        <v>1136.4312600000001</v>
      </c>
      <c r="DQ677" s="33">
        <v>0</v>
      </c>
      <c r="DR677" s="33">
        <v>0</v>
      </c>
      <c r="DS677" s="33">
        <v>2405.5800509999999</v>
      </c>
      <c r="DT677" s="33">
        <v>1948.4768939999999</v>
      </c>
      <c r="DU677" s="33">
        <v>0</v>
      </c>
      <c r="DV677" s="33">
        <v>0</v>
      </c>
      <c r="DW677" s="33">
        <v>2738.5463989999998</v>
      </c>
      <c r="DX677" s="33">
        <v>2767.7419709999999</v>
      </c>
      <c r="DY677" s="33">
        <v>0</v>
      </c>
      <c r="DZ677" s="33">
        <v>0</v>
      </c>
      <c r="EA677" s="33">
        <v>3074.837203</v>
      </c>
      <c r="EB677" s="33">
        <v>3609.197439</v>
      </c>
      <c r="EC677" s="33">
        <v>0</v>
      </c>
      <c r="ED677" s="33">
        <v>0</v>
      </c>
      <c r="EE677" s="33">
        <v>3421.4381130000002</v>
      </c>
      <c r="EF677" s="33">
        <v>4589.5522369999999</v>
      </c>
      <c r="EG677" s="33">
        <v>0</v>
      </c>
      <c r="EH677" s="33">
        <v>0</v>
      </c>
      <c r="EI677" s="33">
        <v>3862.2916530000002</v>
      </c>
      <c r="EJ677" s="33">
        <v>4589.5522369999999</v>
      </c>
      <c r="EK677" s="33">
        <v>0</v>
      </c>
      <c r="EL677" s="33">
        <v>0</v>
      </c>
      <c r="EM677" s="33">
        <v>4466.4951010000004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4138.1725690000003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143.00577430000001</v>
      </c>
      <c r="BK678" s="33">
        <v>1864.6240299999999</v>
      </c>
      <c r="BL678" s="33">
        <v>493.94203570000002</v>
      </c>
      <c r="BO678" s="33">
        <v>1864.6240299999999</v>
      </c>
      <c r="BP678" s="33">
        <v>374.80388720000002</v>
      </c>
      <c r="BS678" s="33">
        <v>1864.6240299999999</v>
      </c>
      <c r="BT678" s="33">
        <v>1796.43822</v>
      </c>
      <c r="BW678" s="33">
        <v>1864.6240299999999</v>
      </c>
      <c r="BX678" s="33">
        <v>894.02848989999995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1628.033866</v>
      </c>
      <c r="CU678" s="33">
        <v>522.80944160000001</v>
      </c>
      <c r="DK678" s="33">
        <v>1864.6240299999999</v>
      </c>
      <c r="EJ678" s="33">
        <v>628.02890579999996</v>
      </c>
      <c r="EN678" s="33">
        <v>1131.0566140000001</v>
      </c>
      <c r="ER678" s="33">
        <v>1400.5695969999999</v>
      </c>
      <c r="EV678" s="33">
        <v>1688.4770900000001</v>
      </c>
      <c r="EY678" s="33">
        <v>297.54114679999998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143.00577430000001</v>
      </c>
      <c r="BI689" s="33">
        <v>0</v>
      </c>
      <c r="BJ689" s="33">
        <v>0</v>
      </c>
      <c r="BK689" s="33">
        <v>2075.9101879999998</v>
      </c>
      <c r="BL689" s="33">
        <v>493.94203570000002</v>
      </c>
      <c r="BM689" s="33">
        <v>0</v>
      </c>
      <c r="BN689" s="33">
        <v>0</v>
      </c>
      <c r="BO689" s="33">
        <v>2075.9101879999998</v>
      </c>
      <c r="BP689" s="33">
        <v>374.80388720000002</v>
      </c>
      <c r="BQ689" s="33">
        <v>0</v>
      </c>
      <c r="BR689" s="33">
        <v>0</v>
      </c>
      <c r="BS689" s="33">
        <v>2075.9101879999998</v>
      </c>
      <c r="BT689" s="33">
        <v>1796.43822</v>
      </c>
      <c r="BU689" s="33">
        <v>0</v>
      </c>
      <c r="BV689" s="33">
        <v>0</v>
      </c>
      <c r="BW689" s="33">
        <v>2075.9101879999998</v>
      </c>
      <c r="BX689" s="33">
        <v>894.02848989999995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1628.033866</v>
      </c>
      <c r="CR689" s="33">
        <v>0</v>
      </c>
      <c r="CS689" s="33">
        <v>0</v>
      </c>
      <c r="CT689" s="33">
        <v>0</v>
      </c>
      <c r="CU689" s="33">
        <v>522.80944160000001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628.02890579999996</v>
      </c>
      <c r="EK689" s="33">
        <v>0</v>
      </c>
      <c r="EL689" s="33">
        <v>0</v>
      </c>
      <c r="EM689" s="33">
        <v>0</v>
      </c>
      <c r="EN689" s="33">
        <v>1131.0566140000001</v>
      </c>
      <c r="EO689" s="33">
        <v>0</v>
      </c>
      <c r="EP689" s="33">
        <v>0</v>
      </c>
      <c r="EQ689" s="33">
        <v>0</v>
      </c>
      <c r="ER689" s="33">
        <v>1400.5695969999999</v>
      </c>
      <c r="ES689" s="33">
        <v>0</v>
      </c>
      <c r="ET689" s="33">
        <v>0</v>
      </c>
      <c r="EU689" s="33">
        <v>0</v>
      </c>
      <c r="EV689" s="33">
        <v>1688.4770900000001</v>
      </c>
      <c r="EW689" s="33">
        <v>0</v>
      </c>
      <c r="EX689" s="33">
        <v>0</v>
      </c>
      <c r="EY689" s="33">
        <v>297.54114679999998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2842.4146799999999</v>
      </c>
      <c r="EM751" s="33">
        <v>2842.4146799999999</v>
      </c>
      <c r="EN751" s="33">
        <v>2842.4146799999999</v>
      </c>
      <c r="EQ751" s="33">
        <v>2842.4146799999999</v>
      </c>
      <c r="ER751" s="33">
        <v>2842.4146799999999</v>
      </c>
      <c r="EU751" s="33">
        <v>2842.4146799999999</v>
      </c>
      <c r="EV751" s="33">
        <v>2842.4146799999999</v>
      </c>
      <c r="EW751" s="33">
        <v>311.99660089999998</v>
      </c>
      <c r="EY751" s="33">
        <v>2842.4146799999999</v>
      </c>
      <c r="EZ751" s="33">
        <v>2842.4146799999999</v>
      </c>
      <c r="FA751" s="33">
        <v>215.04903329999999</v>
      </c>
      <c r="FB751" s="33">
        <v>611.02067499999998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H756" s="33">
        <v>33.759363989999997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215.70615609999999</v>
      </c>
      <c r="DC756" s="33">
        <v>926.62718570000004</v>
      </c>
      <c r="DD756" s="33">
        <v>926.62718570000004</v>
      </c>
      <c r="DF756" s="33">
        <v>303.38377830000002</v>
      </c>
      <c r="DG756" s="33">
        <v>926.62718570000004</v>
      </c>
      <c r="DH756" s="33">
        <v>926.62718570000004</v>
      </c>
      <c r="DJ756" s="33">
        <v>211.69432280000001</v>
      </c>
      <c r="DK756" s="33">
        <v>926.62718570000004</v>
      </c>
      <c r="DL756" s="33">
        <v>926.62718570000004</v>
      </c>
      <c r="DN756" s="33">
        <v>299.63463860000002</v>
      </c>
      <c r="DO756" s="33">
        <v>926.62718570000004</v>
      </c>
      <c r="DP756" s="33">
        <v>926.62718570000004</v>
      </c>
      <c r="DR756" s="33">
        <v>387.62328230000003</v>
      </c>
      <c r="DS756" s="33">
        <v>926.62718570000004</v>
      </c>
      <c r="DT756" s="33">
        <v>926.62718570000004</v>
      </c>
      <c r="DV756" s="33">
        <v>475.41006379999999</v>
      </c>
      <c r="DW756" s="33">
        <v>926.62718570000004</v>
      </c>
      <c r="DX756" s="33">
        <v>926.62718570000004</v>
      </c>
      <c r="DZ756" s="33">
        <v>562.50426600000003</v>
      </c>
      <c r="EA756" s="33">
        <v>926.62718570000004</v>
      </c>
      <c r="EB756" s="33">
        <v>926.62718570000004</v>
      </c>
      <c r="ED756" s="33">
        <v>648.70082190000005</v>
      </c>
      <c r="EE756" s="33">
        <v>926.62718570000004</v>
      </c>
      <c r="EF756" s="33">
        <v>926.62718570000004</v>
      </c>
      <c r="EH756" s="33">
        <v>733.78215130000001</v>
      </c>
      <c r="EI756" s="33">
        <v>926.62718570000004</v>
      </c>
      <c r="EJ756" s="33">
        <v>926.62718570000004</v>
      </c>
      <c r="EL756" s="33">
        <v>789.84463979999998</v>
      </c>
      <c r="EM756" s="33">
        <v>926.62718570000004</v>
      </c>
      <c r="EN756" s="33">
        <v>926.62718570000004</v>
      </c>
      <c r="EP756" s="33">
        <v>792.71177969999997</v>
      </c>
      <c r="EQ756" s="33">
        <v>926.62718570000004</v>
      </c>
      <c r="ER756" s="33">
        <v>926.62718570000004</v>
      </c>
      <c r="ET756" s="33">
        <v>832.83374319999996</v>
      </c>
      <c r="EU756" s="33">
        <v>926.62718570000004</v>
      </c>
      <c r="EV756" s="33">
        <v>926.62718570000004</v>
      </c>
      <c r="EX756" s="33">
        <v>911.05445840000004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33.759363989999997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215.70615609999999</v>
      </c>
      <c r="DC761" s="33">
        <v>3438.3742910000001</v>
      </c>
      <c r="DD761" s="33">
        <v>3627.8686029999999</v>
      </c>
      <c r="DE761" s="33">
        <v>0</v>
      </c>
      <c r="DF761" s="33">
        <v>303.38377830000002</v>
      </c>
      <c r="DG761" s="33">
        <v>3627.8686029999999</v>
      </c>
      <c r="DH761" s="33">
        <v>3817.3629150000002</v>
      </c>
      <c r="DI761" s="33">
        <v>0</v>
      </c>
      <c r="DJ761" s="33">
        <v>211.69432280000001</v>
      </c>
      <c r="DK761" s="33">
        <v>3817.3629150000002</v>
      </c>
      <c r="DL761" s="33">
        <v>4006.857227</v>
      </c>
      <c r="DM761" s="33">
        <v>0</v>
      </c>
      <c r="DN761" s="33">
        <v>299.63463860000002</v>
      </c>
      <c r="DO761" s="33">
        <v>4006.857227</v>
      </c>
      <c r="DP761" s="33">
        <v>4202.0363690000004</v>
      </c>
      <c r="DQ761" s="33">
        <v>0</v>
      </c>
      <c r="DR761" s="33">
        <v>387.62328230000003</v>
      </c>
      <c r="DS761" s="33">
        <v>4202.0363690000004</v>
      </c>
      <c r="DT761" s="33">
        <v>4391.5306810000002</v>
      </c>
      <c r="DU761" s="33">
        <v>0</v>
      </c>
      <c r="DV761" s="33">
        <v>475.41006379999999</v>
      </c>
      <c r="DW761" s="33">
        <v>4391.5306810000002</v>
      </c>
      <c r="DX761" s="33">
        <v>4581.024993</v>
      </c>
      <c r="DY761" s="33">
        <v>0</v>
      </c>
      <c r="DZ761" s="33">
        <v>562.50426600000003</v>
      </c>
      <c r="EA761" s="33">
        <v>4581.024993</v>
      </c>
      <c r="EB761" s="33">
        <v>4770.5193049999998</v>
      </c>
      <c r="EC761" s="33">
        <v>0</v>
      </c>
      <c r="ED761" s="33">
        <v>648.70082190000005</v>
      </c>
      <c r="EE761" s="33">
        <v>4770.5193049999998</v>
      </c>
      <c r="EF761" s="33">
        <v>4960.0136169999996</v>
      </c>
      <c r="EG761" s="33">
        <v>0</v>
      </c>
      <c r="EH761" s="33">
        <v>733.78215130000001</v>
      </c>
      <c r="EI761" s="33">
        <v>4960.0136169999996</v>
      </c>
      <c r="EJ761" s="33">
        <v>4960.0136169999996</v>
      </c>
      <c r="EK761" s="33">
        <v>0</v>
      </c>
      <c r="EL761" s="33">
        <v>789.84463979999998</v>
      </c>
      <c r="EM761" s="33">
        <v>4960.0136169999996</v>
      </c>
      <c r="EN761" s="33">
        <v>4960.0136169999996</v>
      </c>
      <c r="EO761" s="33">
        <v>0</v>
      </c>
      <c r="EP761" s="33">
        <v>792.71177969999997</v>
      </c>
      <c r="EQ761" s="33">
        <v>4960.0136169999996</v>
      </c>
      <c r="ER761" s="33">
        <v>4960.0136169999996</v>
      </c>
      <c r="ES761" s="33">
        <v>0</v>
      </c>
      <c r="ET761" s="33">
        <v>832.83374319999996</v>
      </c>
      <c r="EU761" s="33">
        <v>4960.0136169999996</v>
      </c>
      <c r="EV761" s="33">
        <v>4960.0136169999996</v>
      </c>
      <c r="EW761" s="33">
        <v>311.99660089999998</v>
      </c>
      <c r="EX761" s="33">
        <v>911.05445840000004</v>
      </c>
      <c r="EY761" s="33">
        <v>4960.0136169999996</v>
      </c>
      <c r="EZ761" s="33">
        <v>4960.0136169999996</v>
      </c>
      <c r="FA761" s="33">
        <v>215.04903329999999</v>
      </c>
      <c r="FB761" s="33">
        <v>1537.6478609999999</v>
      </c>
      <c r="FC761" s="33">
        <v>4960.0136169999996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62145.410210000002</v>
      </c>
      <c r="Q762" s="33">
        <v>64077.70592</v>
      </c>
      <c r="R762" s="33">
        <v>64437.860359999999</v>
      </c>
      <c r="S762" s="33">
        <v>66440.027390000003</v>
      </c>
      <c r="T762" s="33">
        <v>68315.533379999993</v>
      </c>
      <c r="U762" s="33">
        <v>64242.601900000001</v>
      </c>
      <c r="V762" s="33">
        <v>64484.473769999997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65659.005869999994</v>
      </c>
      <c r="AA762" s="33">
        <v>67692.888980000003</v>
      </c>
      <c r="AB762" s="33">
        <v>70679.172990000006</v>
      </c>
      <c r="AC762" s="33">
        <v>66462.66158</v>
      </c>
      <c r="AD762" s="33">
        <v>66706.335569999996</v>
      </c>
      <c r="AE762" s="33">
        <v>68778.355769999995</v>
      </c>
      <c r="AF762" s="33">
        <v>75854.301420000003</v>
      </c>
      <c r="AG762" s="33">
        <v>71336.496490000005</v>
      </c>
      <c r="AH762" s="33">
        <v>71606.301609999995</v>
      </c>
      <c r="AI762" s="33">
        <v>73824.949909999996</v>
      </c>
      <c r="AJ762" s="33">
        <v>79651.375220000002</v>
      </c>
      <c r="AK762" s="33">
        <v>74922.080879999994</v>
      </c>
      <c r="AL762" s="33">
        <v>75213.321599999996</v>
      </c>
      <c r="AM762" s="33">
        <v>77536.335649999994</v>
      </c>
      <c r="AN762" s="33">
        <v>83543.589309999996</v>
      </c>
      <c r="AO762" s="33">
        <v>78604.064159999994</v>
      </c>
      <c r="AP762" s="33">
        <v>78918.584640000001</v>
      </c>
      <c r="AQ762" s="33">
        <v>81343.342329999999</v>
      </c>
      <c r="AR762" s="33">
        <v>86965.192110000004</v>
      </c>
      <c r="AS762" s="33">
        <v>81817.173360000001</v>
      </c>
      <c r="AT762" s="33">
        <v>82142.162630000006</v>
      </c>
      <c r="AU762" s="33">
        <v>84670.77205</v>
      </c>
      <c r="AV762" s="33">
        <v>90531.503209999995</v>
      </c>
      <c r="AW762" s="33">
        <v>85161.360350000003</v>
      </c>
      <c r="AX762" s="33">
        <v>85496.784270000004</v>
      </c>
      <c r="AY762" s="33">
        <v>88136.401670000007</v>
      </c>
      <c r="AZ762" s="33">
        <v>94135.366649999996</v>
      </c>
      <c r="BA762" s="33">
        <v>88541.248240000001</v>
      </c>
      <c r="BB762" s="33">
        <v>88888.782160000002</v>
      </c>
      <c r="BC762" s="33">
        <v>91640.123680000004</v>
      </c>
      <c r="BD762" s="33">
        <v>97866.624209999994</v>
      </c>
      <c r="BE762" s="33">
        <v>92036.323310000007</v>
      </c>
      <c r="BF762" s="33">
        <v>92394.927249999993</v>
      </c>
      <c r="BG762" s="33">
        <v>95265.360960000005</v>
      </c>
      <c r="BH762" s="33">
        <v>101071.1799</v>
      </c>
      <c r="BI762" s="33">
        <v>95046.333540000007</v>
      </c>
      <c r="BJ762" s="33">
        <v>95413.510580000002</v>
      </c>
      <c r="BK762" s="33">
        <v>98386.874160000007</v>
      </c>
      <c r="BL762" s="33">
        <v>104084.25350000001</v>
      </c>
      <c r="BM762" s="33">
        <v>97865.270940000002</v>
      </c>
      <c r="BN762" s="33">
        <v>98242.427110000004</v>
      </c>
      <c r="BO762" s="33">
        <v>101312.6492</v>
      </c>
      <c r="BP762" s="33">
        <v>107212.5295</v>
      </c>
      <c r="BQ762" s="33">
        <v>100791.24709999999</v>
      </c>
      <c r="BR762" s="33">
        <v>101179.21769999999</v>
      </c>
      <c r="BS762" s="33">
        <v>104349.3412</v>
      </c>
      <c r="BT762" s="33">
        <v>110429.4908</v>
      </c>
      <c r="BU762" s="33">
        <v>103802.42329999999</v>
      </c>
      <c r="BV762" s="33">
        <v>104202.8174</v>
      </c>
      <c r="BW762" s="33">
        <v>107473.7611</v>
      </c>
      <c r="BX762" s="33">
        <v>113747.83839999999</v>
      </c>
      <c r="BY762" s="33">
        <v>106913.62820000001</v>
      </c>
      <c r="BZ762" s="33">
        <v>107328.19560000001</v>
      </c>
      <c r="CA762" s="33">
        <v>110700.7672</v>
      </c>
      <c r="CB762" s="33">
        <v>117231.18210000001</v>
      </c>
      <c r="CC762" s="33">
        <v>110175.29429999999</v>
      </c>
      <c r="CD762" s="33">
        <v>110601.68399999999</v>
      </c>
      <c r="CE762" s="33">
        <v>114084.17</v>
      </c>
      <c r="CF762" s="33">
        <v>120773.23360000001</v>
      </c>
      <c r="CG762" s="33">
        <v>113496.10189999999</v>
      </c>
      <c r="CH762" s="33">
        <v>113934.5147</v>
      </c>
      <c r="CI762" s="33">
        <v>117526.61719999999</v>
      </c>
      <c r="CJ762" s="33">
        <v>124311.98299999999</v>
      </c>
      <c r="CK762" s="33">
        <v>116817.804</v>
      </c>
      <c r="CL762" s="33">
        <v>117268.83319999999</v>
      </c>
      <c r="CM762" s="33">
        <v>120968.5849</v>
      </c>
      <c r="CN762" s="33">
        <v>127965.1669</v>
      </c>
      <c r="CO762" s="33">
        <v>120238.9341</v>
      </c>
      <c r="CP762" s="33">
        <v>120702.5159</v>
      </c>
      <c r="CQ762" s="33">
        <v>124514.81570000001</v>
      </c>
      <c r="CR762" s="33">
        <v>131740.54459999999</v>
      </c>
      <c r="CS762" s="33">
        <v>123779.8671</v>
      </c>
      <c r="CT762" s="33">
        <v>124256.3173</v>
      </c>
      <c r="CU762" s="33">
        <v>128184.15979999999</v>
      </c>
      <c r="CV762" s="33">
        <v>135761.7653</v>
      </c>
      <c r="CW762" s="33">
        <v>127557.5261</v>
      </c>
      <c r="CX762" s="33">
        <v>128050.2314</v>
      </c>
      <c r="CY762" s="33">
        <v>132096.7531</v>
      </c>
      <c r="CZ762" s="33">
        <v>139735.11249999999</v>
      </c>
      <c r="DA762" s="33">
        <v>131282.7726</v>
      </c>
      <c r="DB762" s="33">
        <v>131788.45680000001</v>
      </c>
      <c r="DC762" s="33">
        <v>135958.02710000001</v>
      </c>
      <c r="DD762" s="33">
        <v>143746.81539999999</v>
      </c>
      <c r="DE762" s="33">
        <v>135029.4742</v>
      </c>
      <c r="DF762" s="33">
        <v>135549.65299999999</v>
      </c>
      <c r="DG762" s="33">
        <v>139850.7696</v>
      </c>
      <c r="DH762" s="33">
        <v>147605.72940000001</v>
      </c>
      <c r="DI762" s="33">
        <v>138631.1477</v>
      </c>
      <c r="DJ762" s="33">
        <v>139165.00529999999</v>
      </c>
      <c r="DK762" s="33">
        <v>143594.17009999999</v>
      </c>
      <c r="DL762" s="33">
        <v>151431.64989999999</v>
      </c>
      <c r="DM762" s="33">
        <v>142203.27970000001</v>
      </c>
      <c r="DN762" s="33">
        <v>142751.7401</v>
      </c>
      <c r="DO762" s="33">
        <v>147307.1342</v>
      </c>
      <c r="DP762" s="33">
        <v>154810.90359999999</v>
      </c>
      <c r="DQ762" s="33">
        <v>145355.69880000001</v>
      </c>
      <c r="DR762" s="33">
        <v>145917.06709999999</v>
      </c>
      <c r="DS762" s="33">
        <v>150585.0429</v>
      </c>
      <c r="DT762" s="33">
        <v>158201.0379</v>
      </c>
      <c r="DU762" s="33">
        <v>148516.47579999999</v>
      </c>
      <c r="DV762" s="33">
        <v>149090.0166</v>
      </c>
      <c r="DW762" s="33">
        <v>153872.04860000001</v>
      </c>
      <c r="DX762" s="33">
        <v>161604.4566</v>
      </c>
      <c r="DY762" s="33">
        <v>151688.1686</v>
      </c>
      <c r="DZ762" s="33">
        <v>152274.42629999999</v>
      </c>
      <c r="EA762" s="33">
        <v>157171.60329999999</v>
      </c>
      <c r="EB762" s="33">
        <v>165075.00580000001</v>
      </c>
      <c r="EC762" s="33">
        <v>154919.48079999999</v>
      </c>
      <c r="ED762" s="33">
        <v>155518.11910000001</v>
      </c>
      <c r="EE762" s="33">
        <v>160534.57130000001</v>
      </c>
      <c r="EF762" s="33">
        <v>168614.66680000001</v>
      </c>
      <c r="EG762" s="33">
        <v>158214.9068</v>
      </c>
      <c r="EH762" s="33">
        <v>158825.50260000001</v>
      </c>
      <c r="EI762" s="33">
        <v>163964.45680000001</v>
      </c>
      <c r="EJ762" s="33">
        <v>172178.11619999999</v>
      </c>
      <c r="EK762" s="33">
        <v>161531.33439999999</v>
      </c>
      <c r="EL762" s="33">
        <v>162153.38639999999</v>
      </c>
      <c r="EM762" s="33">
        <v>167417.05230000001</v>
      </c>
      <c r="EN762" s="33">
        <v>175710.19080000001</v>
      </c>
      <c r="EO762" s="33">
        <v>164814.71960000001</v>
      </c>
      <c r="EP762" s="33">
        <v>165449.19270000001</v>
      </c>
      <c r="EQ762" s="33">
        <v>170837.3088</v>
      </c>
      <c r="ER762" s="33">
        <v>179590.85930000001</v>
      </c>
      <c r="ES762" s="33">
        <v>168413.77780000001</v>
      </c>
      <c r="ET762" s="33">
        <v>169062.07860000001</v>
      </c>
      <c r="EU762" s="33">
        <v>174588.00080000001</v>
      </c>
      <c r="EV762" s="33">
        <v>183320.10949999999</v>
      </c>
      <c r="EW762" s="33">
        <v>171871.57769999999</v>
      </c>
      <c r="EX762" s="33">
        <v>172532.82769999999</v>
      </c>
      <c r="EY762" s="33">
        <v>178193.3603</v>
      </c>
      <c r="EZ762" s="33">
        <v>187005.26569999999</v>
      </c>
      <c r="FA762" s="33">
        <v>175289.864</v>
      </c>
      <c r="FB762" s="33">
        <v>175963.84</v>
      </c>
      <c r="FC762" s="33">
        <v>181757.7071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45067.768550000001</v>
      </c>
      <c r="I4" s="1">
        <f>PLANEL_GerCrit_Trim_Resultado!V245</f>
        <v>42864.547890000002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43556.383170000001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44278.869310000002</v>
      </c>
      <c r="Q4" s="1">
        <f>PLANEL_GerCrit_Trim_Resultado!AD245</f>
        <v>41242.597849999998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48191.779020000002</v>
      </c>
      <c r="U4" s="1">
        <f>PLANEL_GerCrit_Trim_Resultado!AH245</f>
        <v>44939.152300000002</v>
      </c>
      <c r="V4" s="1">
        <f>PLANEL_GerCrit_Trim_Resultado!AI245</f>
        <v>45890.538529999998</v>
      </c>
      <c r="W4" s="1">
        <f>PLANEL_GerCrit_Trim_Resultado!AJ245</f>
        <v>60659.639210000001</v>
      </c>
      <c r="X4" s="1">
        <f>PLANEL_GerCrit_Trim_Resultado!AK245</f>
        <v>50988.53325</v>
      </c>
      <c r="Y4" s="1">
        <f>PLANEL_GerCrit_Trim_Resultado!AL245</f>
        <v>47794.272779999999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53227.04105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56690.562380000003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55077.406260000003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56253.322399999997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59085.550049999998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58504.520490000003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61831.483760000003</v>
      </c>
      <c r="AZ4" s="1">
        <f>PLANEL_GerCrit_Trim_Resultado!BM245</f>
        <v>60090.122730000003</v>
      </c>
      <c r="BA4" s="1">
        <f>PLANEL_GerCrit_Trim_Resultado!BN245</f>
        <v>50990.601609999998</v>
      </c>
      <c r="BB4" s="1">
        <f>PLANEL_GerCrit_Trim_Resultado!BO245</f>
        <v>48978.764439999999</v>
      </c>
      <c r="BC4" s="1">
        <f>PLANEL_GerCrit_Trim_Resultado!BP245</f>
        <v>63757.575239999998</v>
      </c>
      <c r="BD4" s="1">
        <f>PLANEL_GerCrit_Trim_Resultado!BQ245</f>
        <v>61676.579559999998</v>
      </c>
      <c r="BE4" s="1">
        <f>PLANEL_GerCrit_Trim_Resultado!BR245</f>
        <v>52608.984759999999</v>
      </c>
      <c r="BF4" s="1">
        <f>PLANEL_GerCrit_Trim_Resultado!BS245</f>
        <v>50868.23317</v>
      </c>
      <c r="BG4" s="1">
        <f>PLANEL_GerCrit_Trim_Resultado!BT245</f>
        <v>64979.79466</v>
      </c>
      <c r="BH4" s="1">
        <f>PLANEL_GerCrit_Trim_Resultado!BU245</f>
        <v>61652.95667</v>
      </c>
      <c r="BI4" s="1">
        <f>PLANEL_GerCrit_Trim_Resultado!BV245</f>
        <v>53274.104650000001</v>
      </c>
      <c r="BJ4" s="1">
        <f>PLANEL_GerCrit_Trim_Resultado!BW245</f>
        <v>51645.653100000003</v>
      </c>
      <c r="BK4" s="1">
        <f>PLANEL_GerCrit_Trim_Resultado!BX245</f>
        <v>68483.810920000004</v>
      </c>
      <c r="BL4" s="1">
        <f>PLANEL_GerCrit_Trim_Resultado!BY245</f>
        <v>63835.815909999998</v>
      </c>
      <c r="BM4" s="1">
        <f>PLANEL_GerCrit_Trim_Resultado!BZ245</f>
        <v>55091.722569999998</v>
      </c>
      <c r="BN4" s="1">
        <f>PLANEL_GerCrit_Trim_Resultado!CA245</f>
        <v>53928.591419999997</v>
      </c>
      <c r="BO4" s="1">
        <f>PLANEL_GerCrit_Trim_Resultado!CB245</f>
        <v>73370.861220000006</v>
      </c>
      <c r="BP4" s="1">
        <f>PLANEL_GerCrit_Trim_Resultado!CC245</f>
        <v>67400.293720000001</v>
      </c>
      <c r="BQ4" s="1">
        <f>PLANEL_GerCrit_Trim_Resultado!CD245</f>
        <v>55749.787609999999</v>
      </c>
      <c r="BR4" s="1">
        <f>PLANEL_GerCrit_Trim_Resultado!CE245</f>
        <v>55863.757440000001</v>
      </c>
      <c r="BS4" s="1">
        <f>PLANEL_GerCrit_Trim_Resultado!CF245</f>
        <v>75046.245710000003</v>
      </c>
      <c r="BT4" s="1">
        <f>PLANEL_GerCrit_Trim_Resultado!CG245</f>
        <v>68941.422349999993</v>
      </c>
      <c r="BU4" s="1">
        <f>PLANEL_GerCrit_Trim_Resultado!CH245</f>
        <v>56736.800750000002</v>
      </c>
      <c r="BV4" s="1">
        <f>PLANEL_GerCrit_Trim_Resultado!CI245</f>
        <v>57002.197639999999</v>
      </c>
      <c r="BW4" s="1">
        <f>PLANEL_GerCrit_Trim_Resultado!CJ245</f>
        <v>76418.113949999999</v>
      </c>
      <c r="BX4" s="1">
        <f>PLANEL_GerCrit_Trim_Resultado!CK245</f>
        <v>70289.586360000001</v>
      </c>
      <c r="BY4" s="1">
        <f>PLANEL_GerCrit_Trim_Resultado!CL245</f>
        <v>57109.811950000003</v>
      </c>
      <c r="BZ4" s="1">
        <f>PLANEL_GerCrit_Trim_Resultado!CM245</f>
        <v>57442.610350000003</v>
      </c>
      <c r="CA4" s="1">
        <f>PLANEL_GerCrit_Trim_Resultado!CN245</f>
        <v>77545.897519999999</v>
      </c>
      <c r="CB4" s="1">
        <f>PLANEL_GerCrit_Trim_Resultado!CO245</f>
        <v>71564.359089999998</v>
      </c>
      <c r="CC4" s="1">
        <f>PLANEL_GerCrit_Trim_Resultado!CP245</f>
        <v>57266.944669999997</v>
      </c>
      <c r="CD4" s="1">
        <f>PLANEL_GerCrit_Trim_Resultado!CQ245</f>
        <v>57851.094400000002</v>
      </c>
      <c r="CE4" s="1">
        <f>PLANEL_GerCrit_Trim_Resultado!CR245</f>
        <v>78840.4136</v>
      </c>
      <c r="CF4" s="1">
        <f>PLANEL_GerCrit_Trim_Resultado!CS245</f>
        <v>71985.298599999995</v>
      </c>
      <c r="CG4" s="1">
        <f>PLANEL_GerCrit_Trim_Resultado!CT245</f>
        <v>57595.157729999999</v>
      </c>
      <c r="CH4" s="1">
        <f>PLANEL_GerCrit_Trim_Resultado!CU245</f>
        <v>58373.356509999998</v>
      </c>
      <c r="CI4" s="1">
        <f>PLANEL_GerCrit_Trim_Resultado!CV245</f>
        <v>80013.287249999994</v>
      </c>
      <c r="CJ4" s="1">
        <f>PLANEL_GerCrit_Trim_Resultado!CW245</f>
        <v>72348.964269999997</v>
      </c>
      <c r="CK4" s="1">
        <f>PLANEL_GerCrit_Trim_Resultado!CX245</f>
        <v>58014.35484</v>
      </c>
      <c r="CL4" s="1">
        <f>PLANEL_GerCrit_Trim_Resultado!CY245</f>
        <v>58923.744319999998</v>
      </c>
      <c r="CM4" s="1">
        <f>PLANEL_GerCrit_Trim_Resultado!CZ245</f>
        <v>81401.469530000002</v>
      </c>
      <c r="CN4" s="1">
        <f>PLANEL_GerCrit_Trim_Resultado!DA245</f>
        <v>73166.802760000006</v>
      </c>
      <c r="CO4" s="1">
        <f>PLANEL_GerCrit_Trim_Resultado!DB245</f>
        <v>58522.4355</v>
      </c>
      <c r="CP4" s="1">
        <f>PLANEL_GerCrit_Trim_Resultado!DC245</f>
        <v>59546.200709999997</v>
      </c>
      <c r="CQ4" s="1">
        <f>PLANEL_GerCrit_Trim_Resultado!DD245</f>
        <v>82542.109230000002</v>
      </c>
      <c r="CR4" s="1">
        <f>PLANEL_GerCrit_Trim_Resultado!DE245</f>
        <v>75400.021219999995</v>
      </c>
      <c r="CS4" s="1">
        <f>PLANEL_GerCrit_Trim_Resultado!DF245</f>
        <v>58924.998299999999</v>
      </c>
      <c r="CT4" s="1">
        <f>PLANEL_GerCrit_Trim_Resultado!DG245</f>
        <v>60114.036410000001</v>
      </c>
      <c r="CU4" s="1">
        <f>PLANEL_GerCrit_Trim_Resultado!DH245</f>
        <v>83551.526410000006</v>
      </c>
      <c r="CV4" s="1">
        <f>PLANEL_GerCrit_Trim_Resultado!DI245</f>
        <v>78697.209749999995</v>
      </c>
      <c r="CW4" s="1">
        <f>PLANEL_GerCrit_Trim_Resultado!DJ245</f>
        <v>59253.074769999999</v>
      </c>
      <c r="CX4" s="1">
        <f>PLANEL_GerCrit_Trim_Resultado!DK245</f>
        <v>60589.932549999998</v>
      </c>
      <c r="CY4" s="68">
        <f>PLANEL_GerCrit_Trim_Resultado!DL245</f>
        <v>83551.526410000006</v>
      </c>
      <c r="CZ4" s="68">
        <f>PLANEL_GerCrit_Trim_Resultado!DM245</f>
        <v>75027.065220000004</v>
      </c>
      <c r="DA4" s="68">
        <f>PLANEL_GerCrit_Trim_Resultado!DN245</f>
        <v>58656.222670000003</v>
      </c>
      <c r="DB4" s="68">
        <f>PLANEL_GerCrit_Trim_Resultado!DO245</f>
        <v>60589.932549999998</v>
      </c>
      <c r="DC4" s="1">
        <f>PLANEL_GerCrit_Trim_Resultado!DP245</f>
        <v>83551.526410000006</v>
      </c>
      <c r="DD4" s="1">
        <f>PLANEL_GerCrit_Trim_Resultado!DQ245</f>
        <v>75764.102499999994</v>
      </c>
      <c r="DE4" s="1">
        <f>PLANEL_GerCrit_Trim_Resultado!DR245</f>
        <v>58704.663269999997</v>
      </c>
      <c r="DF4" s="1">
        <f>PLANEL_GerCrit_Trim_Resultado!DS245</f>
        <v>60589.932549999998</v>
      </c>
      <c r="DG4" s="1">
        <f>PLANEL_GerCrit_Trim_Resultado!DT245</f>
        <v>83551.526410000006</v>
      </c>
      <c r="DH4" s="1">
        <f>PLANEL_GerCrit_Trim_Resultado!DU245</f>
        <v>76362.153739999994</v>
      </c>
      <c r="DI4" s="1">
        <f>PLANEL_GerCrit_Trim_Resultado!DV245</f>
        <v>58646.944889999999</v>
      </c>
      <c r="DJ4" s="1">
        <f>PLANEL_GerCrit_Trim_Resultado!DW245</f>
        <v>60589.932549999998</v>
      </c>
      <c r="DK4" s="1">
        <f>PLANEL_GerCrit_Trim_Resultado!DX245</f>
        <v>83551.526410000006</v>
      </c>
      <c r="DL4" s="1">
        <f>PLANEL_GerCrit_Trim_Resultado!DY245</f>
        <v>79348.331900000005</v>
      </c>
      <c r="DM4" s="1">
        <f>PLANEL_GerCrit_Trim_Resultado!DZ245</f>
        <v>58643.848769999997</v>
      </c>
      <c r="DN4" s="1">
        <f>PLANEL_GerCrit_Trim_Resultado!EA245</f>
        <v>60589.932549999998</v>
      </c>
      <c r="DO4" s="1">
        <f>PLANEL_GerCrit_Trim_Resultado!EB245</f>
        <v>83551.526410000006</v>
      </c>
      <c r="DP4" s="1">
        <f>PLANEL_GerCrit_Trim_Resultado!EC245</f>
        <v>77576.517829999997</v>
      </c>
      <c r="DQ4" s="1">
        <f>PLANEL_GerCrit_Trim_Resultado!ED245</f>
        <v>58642.790139999997</v>
      </c>
      <c r="DR4" s="1">
        <f>PLANEL_GerCrit_Trim_Resultado!EE245</f>
        <v>60589.932549999998</v>
      </c>
      <c r="DS4" s="1">
        <f>PLANEL_GerCrit_Trim_Resultado!EF245</f>
        <v>83551.526410000006</v>
      </c>
      <c r="DT4" s="1">
        <f>PLANEL_GerCrit_Trim_Resultado!EG245</f>
        <v>78314.700280000005</v>
      </c>
      <c r="DU4" s="1">
        <f>PLANEL_GerCrit_Trim_Resultado!EH245</f>
        <v>58636.706980000003</v>
      </c>
      <c r="DV4" s="1">
        <f>PLANEL_GerCrit_Trim_Resultado!EI245</f>
        <v>60589.932549999998</v>
      </c>
      <c r="DW4" s="1">
        <f>PLANEL_GerCrit_Trim_Resultado!EJ245</f>
        <v>83984.219389999998</v>
      </c>
      <c r="DX4" s="1">
        <f>PLANEL_GerCrit_Trim_Resultado!EK245</f>
        <v>79042.294049999997</v>
      </c>
      <c r="DY4" s="1">
        <f>PLANEL_GerCrit_Trim_Resultado!EL245</f>
        <v>58787.420120000002</v>
      </c>
      <c r="DZ4" s="1">
        <f>PLANEL_GerCrit_Trim_Resultado!EM245</f>
        <v>60787.836539999997</v>
      </c>
      <c r="EA4" s="1">
        <f>PLANEL_GerCrit_Trim_Resultado!EN245</f>
        <v>84328.658739999999</v>
      </c>
      <c r="EB4" s="1">
        <f>PLANEL_GerCrit_Trim_Resultado!EO245</f>
        <v>78924.414529999995</v>
      </c>
      <c r="EC4" s="1">
        <f>PLANEL_GerCrit_Trim_Resultado!EP245</f>
        <v>57524.802510000001</v>
      </c>
      <c r="ED4" s="1">
        <f>PLANEL_GerCrit_Trim_Resultado!EQ245</f>
        <v>60936.87861</v>
      </c>
      <c r="EE4" s="1">
        <f>PLANEL_GerCrit_Trim_Resultado!ER245</f>
        <v>84460.463260000004</v>
      </c>
      <c r="EF4" s="1">
        <f>PLANEL_GerCrit_Trim_Resultado!ES245</f>
        <v>78415.388189999998</v>
      </c>
      <c r="EG4" s="1">
        <f>PLANEL_GerCrit_Trim_Resultado!ET245</f>
        <v>54707.420140000002</v>
      </c>
      <c r="EH4" s="1">
        <f>PLANEL_GerCrit_Trim_Resultado!EU245</f>
        <v>60986.172270000003</v>
      </c>
      <c r="EI4" s="1">
        <f>PLANEL_GerCrit_Trim_Resultado!EV245</f>
        <v>86399.321299999996</v>
      </c>
      <c r="EJ4" s="1">
        <f>PLANEL_GerCrit_Trim_Resultado!EW245</f>
        <v>79730.891959999994</v>
      </c>
      <c r="EK4" s="1">
        <f>PLANEL_GerCrit_Trim_Resultado!EX245</f>
        <v>53858.138279999999</v>
      </c>
      <c r="EL4" s="1">
        <f>PLANEL_GerCrit_Trim_Resultado!EY245</f>
        <v>61862.062899999997</v>
      </c>
      <c r="EM4" s="1">
        <f>PLANEL_GerCrit_Trim_Resultado!EZ245</f>
        <v>89295.098679999996</v>
      </c>
      <c r="EN4" s="1">
        <f>PLANEL_GerCrit_Trim_Resultado!FA245</f>
        <v>82756.482879999996</v>
      </c>
      <c r="EO4" s="1">
        <f>PLANEL_GerCrit_Trim_Resultado!FB245</f>
        <v>55138.777730000002</v>
      </c>
      <c r="EP4" s="1">
        <f>PLANEL_GerCrit_Trim_Resultado!FC245</f>
        <v>63118.203200000004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2543.5587099999998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2870.4447359999999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3501.448476</v>
      </c>
      <c r="Y5" s="1">
        <f>PLANEL_GerCrit_Trim_Resultado!AL257</f>
        <v>2932.2502009999998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4907.7165249999998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3592.7884669999999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7477.3212990000002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6071.0359280000002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7535.0138589999997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6798.6094899999998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8653.8734810000005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8676.2967960000005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8223.4216639999995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8676.2967960000005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8496.0454320000008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6294.1178239999999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8676.2967960000005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7182.0075909999996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1755.760158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101.7515597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5192.5107399999997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6976.1858840000004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5162.7128270000003</v>
      </c>
      <c r="AL8" s="18">
        <f>PLANEL_GerCrit_Trim_Resultado!AY113+PLANEL_GerCrit_Trim_Resultado!AY125+PLANEL_GerCrit_Trim_Resultado!AY137</f>
        <v>8089.0322100000003</v>
      </c>
      <c r="AM8" s="18">
        <f>PLANEL_GerCrit_Trim_Resultado!AZ113+PLANEL_GerCrit_Trim_Resultado!AZ125+PLANEL_GerCrit_Trim_Resultado!AZ137</f>
        <v>7294.9097099999999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8159.4408720000001</v>
      </c>
      <c r="AQ8" s="18">
        <f>PLANEL_GerCrit_Trim_Resultado!BD113+PLANEL_GerCrit_Trim_Resultado!BD125+PLANEL_GerCrit_Trim_Resultado!BD137</f>
        <v>5703.0866729999998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6111.522164</v>
      </c>
      <c r="AU8" s="18">
        <f>PLANEL_GerCrit_Trim_Resultado!BH113+PLANEL_GerCrit_Trim_Resultado!BH125+PLANEL_GerCrit_Trim_Resultado!BH137</f>
        <v>6123.0736479999996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6350.7077209999998</v>
      </c>
      <c r="AY8" s="18">
        <f>PLANEL_GerCrit_Trim_Resultado!BL113+PLANEL_GerCrit_Trim_Resultado!BL125+PLANEL_GerCrit_Trim_Resultado!BL137</f>
        <v>6466.93797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3488.097628</v>
      </c>
      <c r="BB8" s="18">
        <f>PLANEL_GerCrit_Trim_Resultado!BO113+PLANEL_GerCrit_Trim_Resultado!BO125+PLANEL_GerCrit_Trim_Resultado!BO137</f>
        <v>6694.5720419999998</v>
      </c>
      <c r="BC8" s="18">
        <f>PLANEL_GerCrit_Trim_Resultado!BP113+PLANEL_GerCrit_Trim_Resultado!BP125+PLANEL_GerCrit_Trim_Resultado!BP137</f>
        <v>6302.2367979999999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3594.180977</v>
      </c>
      <c r="BF8" s="18">
        <f>PLANEL_GerCrit_Trim_Resultado!BS113+PLANEL_GerCrit_Trim_Resultado!BS125+PLANEL_GerCrit_Trim_Resultado!BS137</f>
        <v>6529.8708699999997</v>
      </c>
      <c r="BG8" s="18">
        <f>PLANEL_GerCrit_Trim_Resultado!BT113+PLANEL_GerCrit_Trim_Resultado!BT125+PLANEL_GerCrit_Trim_Resultado!BT137</f>
        <v>6302.2367979999999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3099.904798</v>
      </c>
      <c r="BJ8" s="18">
        <f>PLANEL_GerCrit_Trim_Resultado!BW113+PLANEL_GerCrit_Trim_Resultado!BW125+PLANEL_GerCrit_Trim_Resultado!BW137</f>
        <v>6529.8708699999997</v>
      </c>
      <c r="BK8" s="18">
        <f>PLANEL_GerCrit_Trim_Resultado!BX113+PLANEL_GerCrit_Trim_Resultado!BX125+PLANEL_GerCrit_Trim_Resultado!BX137</f>
        <v>6302.2367979999999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2755.052064</v>
      </c>
      <c r="BN8" s="18">
        <f>PLANEL_GerCrit_Trim_Resultado!CA113+PLANEL_GerCrit_Trim_Resultado!CA125+PLANEL_GerCrit_Trim_Resultado!CA137</f>
        <v>6529.8708699999997</v>
      </c>
      <c r="BO8" s="18">
        <f>PLANEL_GerCrit_Trim_Resultado!CB113+PLANEL_GerCrit_Trim_Resultado!CB125+PLANEL_GerCrit_Trim_Resultado!CB137</f>
        <v>5564.1520049999999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2647.5377306</v>
      </c>
      <c r="BR8" s="18">
        <f>PLANEL_GerCrit_Trim_Resultado!CE113+PLANEL_GerCrit_Trim_Resultado!CE125+PLANEL_GerCrit_Trim_Resultado!CE137</f>
        <v>6027.3795060000002</v>
      </c>
      <c r="BS8" s="18">
        <f>PLANEL_GerCrit_Trim_Resultado!CF113+PLANEL_GerCrit_Trim_Resultado!CF125+PLANEL_GerCrit_Trim_Resultado!CF137</f>
        <v>6326.1317250000002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6714.2963870000003</v>
      </c>
      <c r="BW8" s="18">
        <f>PLANEL_GerCrit_Trim_Resultado!CJ113+PLANEL_GerCrit_Trim_Resultado!CJ125+PLANEL_GerCrit_Trim_Resultado!CJ137</f>
        <v>6783.1232189999992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3696.8673049999998</v>
      </c>
      <c r="BZ8" s="18">
        <f>PLANEL_GerCrit_Trim_Resultado!CM113+PLANEL_GerCrit_Trim_Resultado!CM125+PLANEL_GerCrit_Trim_Resultado!CM137</f>
        <v>7401.2132679999995</v>
      </c>
      <c r="CA8" s="18">
        <f>PLANEL_GerCrit_Trim_Resultado!CN113+PLANEL_GerCrit_Trim_Resultado!CN125+PLANEL_GerCrit_Trim_Resultado!CN137</f>
        <v>6480.9004029999996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6953.1041100000002</v>
      </c>
      <c r="CE8" s="18">
        <f>PLANEL_GerCrit_Trim_Resultado!CR113+PLANEL_GerCrit_Trim_Resultado!CR125+PLANEL_GerCrit_Trim_Resultado!CR137</f>
        <v>7167.8172840000007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2506.4571089999999</v>
      </c>
      <c r="CH8" s="18">
        <f>PLANEL_GerCrit_Trim_Resultado!CU113+PLANEL_GerCrit_Trim_Resultado!CU125+PLANEL_GerCrit_Trim_Resultado!CU137</f>
        <v>7640.0209909999994</v>
      </c>
      <c r="CI8" s="18">
        <f>PLANEL_GerCrit_Trim_Resultado!CV113+PLANEL_GerCrit_Trim_Resultado!CV125+PLANEL_GerCrit_Trim_Resultado!CV137</f>
        <v>7854.7341649999998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8326.9378719999986</v>
      </c>
      <c r="CM8" s="18">
        <f>PLANEL_GerCrit_Trim_Resultado!CZ113+PLANEL_GerCrit_Trim_Resultado!CZ125+PLANEL_GerCrit_Trim_Resultado!CZ137</f>
        <v>8019.2158339999996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1758.3891008000001</v>
      </c>
      <c r="CP8" s="18">
        <f>PLANEL_GerCrit_Trim_Resultado!DC113+PLANEL_GerCrit_Trim_Resultado!DC125+PLANEL_GerCrit_Trim_Resultado!DC137</f>
        <v>8491.4195409999993</v>
      </c>
      <c r="CQ8" s="18">
        <f>PLANEL_GerCrit_Trim_Resultado!DD113+PLANEL_GerCrit_Trim_Resultado!DD125+PLANEL_GerCrit_Trim_Resultado!DD137</f>
        <v>8706.1327149999997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3348.8406328000001</v>
      </c>
      <c r="CT8" s="18">
        <f>PLANEL_GerCrit_Trim_Resultado!DG113+PLANEL_GerCrit_Trim_Resultado!DG125+PLANEL_GerCrit_Trim_Resultado!DG137</f>
        <v>9178.3364220000003</v>
      </c>
      <c r="CU8" s="18">
        <f>PLANEL_GerCrit_Trim_Resultado!DH113+PLANEL_GerCrit_Trim_Resultado!DH125+PLANEL_GerCrit_Trim_Resultado!DH137</f>
        <v>9366.975996000001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5033.6615538000005</v>
      </c>
      <c r="CX8" s="18">
        <f>PLANEL_GerCrit_Trim_Resultado!DK113+PLANEL_GerCrit_Trim_Resultado!DK125+PLANEL_GerCrit_Trim_Resultado!DK137</f>
        <v>9985.0660449999996</v>
      </c>
      <c r="CY8" s="69">
        <f>PLANEL_GerCrit_Trim_Resultado!DL113+PLANEL_GerCrit_Trim_Resultado!DL125+PLANEL_GerCrit_Trim_Resultado!DL137</f>
        <v>9366.975996000001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1261.8377501</v>
      </c>
      <c r="DB8" s="69">
        <f>PLANEL_GerCrit_Trim_Resultado!DO113+PLANEL_GerCrit_Trim_Resultado!DO125+PLANEL_GerCrit_Trim_Resultado!DO137</f>
        <v>9839.1797029999998</v>
      </c>
      <c r="DC8" s="18">
        <f>PLANEL_GerCrit_Trim_Resultado!DP113+PLANEL_GerCrit_Trim_Resultado!DP125+PLANEL_GerCrit_Trim_Resultado!DP137</f>
        <v>8194.0618470000009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674.13056699999993</v>
      </c>
      <c r="DF8" s="18">
        <f>PLANEL_GerCrit_Trim_Resultado!DS113+PLANEL_GerCrit_Trim_Resultado!DS125+PLANEL_GerCrit_Trim_Resultado!DS137</f>
        <v>8666.2655539999996</v>
      </c>
      <c r="DG8" s="18">
        <f>PLANEL_GerCrit_Trim_Resultado!DT113+PLANEL_GerCrit_Trim_Resultado!DT125+PLANEL_GerCrit_Trim_Resultado!DT137</f>
        <v>8194.0618470000009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1176.2893423</v>
      </c>
      <c r="DJ8" s="18">
        <f>PLANEL_GerCrit_Trim_Resultado!DW113+PLANEL_GerCrit_Trim_Resultado!DW125+PLANEL_GerCrit_Trim_Resultado!DW137</f>
        <v>8666.2655539999996</v>
      </c>
      <c r="DK8" s="18">
        <f>PLANEL_GerCrit_Trim_Resultado!DX113+PLANEL_GerCrit_Trim_Resultado!DX125+PLANEL_GerCrit_Trim_Resultado!DX137</f>
        <v>8194.0618470000009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674.12878339999997</v>
      </c>
      <c r="DN8" s="18">
        <f>PLANEL_GerCrit_Trim_Resultado!EA113+PLANEL_GerCrit_Trim_Resultado!EA125+PLANEL_GerCrit_Trim_Resultado!EA137</f>
        <v>8666.2655539999996</v>
      </c>
      <c r="DO8" s="18">
        <f>PLANEL_GerCrit_Trim_Resultado!EB113+PLANEL_GerCrit_Trim_Resultado!EB125+PLANEL_GerCrit_Trim_Resultado!EB137</f>
        <v>8194.0618470000009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1176.2887103</v>
      </c>
      <c r="DR8" s="18">
        <f>PLANEL_GerCrit_Trim_Resultado!EE113+PLANEL_GerCrit_Trim_Resultado!EE125+PLANEL_GerCrit_Trim_Resultado!EE137</f>
        <v>8666.2655539999996</v>
      </c>
      <c r="DS8" s="18">
        <f>PLANEL_GerCrit_Trim_Resultado!EF113+PLANEL_GerCrit_Trim_Resultado!EF125+PLANEL_GerCrit_Trim_Resultado!EF137</f>
        <v>8109.7541940000001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506.89728459999998</v>
      </c>
      <c r="DV8" s="18">
        <f>PLANEL_GerCrit_Trim_Resultado!EI113+PLANEL_GerCrit_Trim_Resultado!EI125+PLANEL_GerCrit_Trim_Resultado!EI137</f>
        <v>8522.4148970000006</v>
      </c>
      <c r="DW8" s="18">
        <f>PLANEL_GerCrit_Trim_Resultado!EJ113+PLANEL_GerCrit_Trim_Resultado!EJ125+PLANEL_GerCrit_Trim_Resultado!EJ137</f>
        <v>8522.4148970000006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519.66976980000004</v>
      </c>
      <c r="DZ8" s="18">
        <f>PLANEL_GerCrit_Trim_Resultado!EM113+PLANEL_GerCrit_Trim_Resultado!EM125+PLANEL_GerCrit_Trim_Resultado!EM137</f>
        <v>8522.4148970000006</v>
      </c>
      <c r="EA8" s="18">
        <f>PLANEL_GerCrit_Trim_Resultado!EN113+PLANEL_GerCrit_Trim_Resultado!EN125+PLANEL_GerCrit_Trim_Resultado!EN137</f>
        <v>8522.4148970000006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1578.27988</v>
      </c>
      <c r="ED8" s="18">
        <f>PLANEL_GerCrit_Trim_Resultado!EQ113+PLANEL_GerCrit_Trim_Resultado!EQ125+PLANEL_GerCrit_Trim_Resultado!EQ137</f>
        <v>8522.4148970000006</v>
      </c>
      <c r="EE8" s="18">
        <f>PLANEL_GerCrit_Trim_Resultado!ER113+PLANEL_GerCrit_Trim_Resultado!ER125+PLANEL_GerCrit_Trim_Resultado!ER137</f>
        <v>8522.4148970000006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2312.5614989999999</v>
      </c>
      <c r="EH8" s="18">
        <f>PLANEL_GerCrit_Trim_Resultado!EU113+PLANEL_GerCrit_Trim_Resultado!EU125+PLANEL_GerCrit_Trim_Resultado!EU137</f>
        <v>8522.4148970000006</v>
      </c>
      <c r="EI8" s="18">
        <f>PLANEL_GerCrit_Trim_Resultado!EV113+PLANEL_GerCrit_Trim_Resultado!EV125+PLANEL_GerCrit_Trim_Resultado!EV137</f>
        <v>8522.4148970000006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4247.1774740000001</v>
      </c>
      <c r="EL8" s="18">
        <f>PLANEL_GerCrit_Trim_Resultado!EY113+PLANEL_GerCrit_Trim_Resultado!EY125+PLANEL_GerCrit_Trim_Resultado!EY137</f>
        <v>8522.4148970000006</v>
      </c>
      <c r="EM8" s="18">
        <f>PLANEL_GerCrit_Trim_Resultado!EZ113+PLANEL_GerCrit_Trim_Resultado!EZ125+PLANEL_GerCrit_Trim_Resultado!EZ137</f>
        <v>8522.4148970000006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4622.0298618099996</v>
      </c>
      <c r="EP8" s="18">
        <f>PLANEL_GerCrit_Trim_Resultado!FC113+PLANEL_GerCrit_Trim_Resultado!FC125+PLANEL_GerCrit_Trim_Resultado!FC137</f>
        <v>8522.4148970000006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1141.59449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82.013645879999999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580.69864670000004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638.08537009999998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0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395.70135809999999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303.88210020000002</v>
      </c>
      <c r="BD15" s="22">
        <f>PLANEL_GerCrit_Trim_Resultado!BQ17+PLANEL_GerCrit_Trim_Resultado!BQ29</f>
        <v>3108.6643880000001</v>
      </c>
      <c r="BE15" s="22">
        <f>PLANEL_GerCrit_Trim_Resultado!BR17+PLANEL_GerCrit_Trim_Resultado!BR29</f>
        <v>4253.8966479999999</v>
      </c>
      <c r="BF15" s="22">
        <f>PLANEL_GerCrit_Trim_Resultado!BS17+PLANEL_GerCrit_Trim_Resultado!BS29</f>
        <v>2710.8143369999998</v>
      </c>
      <c r="BG15" s="22">
        <f>PLANEL_GerCrit_Trim_Resultado!BT17+PLANEL_GerCrit_Trim_Resultado!BT29</f>
        <v>563.24091499999997</v>
      </c>
      <c r="BH15" s="22">
        <f>PLANEL_GerCrit_Trim_Resultado!BU17+PLANEL_GerCrit_Trim_Resultado!BU29</f>
        <v>5761.8628200000003</v>
      </c>
      <c r="BI15" s="22">
        <f>PLANEL_GerCrit_Trim_Resultado!BV17+PLANEL_GerCrit_Trim_Resultado!BV29</f>
        <v>7884.5336379999999</v>
      </c>
      <c r="BJ15" s="22">
        <f>PLANEL_GerCrit_Trim_Resultado!BW17+PLANEL_GerCrit_Trim_Resultado!BW29</f>
        <v>5024.4537170000003</v>
      </c>
      <c r="BK15" s="22">
        <f>PLANEL_GerCrit_Trim_Resultado!BX17+PLANEL_GerCrit_Trim_Resultado!BX29</f>
        <v>563.24091499999997</v>
      </c>
      <c r="BL15" s="22">
        <f>PLANEL_GerCrit_Trim_Resultado!BY17+PLANEL_GerCrit_Trim_Resultado!BY29</f>
        <v>5761.8628200000003</v>
      </c>
      <c r="BM15" s="22">
        <f>PLANEL_GerCrit_Trim_Resultado!BZ17+PLANEL_GerCrit_Trim_Resultado!BZ29</f>
        <v>7884.5336379999999</v>
      </c>
      <c r="BN15" s="22">
        <f>PLANEL_GerCrit_Trim_Resultado!CA17+PLANEL_GerCrit_Trim_Resultado!CA29</f>
        <v>5024.4537170000003</v>
      </c>
      <c r="BO15" s="22">
        <f>PLANEL_GerCrit_Trim_Resultado!CB17+PLANEL_GerCrit_Trim_Resultado!CB29</f>
        <v>427.55056189999999</v>
      </c>
      <c r="BP15" s="22">
        <f>PLANEL_GerCrit_Trim_Resultado!CC17+PLANEL_GerCrit_Trim_Resultado!CC29</f>
        <v>4373.7726089999996</v>
      </c>
      <c r="BQ15" s="22">
        <f>PLANEL_GerCrit_Trim_Resultado!CD17+PLANEL_GerCrit_Trim_Resultado!CD29</f>
        <v>5985.0708590000004</v>
      </c>
      <c r="BR15" s="22">
        <f>PLANEL_GerCrit_Trim_Resultado!CE17+PLANEL_GerCrit_Trim_Resultado!CE29</f>
        <v>3814.0127120000002</v>
      </c>
      <c r="BS15" s="22">
        <f>PLANEL_GerCrit_Trim_Resultado!CF17+PLANEL_GerCrit_Trim_Resultado!CF29</f>
        <v>427.55056189999999</v>
      </c>
      <c r="BT15" s="22">
        <f>PLANEL_GerCrit_Trim_Resultado!CG17+PLANEL_GerCrit_Trim_Resultado!CG29</f>
        <v>4373.7726089999996</v>
      </c>
      <c r="BU15" s="22">
        <f>PLANEL_GerCrit_Trim_Resultado!CH17+PLANEL_GerCrit_Trim_Resultado!CH29</f>
        <v>5985.0708590000004</v>
      </c>
      <c r="BV15" s="22">
        <f>PLANEL_GerCrit_Trim_Resultado!CI17+PLANEL_GerCrit_Trim_Resultado!CI29</f>
        <v>3814.0127120000002</v>
      </c>
      <c r="BW15" s="22">
        <f>PLANEL_GerCrit_Trim_Resultado!CJ17+PLANEL_GerCrit_Trim_Resultado!CJ29</f>
        <v>427.55056189999999</v>
      </c>
      <c r="BX15" s="22">
        <f>PLANEL_GerCrit_Trim_Resultado!CK17+PLANEL_GerCrit_Trim_Resultado!CK29</f>
        <v>4373.7726089999996</v>
      </c>
      <c r="BY15" s="22">
        <f>PLANEL_GerCrit_Trim_Resultado!CL17+PLANEL_GerCrit_Trim_Resultado!CL29</f>
        <v>5985.0708590000004</v>
      </c>
      <c r="BZ15" s="22">
        <f>PLANEL_GerCrit_Trim_Resultado!CM17+PLANEL_GerCrit_Trim_Resultado!CM29</f>
        <v>3814.0127120000002</v>
      </c>
      <c r="CA15" s="22">
        <f>PLANEL_GerCrit_Trim_Resultado!CN17+PLANEL_GerCrit_Trim_Resultado!CN29</f>
        <v>427.55056189999999</v>
      </c>
      <c r="CB15" s="22">
        <f>PLANEL_GerCrit_Trim_Resultado!CO17+PLANEL_GerCrit_Trim_Resultado!CO29</f>
        <v>4373.7726089999996</v>
      </c>
      <c r="CC15" s="22">
        <f>PLANEL_GerCrit_Trim_Resultado!CP17+PLANEL_GerCrit_Trim_Resultado!CP29</f>
        <v>5985.0708590000004</v>
      </c>
      <c r="CD15" s="22">
        <f>PLANEL_GerCrit_Trim_Resultado!CQ17+PLANEL_GerCrit_Trim_Resultado!CQ29</f>
        <v>3814.0127120000002</v>
      </c>
      <c r="CE15" s="22">
        <f>PLANEL_GerCrit_Trim_Resultado!CR17+PLANEL_GerCrit_Trim_Resultado!CR29</f>
        <v>427.55056189999999</v>
      </c>
      <c r="CF15" s="22">
        <f>PLANEL_GerCrit_Trim_Resultado!CS17+PLANEL_GerCrit_Trim_Resultado!CS29</f>
        <v>4373.7726089999996</v>
      </c>
      <c r="CG15" s="22">
        <f>PLANEL_GerCrit_Trim_Resultado!CT17+PLANEL_GerCrit_Trim_Resultado!CT29</f>
        <v>5985.0708590000004</v>
      </c>
      <c r="CH15" s="22">
        <f>PLANEL_GerCrit_Trim_Resultado!CU17+PLANEL_GerCrit_Trim_Resultado!CU29</f>
        <v>3814.0127120000002</v>
      </c>
      <c r="CI15" s="22">
        <f>PLANEL_GerCrit_Trim_Resultado!CV17+PLANEL_GerCrit_Trim_Resultado!CV29</f>
        <v>382.43726500000002</v>
      </c>
      <c r="CJ15" s="22">
        <f>PLANEL_GerCrit_Trim_Resultado!CW17+PLANEL_GerCrit_Trim_Resultado!CW29</f>
        <v>3912.2709289999998</v>
      </c>
      <c r="CK15" s="22">
        <f>PLANEL_GerCrit_Trim_Resultado!CX17+PLANEL_GerCrit_Trim_Resultado!CX29</f>
        <v>5353.5519160000003</v>
      </c>
      <c r="CL15" s="22">
        <f>PLANEL_GerCrit_Trim_Resultado!CY17+PLANEL_GerCrit_Trim_Resultado!CY29</f>
        <v>3411.57449</v>
      </c>
      <c r="CM15" s="22">
        <f>PLANEL_GerCrit_Trim_Resultado!CZ17+PLANEL_GerCrit_Trim_Resultado!CZ29</f>
        <v>382.43726500000002</v>
      </c>
      <c r="CN15" s="22">
        <f>PLANEL_GerCrit_Trim_Resultado!DA17+PLANEL_GerCrit_Trim_Resultado!DA29</f>
        <v>3912.2709289999998</v>
      </c>
      <c r="CO15" s="22">
        <f>PLANEL_GerCrit_Trim_Resultado!DB17+PLANEL_GerCrit_Trim_Resultado!DB29</f>
        <v>5353.5519160000003</v>
      </c>
      <c r="CP15" s="22">
        <f>PLANEL_GerCrit_Trim_Resultado!DC17+PLANEL_GerCrit_Trim_Resultado!DC29</f>
        <v>3411.57449</v>
      </c>
      <c r="CQ15" s="22">
        <f>PLANEL_GerCrit_Trim_Resultado!DD17+PLANEL_GerCrit_Trim_Resultado!DD29</f>
        <v>382.43726500000002</v>
      </c>
      <c r="CR15" s="22">
        <f>PLANEL_GerCrit_Trim_Resultado!DE17+PLANEL_GerCrit_Trim_Resultado!DE29</f>
        <v>3912.2709289999998</v>
      </c>
      <c r="CS15" s="22">
        <f>PLANEL_GerCrit_Trim_Resultado!DF17+PLANEL_GerCrit_Trim_Resultado!DF29</f>
        <v>5353.5519160000003</v>
      </c>
      <c r="CT15" s="22">
        <f>PLANEL_GerCrit_Trim_Resultado!DG17+PLANEL_GerCrit_Trim_Resultado!DG29</f>
        <v>3411.57449</v>
      </c>
      <c r="CU15" s="22">
        <f>PLANEL_GerCrit_Trim_Resultado!DH17+PLANEL_GerCrit_Trim_Resultado!DH29</f>
        <v>382.43726500000002</v>
      </c>
      <c r="CV15" s="22">
        <f>PLANEL_GerCrit_Trim_Resultado!DI17+PLANEL_GerCrit_Trim_Resultado!DI29</f>
        <v>3912.2709289999998</v>
      </c>
      <c r="CW15" s="22">
        <f>PLANEL_GerCrit_Trim_Resultado!DJ17+PLANEL_GerCrit_Trim_Resultado!DJ29</f>
        <v>5353.5519160000003</v>
      </c>
      <c r="CX15" s="22">
        <f>PLANEL_GerCrit_Trim_Resultado!DK17+PLANEL_GerCrit_Trim_Resultado!DK29</f>
        <v>3411.57449</v>
      </c>
      <c r="CY15" s="71">
        <f>PLANEL_GerCrit_Trim_Resultado!DL17+PLANEL_GerCrit_Trim_Resultado!DL29</f>
        <v>382.43726500000002</v>
      </c>
      <c r="CZ15" s="71">
        <f>PLANEL_GerCrit_Trim_Resultado!DM17+PLANEL_GerCrit_Trim_Resultado!DM29</f>
        <v>3912.2709289999998</v>
      </c>
      <c r="DA15" s="71">
        <f>PLANEL_GerCrit_Trim_Resultado!DN17+PLANEL_GerCrit_Trim_Resultado!DN29</f>
        <v>5353.5519160000003</v>
      </c>
      <c r="DB15" s="71">
        <f>PLANEL_GerCrit_Trim_Resultado!DO17+PLANEL_GerCrit_Trim_Resultado!DO29</f>
        <v>3411.57449</v>
      </c>
      <c r="DC15" s="22">
        <f>PLANEL_GerCrit_Trim_Resultado!DP17+PLANEL_GerCrit_Trim_Resultado!DP29</f>
        <v>382.43726500000002</v>
      </c>
      <c r="DD15" s="22">
        <f>PLANEL_GerCrit_Trim_Resultado!DQ17+PLANEL_GerCrit_Trim_Resultado!DQ29</f>
        <v>3912.2709289999998</v>
      </c>
      <c r="DE15" s="22">
        <f>PLANEL_GerCrit_Trim_Resultado!DR17+PLANEL_GerCrit_Trim_Resultado!DR29</f>
        <v>5353.5519160000003</v>
      </c>
      <c r="DF15" s="22">
        <f>PLANEL_GerCrit_Trim_Resultado!DS17+PLANEL_GerCrit_Trim_Resultado!DS29</f>
        <v>3411.57449</v>
      </c>
      <c r="DG15" s="22">
        <f>PLANEL_GerCrit_Trim_Resultado!DT17+PLANEL_GerCrit_Trim_Resultado!DT29</f>
        <v>382.43726500000002</v>
      </c>
      <c r="DH15" s="22">
        <f>PLANEL_GerCrit_Trim_Resultado!DU17+PLANEL_GerCrit_Trim_Resultado!DU29</f>
        <v>3912.2709289999998</v>
      </c>
      <c r="DI15" s="22">
        <f>PLANEL_GerCrit_Trim_Resultado!DV17+PLANEL_GerCrit_Trim_Resultado!DV29</f>
        <v>5353.5519160000003</v>
      </c>
      <c r="DJ15" s="22">
        <f>PLANEL_GerCrit_Trim_Resultado!DW17+PLANEL_GerCrit_Trim_Resultado!DW29</f>
        <v>3411.57449</v>
      </c>
      <c r="DK15" s="22">
        <f>PLANEL_GerCrit_Trim_Resultado!DX17+PLANEL_GerCrit_Trim_Resultado!DX29</f>
        <v>382.43726500000002</v>
      </c>
      <c r="DL15" s="22">
        <f>PLANEL_GerCrit_Trim_Resultado!DY17+PLANEL_GerCrit_Trim_Resultado!DY29</f>
        <v>3912.2709289999998</v>
      </c>
      <c r="DM15" s="22">
        <f>PLANEL_GerCrit_Trim_Resultado!DZ17+PLANEL_GerCrit_Trim_Resultado!DZ29</f>
        <v>5353.5519160000003</v>
      </c>
      <c r="DN15" s="22">
        <f>PLANEL_GerCrit_Trim_Resultado!EA17+PLANEL_GerCrit_Trim_Resultado!EA29</f>
        <v>3411.57449</v>
      </c>
      <c r="DO15" s="22">
        <f>PLANEL_GerCrit_Trim_Resultado!EB17+PLANEL_GerCrit_Trim_Resultado!EB29</f>
        <v>382.43726500000002</v>
      </c>
      <c r="DP15" s="22">
        <f>PLANEL_GerCrit_Trim_Resultado!EC17+PLANEL_GerCrit_Trim_Resultado!EC29</f>
        <v>3912.2709289999998</v>
      </c>
      <c r="DQ15" s="22">
        <f>PLANEL_GerCrit_Trim_Resultado!ED17+PLANEL_GerCrit_Trim_Resultado!ED29</f>
        <v>5353.5519160000003</v>
      </c>
      <c r="DR15" s="22">
        <f>PLANEL_GerCrit_Trim_Resultado!EE17+PLANEL_GerCrit_Trim_Resultado!EE29</f>
        <v>3411.57449</v>
      </c>
      <c r="DS15" s="22">
        <f>PLANEL_GerCrit_Trim_Resultado!EF17+PLANEL_GerCrit_Trim_Resultado!EF29</f>
        <v>382.43726500000002</v>
      </c>
      <c r="DT15" s="22">
        <f>PLANEL_GerCrit_Trim_Resultado!EG17+PLANEL_GerCrit_Trim_Resultado!EG29</f>
        <v>3912.2709289999998</v>
      </c>
      <c r="DU15" s="22">
        <f>PLANEL_GerCrit_Trim_Resultado!EH17+PLANEL_GerCrit_Trim_Resultado!EH29</f>
        <v>5353.5519160000003</v>
      </c>
      <c r="DV15" s="22">
        <f>PLANEL_GerCrit_Trim_Resultado!EI17+PLANEL_GerCrit_Trim_Resultado!EI29</f>
        <v>3411.57449</v>
      </c>
      <c r="DW15" s="22">
        <f>PLANEL_GerCrit_Trim_Resultado!EJ17+PLANEL_GerCrit_Trim_Resultado!EJ29</f>
        <v>382.43726500000002</v>
      </c>
      <c r="DX15" s="22">
        <f>PLANEL_GerCrit_Trim_Resultado!EK17+PLANEL_GerCrit_Trim_Resultado!EK29</f>
        <v>3912.2709289999998</v>
      </c>
      <c r="DY15" s="22">
        <f>PLANEL_GerCrit_Trim_Resultado!EL17+PLANEL_GerCrit_Trim_Resultado!EL29</f>
        <v>5353.5519160000003</v>
      </c>
      <c r="DZ15" s="22">
        <f>PLANEL_GerCrit_Trim_Resultado!EM17+PLANEL_GerCrit_Trim_Resultado!EM29</f>
        <v>3411.57449</v>
      </c>
      <c r="EA15" s="22">
        <f>PLANEL_GerCrit_Trim_Resultado!EN17+PLANEL_GerCrit_Trim_Resultado!EN29</f>
        <v>382.43726500000002</v>
      </c>
      <c r="EB15" s="22">
        <f>PLANEL_GerCrit_Trim_Resultado!EO17+PLANEL_GerCrit_Trim_Resultado!EO29</f>
        <v>3912.2709289999998</v>
      </c>
      <c r="EC15" s="22">
        <f>PLANEL_GerCrit_Trim_Resultado!EP17+PLANEL_GerCrit_Trim_Resultado!EP29</f>
        <v>5353.5519160000003</v>
      </c>
      <c r="ED15" s="22">
        <f>PLANEL_GerCrit_Trim_Resultado!EQ17+PLANEL_GerCrit_Trim_Resultado!EQ29</f>
        <v>3411.57449</v>
      </c>
      <c r="EE15" s="22">
        <f>PLANEL_GerCrit_Trim_Resultado!ER17+PLANEL_GerCrit_Trim_Resultado!ER29</f>
        <v>382.43726500000002</v>
      </c>
      <c r="EF15" s="22">
        <f>PLANEL_GerCrit_Trim_Resultado!ES17+PLANEL_GerCrit_Trim_Resultado!ES29</f>
        <v>3912.2709289999998</v>
      </c>
      <c r="EG15" s="22">
        <f>PLANEL_GerCrit_Trim_Resultado!ET17+PLANEL_GerCrit_Trim_Resultado!ET29</f>
        <v>5353.5519160000003</v>
      </c>
      <c r="EH15" s="22">
        <f>PLANEL_GerCrit_Trim_Resultado!EU17+PLANEL_GerCrit_Trim_Resultado!EU29</f>
        <v>3411.57449</v>
      </c>
      <c r="EI15" s="22">
        <f>PLANEL_GerCrit_Trim_Resultado!EV17+PLANEL_GerCrit_Trim_Resultado!EV29</f>
        <v>382.43726500000002</v>
      </c>
      <c r="EJ15" s="22">
        <f>PLANEL_GerCrit_Trim_Resultado!EW17+PLANEL_GerCrit_Trim_Resultado!EW29</f>
        <v>3912.2709289999998</v>
      </c>
      <c r="EK15" s="22">
        <f>PLANEL_GerCrit_Trim_Resultado!EX17+PLANEL_GerCrit_Trim_Resultado!EX29</f>
        <v>5353.5519160000003</v>
      </c>
      <c r="EL15" s="22">
        <f>PLANEL_GerCrit_Trim_Resultado!EY17+PLANEL_GerCrit_Trim_Resultado!EY29</f>
        <v>3411.57449</v>
      </c>
      <c r="EM15" s="22">
        <f>PLANEL_GerCrit_Trim_Resultado!EZ17+PLANEL_GerCrit_Trim_Resultado!EZ29</f>
        <v>382.43726500000002</v>
      </c>
      <c r="EN15" s="22">
        <f>PLANEL_GerCrit_Trim_Resultado!FA17+PLANEL_GerCrit_Trim_Resultado!FA29</f>
        <v>3912.2709289999998</v>
      </c>
      <c r="EO15" s="22">
        <f>PLANEL_GerCrit_Trim_Resultado!FB17+PLANEL_GerCrit_Trim_Resultado!FB29</f>
        <v>5353.5519160000003</v>
      </c>
      <c r="EP15" s="22">
        <f>PLANEL_GerCrit_Trim_Resultado!FC17+PLANEL_GerCrit_Trim_Resultado!FC29</f>
        <v>3411.57449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629.32386989999998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339.31628069999999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14187.499196799999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17104.693112200002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22572.678030700001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18605.427320399998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14181.626807799999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17097.730683900001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22563.5073462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18597.793370299998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14146.848753800001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17055.489526900001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22507.384820200001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18551.671401299998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14863.589825700001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17928.936840000002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23660.264212200003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19495.7392143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15851.763908200002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19136.0627241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25255.129309300002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20800.127890599997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16919.818558999999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20461.112563100003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27015.129030900003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22228.002050800002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18524.896929300001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22434.650705100001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29623.604014699999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24353.145896000002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20676.648052199998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25077.5491281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33119.334981799999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27203.486124699997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23211.104710699998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28212.863503600001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37277.757811100004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30581.781387499999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25658.127503200001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31197.9610846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41220.6321293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33809.034812600003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27850.381031299999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33894.258707000001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44780.991060400003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36708.489298100001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29322.323924299999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35687.464644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47149.336276399998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38648.528363099998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29647.337078300003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36112.667673900003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47704.863533600001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39083.0943673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34610.1280931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42161.282571100004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55691.03157520001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45622.767331299998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36181.254106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44075.345909000003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58218.927060000002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47693.471317000003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37387.739492000001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45545.064470000005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60160.271730000008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49283.83842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38604.074662999999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47026.781860000003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62117.465590000007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50887.189320000005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39846.463705000002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48540.237610000004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64116.582510000007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52524.883970000003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41409.776555000004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50444.636900000005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66632.095010000005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54585.614550000006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42847.679335000001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52196.263910000009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68945.811290000012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56481.031840000003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44329.903275000004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54001.882170000004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71330.844370000006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58434.872500000005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46474.531905000003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56614.429780000006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74781.746800000008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61261.882970000006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47977.016615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58444.729330000002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77199.381270000013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63242.430980000005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48378.962295000005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58934.372240000004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77846.148410000009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63772.268470000003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8276.8103840000003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8221.2802709999996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8030.2190350000001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8221.2802709999996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9479.1940080000004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9415.5969600000008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9196.7799950000008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9415.5969600000008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10813.916359999999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10741.3645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10491.73691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10741.3645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10813.916359999999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10741.3645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10491.73691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10741.3645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10813.916359999999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10741.3645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10491.73691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10741.3645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64242.601900747999</v>
      </c>
      <c r="I25" s="28">
        <f t="shared" si="0"/>
        <v>64484.473762084002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65659.005866799998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66462.661580400003</v>
      </c>
      <c r="Q25" s="28">
        <f t="shared" si="0"/>
        <v>66706.335569300005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71336.496492400009</v>
      </c>
      <c r="U25" s="28">
        <f t="shared" si="0"/>
        <v>71606.30160810001</v>
      </c>
      <c r="V25" s="28">
        <f t="shared" si="0"/>
        <v>73824.949909799994</v>
      </c>
      <c r="W25" s="28">
        <f t="shared" si="0"/>
        <v>79651.375218199988</v>
      </c>
      <c r="X25" s="28">
        <f t="shared" si="0"/>
        <v>74922.080882099996</v>
      </c>
      <c r="Y25" s="28">
        <f t="shared" si="0"/>
        <v>75213.321599800009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78604.064166099997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86908.86886019996</v>
      </c>
      <c r="AF25" s="28">
        <f t="shared" si="0"/>
        <v>81817.173360899978</v>
      </c>
      <c r="AG25" s="28">
        <f t="shared" si="0"/>
        <v>82142.162633600004</v>
      </c>
      <c r="AH25" s="28">
        <f t="shared" si="0"/>
        <v>83909.952385140001</v>
      </c>
      <c r="AI25" s="28">
        <f t="shared" si="0"/>
        <v>89688.253517899982</v>
      </c>
      <c r="AJ25" s="28">
        <f t="shared" si="0"/>
        <v>85161.36035209999</v>
      </c>
      <c r="AK25" s="28">
        <f t="shared" si="0"/>
        <v>85496.784266400005</v>
      </c>
      <c r="AL25" s="28">
        <f t="shared" si="0"/>
        <v>87079.023404589985</v>
      </c>
      <c r="AM25" s="28">
        <f t="shared" si="0"/>
        <v>92238.501617599992</v>
      </c>
      <c r="AN25" s="28">
        <f t="shared" si="0"/>
        <v>85662.305822099996</v>
      </c>
      <c r="AO25" s="28">
        <f t="shared" si="0"/>
        <v>84949.237084280001</v>
      </c>
      <c r="AP25" s="28">
        <f t="shared" si="0"/>
        <v>86934.339657499993</v>
      </c>
      <c r="AQ25" s="28">
        <f t="shared" si="0"/>
        <v>93357.580083699984</v>
      </c>
      <c r="AR25" s="28">
        <f t="shared" si="0"/>
        <v>89157.380897099996</v>
      </c>
      <c r="AS25" s="28">
        <f t="shared" si="0"/>
        <v>88455.382173999998</v>
      </c>
      <c r="AT25" s="28">
        <f t="shared" si="0"/>
        <v>87331.541343300007</v>
      </c>
      <c r="AU25" s="28">
        <f t="shared" si="0"/>
        <v>96225.845826699995</v>
      </c>
      <c r="AV25" s="28">
        <f t="shared" si="0"/>
        <v>92167.391124100002</v>
      </c>
      <c r="AW25" s="28">
        <f t="shared" si="0"/>
        <v>91473.965507400018</v>
      </c>
      <c r="AX25" s="28">
        <f t="shared" si="0"/>
        <v>89379.569262300007</v>
      </c>
      <c r="AY25" s="28">
        <f t="shared" si="0"/>
        <v>98475.932499499992</v>
      </c>
      <c r="AZ25" s="28">
        <f t="shared" si="0"/>
        <v>94780.303233100014</v>
      </c>
      <c r="BA25" s="28">
        <f t="shared" si="0"/>
        <v>93890.831446000011</v>
      </c>
      <c r="BB25" s="28">
        <f t="shared" si="0"/>
        <v>91893.293666199999</v>
      </c>
      <c r="BC25" s="28">
        <f t="shared" si="0"/>
        <v>100231.4504185</v>
      </c>
      <c r="BD25" s="28">
        <f t="shared" si="0"/>
        <v>97044.656206799991</v>
      </c>
      <c r="BE25" s="28">
        <f t="shared" si="0"/>
        <v>95504.37570080001</v>
      </c>
      <c r="BF25" s="28">
        <f t="shared" si="0"/>
        <v>93438.089475300003</v>
      </c>
      <c r="BG25" s="28">
        <f t="shared" si="0"/>
        <v>101918.88681960001</v>
      </c>
      <c r="BH25" s="28">
        <f t="shared" si="0"/>
        <v>100001.88713269999</v>
      </c>
      <c r="BI25" s="28">
        <f t="shared" si="0"/>
        <v>98969.654016100001</v>
      </c>
      <c r="BJ25" s="28">
        <f t="shared" si="0"/>
        <v>96454.618748499997</v>
      </c>
      <c r="BK25" s="28">
        <f t="shared" si="0"/>
        <v>106139.64415150002</v>
      </c>
      <c r="BL25" s="28">
        <f t="shared" si="0"/>
        <v>103113.0920108</v>
      </c>
      <c r="BM25" s="28">
        <f t="shared" si="0"/>
        <v>101595.29859410001</v>
      </c>
      <c r="BN25" s="28">
        <f t="shared" si="0"/>
        <v>99681.6248815</v>
      </c>
      <c r="BO25" s="28">
        <f t="shared" si="0"/>
        <v>109130.73446890002</v>
      </c>
      <c r="BP25" s="28">
        <f t="shared" ref="BP25:EA25" si="1">SUM(BP4:BP24)</f>
        <v>104932.3551899</v>
      </c>
      <c r="BQ25" s="28">
        <f t="shared" si="1"/>
        <v>101485.54547279999</v>
      </c>
      <c r="BR25" s="28">
        <f t="shared" si="1"/>
        <v>99197.888289799987</v>
      </c>
      <c r="BS25" s="28">
        <f t="shared" si="1"/>
        <v>112635.8737457</v>
      </c>
      <c r="BT25" s="28">
        <f t="shared" si="1"/>
        <v>108253.16277689999</v>
      </c>
      <c r="BU25" s="28">
        <f t="shared" si="1"/>
        <v>104784.61676080001</v>
      </c>
      <c r="BV25" s="28">
        <f t="shared" si="1"/>
        <v>102450.84113099999</v>
      </c>
      <c r="BW25" s="28">
        <f t="shared" si="1"/>
        <v>116069.81185</v>
      </c>
      <c r="BX25" s="28">
        <f t="shared" si="1"/>
        <v>111574.86492889999</v>
      </c>
      <c r="BY25" s="28">
        <f t="shared" si="1"/>
        <v>108152.69462360001</v>
      </c>
      <c r="BZ25" s="28">
        <f t="shared" si="1"/>
        <v>105703.3145672</v>
      </c>
      <c r="CA25" s="28">
        <f t="shared" si="1"/>
        <v>119047.1237269</v>
      </c>
      <c r="CB25" s="28">
        <f t="shared" si="1"/>
        <v>114995.99503189999</v>
      </c>
      <c r="CC25" s="28">
        <f t="shared" si="1"/>
        <v>111513.75002869999</v>
      </c>
      <c r="CD25" s="28">
        <f t="shared" si="1"/>
        <v>108514.02968789999</v>
      </c>
      <c r="CE25" s="28">
        <f t="shared" si="1"/>
        <v>123560.60339949999</v>
      </c>
      <c r="CF25" s="28">
        <f t="shared" si="1"/>
        <v>118536.92802210002</v>
      </c>
      <c r="CG25" s="28">
        <f t="shared" si="1"/>
        <v>115140.1787037</v>
      </c>
      <c r="CH25" s="28">
        <f t="shared" si="1"/>
        <v>113099.1038553</v>
      </c>
      <c r="CI25" s="28">
        <f t="shared" si="1"/>
        <v>127812.66326609999</v>
      </c>
      <c r="CJ25" s="28">
        <f t="shared" si="1"/>
        <v>121584.46054830001</v>
      </c>
      <c r="CK25" s="28">
        <f t="shared" si="1"/>
        <v>119197.4054019</v>
      </c>
      <c r="CL25" s="28">
        <f t="shared" si="1"/>
        <v>117151.5954294</v>
      </c>
      <c r="CM25" s="28">
        <f t="shared" si="1"/>
        <v>131557.5807432</v>
      </c>
      <c r="CN25" s="28">
        <f t="shared" si="1"/>
        <v>124827.23770350001</v>
      </c>
      <c r="CO25" s="28">
        <f t="shared" si="1"/>
        <v>122236.51249580001</v>
      </c>
      <c r="CP25" s="28">
        <f t="shared" si="1"/>
        <v>120837.98797389999</v>
      </c>
      <c r="CQ25" s="28">
        <f t="shared" si="1"/>
        <v>134594.37375989999</v>
      </c>
      <c r="CR25" s="28">
        <f t="shared" si="1"/>
        <v>128471.12209779999</v>
      </c>
      <c r="CS25" s="28">
        <f t="shared" si="1"/>
        <v>126377.30398199998</v>
      </c>
      <c r="CT25" s="28">
        <f t="shared" si="1"/>
        <v>123771.17549190001</v>
      </c>
      <c r="CU25" s="28">
        <f t="shared" si="1"/>
        <v>136322.80987530001</v>
      </c>
      <c r="CV25" s="28">
        <f t="shared" si="1"/>
        <v>132158.5056337</v>
      </c>
      <c r="CW25" s="28">
        <f t="shared" si="1"/>
        <v>128724.7239554</v>
      </c>
      <c r="CX25" s="28">
        <f t="shared" si="1"/>
        <v>125222.64225429999</v>
      </c>
      <c r="CY25" s="76">
        <f t="shared" si="1"/>
        <v>142555.85944910001</v>
      </c>
      <c r="CZ25" s="76">
        <f t="shared" si="1"/>
        <v>135815.24805989998</v>
      </c>
      <c r="DA25" s="76">
        <f t="shared" si="1"/>
        <v>133583.14020630001</v>
      </c>
      <c r="DB25" s="76">
        <f t="shared" si="1"/>
        <v>132877.98195929997</v>
      </c>
      <c r="DC25" s="28">
        <f t="shared" si="1"/>
        <v>144130.36975100002</v>
      </c>
      <c r="DD25" s="28">
        <f t="shared" si="1"/>
        <v>139047.04811530001</v>
      </c>
      <c r="DE25" s="28">
        <f t="shared" si="1"/>
        <v>136660.478535</v>
      </c>
      <c r="DF25" s="28">
        <f t="shared" si="1"/>
        <v>134944.178308</v>
      </c>
      <c r="DG25" s="28">
        <f t="shared" si="1"/>
        <v>146518.96402300001</v>
      </c>
      <c r="DH25" s="28">
        <f t="shared" si="1"/>
        <v>142288.9958913</v>
      </c>
      <c r="DI25" s="28">
        <f t="shared" si="1"/>
        <v>140247.80119130001</v>
      </c>
      <c r="DJ25" s="28">
        <f t="shared" si="1"/>
        <v>137708.723386</v>
      </c>
      <c r="DK25" s="28">
        <f t="shared" si="1"/>
        <v>148913.62339400002</v>
      </c>
      <c r="DL25" s="28">
        <f t="shared" si="1"/>
        <v>145543.1599493</v>
      </c>
      <c r="DM25" s="28">
        <f t="shared" si="1"/>
        <v>142842.95671239999</v>
      </c>
      <c r="DN25" s="28">
        <f t="shared" si="1"/>
        <v>140482.49296800001</v>
      </c>
      <c r="DO25" s="28">
        <f t="shared" si="1"/>
        <v>151353.22276500001</v>
      </c>
      <c r="DP25" s="28">
        <f t="shared" si="1"/>
        <v>148858.12990530001</v>
      </c>
      <c r="DQ25" s="28">
        <f t="shared" si="1"/>
        <v>146502.6129023</v>
      </c>
      <c r="DR25" s="28">
        <f t="shared" si="1"/>
        <v>143309.36572</v>
      </c>
      <c r="DS25" s="28">
        <f t="shared" si="1"/>
        <v>153723.03466979999</v>
      </c>
      <c r="DT25" s="28">
        <f t="shared" si="1"/>
        <v>152239.51871179999</v>
      </c>
      <c r="DU25" s="28">
        <f t="shared" si="1"/>
        <v>149199.37433039999</v>
      </c>
      <c r="DV25" s="28">
        <f t="shared" si="1"/>
        <v>146108.90336679999</v>
      </c>
      <c r="DW25" s="28">
        <f t="shared" si="1"/>
        <v>156644.6274651</v>
      </c>
      <c r="DX25" s="28">
        <f t="shared" si="1"/>
        <v>155350.45868909999</v>
      </c>
      <c r="DY25" s="28">
        <f t="shared" si="1"/>
        <v>152301.00920490001</v>
      </c>
      <c r="DZ25" s="28">
        <f t="shared" si="1"/>
        <v>148833.94384409999</v>
      </c>
      <c r="EA25" s="28">
        <f t="shared" si="1"/>
        <v>159673.6743791</v>
      </c>
      <c r="EB25" s="28">
        <f t="shared" ref="EB25:EP25" si="2">SUM(EB4:EB24)</f>
        <v>158230.54291610001</v>
      </c>
      <c r="EC25" s="28">
        <f t="shared" si="2"/>
        <v>155593.94842109998</v>
      </c>
      <c r="ED25" s="28">
        <f t="shared" si="2"/>
        <v>152131.14326310001</v>
      </c>
      <c r="EE25" s="28">
        <f t="shared" si="2"/>
        <v>163284.82988110001</v>
      </c>
      <c r="EF25" s="28">
        <f t="shared" si="2"/>
        <v>161661.80292810002</v>
      </c>
      <c r="EG25" s="28">
        <f t="shared" si="2"/>
        <v>158309.25052010003</v>
      </c>
      <c r="EH25" s="28">
        <f t="shared" si="2"/>
        <v>156333.21493310001</v>
      </c>
      <c r="EI25" s="28">
        <f t="shared" si="2"/>
        <v>166726.17263109999</v>
      </c>
      <c r="EJ25" s="28">
        <f t="shared" si="2"/>
        <v>164807.6062481</v>
      </c>
      <c r="EK25" s="28">
        <f t="shared" si="2"/>
        <v>161701.77896410003</v>
      </c>
      <c r="EL25" s="28">
        <f t="shared" si="2"/>
        <v>159189.65357309999</v>
      </c>
      <c r="EM25" s="28">
        <f t="shared" si="2"/>
        <v>170023.89569110001</v>
      </c>
      <c r="EN25" s="28">
        <f t="shared" si="2"/>
        <v>168322.84007810001</v>
      </c>
      <c r="EO25" s="28">
        <f t="shared" si="2"/>
        <v>164004.03794191001</v>
      </c>
      <c r="EP25" s="28">
        <f t="shared" si="2"/>
        <v>160975.63136309999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0.50222342712037371</v>
      </c>
      <c r="I30" s="47">
        <f>IF(PLANEL_Pot_Trim!I4&lt;&gt;0,I4/PLANEL_Pot_Trim!I4,0)</f>
        <v>0.47767131224608161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0.48538094368565243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0.44179308499179976</v>
      </c>
      <c r="Q30" s="47">
        <f>IF(PLANEL_Pot_Trim!Q4&lt;&gt;0,Q4/PLANEL_Pot_Trim!Q4,0)</f>
        <v>0.41149864080004139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0.4577532836558813</v>
      </c>
      <c r="U30" s="47">
        <f>IF(PLANEL_Pot_Trim!U4&lt;&gt;0,U4/PLANEL_Pot_Trim!U4,0)</f>
        <v>0.42685796101238743</v>
      </c>
      <c r="V30" s="47">
        <f>IF(PLANEL_Pot_Trim!V4&lt;&gt;0,V4/PLANEL_Pot_Trim!V4,0)</f>
        <v>0.43589477558249812</v>
      </c>
      <c r="W30" s="47">
        <f>IF(PLANEL_Pot_Trim!W4&lt;&gt;0,W4/PLANEL_Pot_Trim!W4,0)</f>
        <v>0.5559092993117507</v>
      </c>
      <c r="X30" s="47">
        <f>IF(PLANEL_Pot_Trim!X4&lt;&gt;0,X4/PLANEL_Pot_Trim!X4,0)</f>
        <v>0.46727939963198145</v>
      </c>
      <c r="Y30" s="47">
        <f>IF(PLANEL_Pot_Trim!Y4&lt;&gt;0,Y4/PLANEL_Pot_Trim!Y4,0)</f>
        <v>0.43800591362344304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0.48779398426862636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0.51886034412427984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0.50355209981377302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0.51321355061758012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0.53862468260433316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0.52883974167822201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0.555875704428337</v>
      </c>
      <c r="AZ30" s="47">
        <f>IF(PLANEL_Pot_Trim!AZ4&lt;&gt;0,AZ4/PLANEL_Pot_Trim!AZ4,0)</f>
        <v>0.54022056839808197</v>
      </c>
      <c r="BA30" s="47">
        <f>IF(PLANEL_Pot_Trim!BA4&lt;&gt;0,BA4/PLANEL_Pot_Trim!BA4,0)</f>
        <v>0.45841430393620947</v>
      </c>
      <c r="BB30" s="47">
        <f>IF(PLANEL_Pot_Trim!BB4&lt;&gt;0,BB4/PLANEL_Pot_Trim!BB4,0)</f>
        <v>0.44032754075242941</v>
      </c>
      <c r="BC30" s="47">
        <f>IF(PLANEL_Pot_Trim!BC4&lt;&gt;0,BC4/PLANEL_Pot_Trim!BC4,0)</f>
        <v>0.55735025019780082</v>
      </c>
      <c r="BD30" s="47">
        <f>IF(PLANEL_Pot_Trim!BD4&lt;&gt;0,BD4/PLANEL_Pot_Trim!BD4,0)</f>
        <v>0.53915878889233881</v>
      </c>
      <c r="BE30" s="47">
        <f>IF(PLANEL_Pot_Trim!BE4&lt;&gt;0,BE4/PLANEL_Pot_Trim!BE4,0)</f>
        <v>0.4598925023146519</v>
      </c>
      <c r="BF30" s="47">
        <f>IF(PLANEL_Pot_Trim!BF4&lt;&gt;0,BF4/PLANEL_Pot_Trim!BF4,0)</f>
        <v>0.44467535626468679</v>
      </c>
      <c r="BG30" s="47">
        <f>IF(PLANEL_Pot_Trim!BG4&lt;&gt;0,BG4/PLANEL_Pot_Trim!BG4,0)</f>
        <v>0.55937551880726077</v>
      </c>
      <c r="BH30" s="47">
        <f>IF(PLANEL_Pot_Trim!BH4&lt;&gt;0,BH4/PLANEL_Pot_Trim!BH4,0)</f>
        <v>0.53073658979276961</v>
      </c>
      <c r="BI30" s="47">
        <f>IF(PLANEL_Pot_Trim!BI4&lt;&gt;0,BI4/PLANEL_Pot_Trim!BI4,0)</f>
        <v>0.45860763462723531</v>
      </c>
      <c r="BJ30" s="47">
        <f>IF(PLANEL_Pot_Trim!BJ4&lt;&gt;0,BJ4/PLANEL_Pot_Trim!BJ4,0)</f>
        <v>0.44458918573246714</v>
      </c>
      <c r="BK30" s="47">
        <f>IF(PLANEL_Pot_Trim!BK4&lt;&gt;0,BK4/PLANEL_Pot_Trim!BK4,0)</f>
        <v>0.56647806081421659</v>
      </c>
      <c r="BL30" s="47">
        <f>IF(PLANEL_Pot_Trim!BL4&lt;&gt;0,BL4/PLANEL_Pot_Trim!BL4,0)</f>
        <v>0.52803120506001933</v>
      </c>
      <c r="BM30" s="47">
        <f>IF(PLANEL_Pot_Trim!BM4&lt;&gt;0,BM4/PLANEL_Pot_Trim!BM4,0)</f>
        <v>0.4557026215264891</v>
      </c>
      <c r="BN30" s="47">
        <f>IF(PLANEL_Pot_Trim!BN4&lt;&gt;0,BN4/PLANEL_Pot_Trim!BN4,0)</f>
        <v>0.4460815407269072</v>
      </c>
      <c r="BO30" s="47">
        <f>IF(PLANEL_Pot_Trim!BO4&lt;&gt;0,BO4/PLANEL_Pot_Trim!BO4,0)</f>
        <v>0.57585211426692218</v>
      </c>
      <c r="BP30" s="47">
        <f>IF(PLANEL_Pot_Trim!BP4&lt;&gt;0,BP4/PLANEL_Pot_Trim!BP4,0)</f>
        <v>0.52899204119323762</v>
      </c>
      <c r="BQ30" s="47">
        <f>IF(PLANEL_Pot_Trim!BQ4&lt;&gt;0,BQ4/PLANEL_Pot_Trim!BQ4,0)</f>
        <v>0.43755289949355675</v>
      </c>
      <c r="BR30" s="47">
        <f>IF(PLANEL_Pot_Trim!BR4&lt;&gt;0,BR4/PLANEL_Pot_Trim!BR4,0)</f>
        <v>0.43844739311782205</v>
      </c>
      <c r="BS30" s="47">
        <f>IF(PLANEL_Pot_Trim!BS4&lt;&gt;0,BS4/PLANEL_Pot_Trim!BS4,0)</f>
        <v>0.57828860336438292</v>
      </c>
      <c r="BT30" s="47">
        <f>IF(PLANEL_Pot_Trim!BT4&lt;&gt;0,BT4/PLANEL_Pot_Trim!BT4,0)</f>
        <v>0.53124627977789818</v>
      </c>
      <c r="BU30" s="47">
        <f>IF(PLANEL_Pot_Trim!BU4&lt;&gt;0,BU4/PLANEL_Pot_Trim!BU4,0)</f>
        <v>0.4372003549900268</v>
      </c>
      <c r="BV30" s="47">
        <f>IF(PLANEL_Pot_Trim!BV4&lt;&gt;0,BV4/PLANEL_Pot_Trim!BV4,0)</f>
        <v>0.43924544059562021</v>
      </c>
      <c r="BW30" s="47">
        <f>IF(PLANEL_Pot_Trim!BW4&lt;&gt;0,BW4/PLANEL_Pot_Trim!BW4,0)</f>
        <v>0.58120945079870001</v>
      </c>
      <c r="BX30" s="47">
        <f>IF(PLANEL_Pot_Trim!BX4&lt;&gt;0,BX4/PLANEL_Pot_Trim!BX4,0)</f>
        <v>0.53459801313459909</v>
      </c>
      <c r="BY30" s="47">
        <f>IF(PLANEL_Pot_Trim!BY4&lt;&gt;0,BY4/PLANEL_Pot_Trim!BY4,0)</f>
        <v>0.43435725802385539</v>
      </c>
      <c r="BZ30" s="47">
        <f>IF(PLANEL_Pot_Trim!BZ4&lt;&gt;0,BZ4/PLANEL_Pot_Trim!BZ4,0)</f>
        <v>0.43688840627251857</v>
      </c>
      <c r="CA30" s="47">
        <f>IF(PLANEL_Pot_Trim!CA4&lt;&gt;0,CA4/PLANEL_Pot_Trim!CA4,0)</f>
        <v>0.58314989074155799</v>
      </c>
      <c r="CB30" s="47">
        <f>IF(PLANEL_Pot_Trim!CB4&lt;&gt;0,CB4/PLANEL_Pot_Trim!CB4,0)</f>
        <v>0.53816835601857282</v>
      </c>
      <c r="CC30" s="47">
        <f>IF(PLANEL_Pot_Trim!CC4&lt;&gt;0,CC4/PLANEL_Pot_Trim!CC4,0)</f>
        <v>0.43065092539293043</v>
      </c>
      <c r="CD30" s="47">
        <f>IF(PLANEL_Pot_Trim!CD4&lt;&gt;0,CD4/PLANEL_Pot_Trim!CD4,0)</f>
        <v>0.43504376707921505</v>
      </c>
      <c r="CE30" s="47">
        <f>IF(PLANEL_Pot_Trim!CE4&lt;&gt;0,CE4/PLANEL_Pot_Trim!CE4,0)</f>
        <v>0.58581488021001926</v>
      </c>
      <c r="CF30" s="47">
        <f>IF(PLANEL_Pot_Trim!CF4&lt;&gt;0,CF4/PLANEL_Pot_Trim!CF4,0)</f>
        <v>0.53487871449017188</v>
      </c>
      <c r="CG30" s="47">
        <f>IF(PLANEL_Pot_Trim!CG4&lt;&gt;0,CG4/PLANEL_Pot_Trim!CG4,0)</f>
        <v>0.42795438133365032</v>
      </c>
      <c r="CH30" s="47">
        <f>IF(PLANEL_Pot_Trim!CH4&lt;&gt;0,CH4/PLANEL_Pot_Trim!CH4,0)</f>
        <v>0.43373670037878131</v>
      </c>
      <c r="CI30" s="47">
        <f>IF(PLANEL_Pot_Trim!CI4&lt;&gt;0,CI4/PLANEL_Pot_Trim!CI4,0)</f>
        <v>0.58778866717149181</v>
      </c>
      <c r="CJ30" s="47">
        <f>IF(PLANEL_Pot_Trim!CJ4&lt;&gt;0,CJ4/PLANEL_Pot_Trim!CJ4,0)</f>
        <v>0.53148549123634692</v>
      </c>
      <c r="CK30" s="47">
        <f>IF(PLANEL_Pot_Trim!CK4&lt;&gt;0,CK4/PLANEL_Pot_Trim!CK4,0)</f>
        <v>0.42618146910615257</v>
      </c>
      <c r="CL30" s="47">
        <f>IF(PLANEL_Pot_Trim!CL4&lt;&gt;0,CL4/PLANEL_Pot_Trim!CL4,0)</f>
        <v>0.43286196991745968</v>
      </c>
      <c r="CM30" s="47">
        <f>IF(PLANEL_Pot_Trim!CM4&lt;&gt;0,CM4/PLANEL_Pot_Trim!CM4,0)</f>
        <v>0.59013990921409487</v>
      </c>
      <c r="CN30" s="47">
        <f>IF(PLANEL_Pot_Trim!CN4&lt;&gt;0,CN4/PLANEL_Pot_Trim!CN4,0)</f>
        <v>0.53044067370747849</v>
      </c>
      <c r="CO30" s="47">
        <f>IF(PLANEL_Pot_Trim!CO4&lt;&gt;0,CO4/PLANEL_Pot_Trim!CO4,0)</f>
        <v>0.42427274313800362</v>
      </c>
      <c r="CP30" s="47">
        <f>IF(PLANEL_Pot_Trim!CP4&lt;&gt;0,CP4/PLANEL_Pot_Trim!CP4,0)</f>
        <v>0.43169478000753814</v>
      </c>
      <c r="CQ30" s="47">
        <f>IF(PLANEL_Pot_Trim!CQ4&lt;&gt;0,CQ4/PLANEL_Pot_Trim!CQ4,0)</f>
        <v>0.59209229804177321</v>
      </c>
      <c r="CR30" s="47">
        <f>IF(PLANEL_Pot_Trim!CR4&lt;&gt;0,CR4/PLANEL_Pot_Trim!CR4,0)</f>
        <v>0.5408605650256687</v>
      </c>
      <c r="CS30" s="47">
        <f>IF(PLANEL_Pot_Trim!CS4&lt;&gt;0,CS4/PLANEL_Pot_Trim!CS4,0)</f>
        <v>0.42268168309508292</v>
      </c>
      <c r="CT30" s="47">
        <f>IF(PLANEL_Pot_Trim!CT4&lt;&gt;0,CT4/PLANEL_Pot_Trim!CT4,0)</f>
        <v>0.43121090912985049</v>
      </c>
      <c r="CU30" s="47">
        <f>IF(PLANEL_Pot_Trim!CU4&lt;&gt;0,CU4/PLANEL_Pot_Trim!CU4,0)</f>
        <v>0.59359451189947166</v>
      </c>
      <c r="CV30" s="47">
        <f>IF(PLANEL_Pot_Trim!CV4&lt;&gt;0,CV4/PLANEL_Pot_Trim!CV4,0)</f>
        <v>0.55910686275398214</v>
      </c>
      <c r="CW30" s="47">
        <f>IF(PLANEL_Pot_Trim!CW4&lt;&gt;0,CW4/PLANEL_Pot_Trim!CW4,0)</f>
        <v>0.42096537918463922</v>
      </c>
      <c r="CX30" s="47">
        <f>IF(PLANEL_Pot_Trim!CX4&lt;&gt;0,CX4/PLANEL_Pot_Trim!CX4,0)</f>
        <v>0.43046312836403816</v>
      </c>
      <c r="CY30" s="77">
        <f>IF(PLANEL_Pot_Trim!CY4&lt;&gt;0,CY4/PLANEL_Pot_Trim!CY4,0)</f>
        <v>0.59359451189947166</v>
      </c>
      <c r="CZ30" s="77">
        <f>IF(PLANEL_Pot_Trim!CZ4&lt;&gt;0,CZ4/PLANEL_Pot_Trim!CZ4,0)</f>
        <v>0.53303220266704077</v>
      </c>
      <c r="DA30" s="77">
        <f>IF(PLANEL_Pot_Trim!DA4&lt;&gt;0,DA4/PLANEL_Pot_Trim!DA4,0)</f>
        <v>0.41672502420611818</v>
      </c>
      <c r="DB30" s="77">
        <f>IF(PLANEL_Pot_Trim!DB4&lt;&gt;0,DB4/PLANEL_Pot_Trim!DB4,0)</f>
        <v>0.43046312836403816</v>
      </c>
      <c r="DC30" s="47">
        <f>IF(PLANEL_Pot_Trim!DC4&lt;&gt;0,DC4/PLANEL_Pot_Trim!DC4,0)</f>
        <v>0.59359451189947166</v>
      </c>
      <c r="DD30" s="47">
        <f>IF(PLANEL_Pot_Trim!DD4&lt;&gt;0,DD4/PLANEL_Pot_Trim!DD4,0)</f>
        <v>0.53826850777445934</v>
      </c>
      <c r="DE30" s="47">
        <f>IF(PLANEL_Pot_Trim!DE4&lt;&gt;0,DE4/PLANEL_Pot_Trim!DE4,0)</f>
        <v>0.41706917200985805</v>
      </c>
      <c r="DF30" s="47">
        <f>IF(PLANEL_Pot_Trim!DF4&lt;&gt;0,DF4/PLANEL_Pot_Trim!DF4,0)</f>
        <v>0.43046312836403816</v>
      </c>
      <c r="DG30" s="47">
        <f>IF(PLANEL_Pot_Trim!DG4&lt;&gt;0,DG4/PLANEL_Pot_Trim!DG4,0)</f>
        <v>0.59359451189947166</v>
      </c>
      <c r="DH30" s="47">
        <f>IF(PLANEL_Pot_Trim!DH4&lt;&gt;0,DH4/PLANEL_Pot_Trim!DH4,0)</f>
        <v>0.54251738208175371</v>
      </c>
      <c r="DI30" s="47">
        <f>IF(PLANEL_Pot_Trim!DI4&lt;&gt;0,DI4/PLANEL_Pot_Trim!DI4,0)</f>
        <v>0.41665910991912375</v>
      </c>
      <c r="DJ30" s="47">
        <f>IF(PLANEL_Pot_Trim!DJ4&lt;&gt;0,DJ4/PLANEL_Pot_Trim!DJ4,0)</f>
        <v>0.43046312836403816</v>
      </c>
      <c r="DK30" s="47">
        <f>IF(PLANEL_Pot_Trim!DK4&lt;&gt;0,DK4/PLANEL_Pot_Trim!DK4,0)</f>
        <v>0.59359451189947166</v>
      </c>
      <c r="DL30" s="47">
        <f>IF(PLANEL_Pot_Trim!DL4&lt;&gt;0,DL4/PLANEL_Pot_Trim!DL4,0)</f>
        <v>0.56373278105162716</v>
      </c>
      <c r="DM30" s="47">
        <f>IF(PLANEL_Pot_Trim!DM4&lt;&gt;0,DM4/PLANEL_Pot_Trim!DM4,0)</f>
        <v>0.41663711343480864</v>
      </c>
      <c r="DN30" s="47">
        <f>IF(PLANEL_Pot_Trim!DN4&lt;&gt;0,DN4/PLANEL_Pot_Trim!DN4,0)</f>
        <v>0.43046312836403816</v>
      </c>
      <c r="DO30" s="47">
        <f>IF(PLANEL_Pot_Trim!DO4&lt;&gt;0,DO4/PLANEL_Pot_Trim!DO4,0)</f>
        <v>0.59359451189947166</v>
      </c>
      <c r="DP30" s="47">
        <f>IF(PLANEL_Pot_Trim!DP4&lt;&gt;0,DP4/PLANEL_Pot_Trim!DP4,0)</f>
        <v>0.5511448708930835</v>
      </c>
      <c r="DQ30" s="47">
        <f>IF(PLANEL_Pot_Trim!DQ4&lt;&gt;0,DQ4/PLANEL_Pot_Trim!DQ4,0)</f>
        <v>0.41662959236385838</v>
      </c>
      <c r="DR30" s="47">
        <f>IF(PLANEL_Pot_Trim!DR4&lt;&gt;0,DR4/PLANEL_Pot_Trim!DR4,0)</f>
        <v>0.43046312836403816</v>
      </c>
      <c r="DS30" s="47">
        <f>IF(PLANEL_Pot_Trim!DS4&lt;&gt;0,DS4/PLANEL_Pot_Trim!DS4,0)</f>
        <v>0.59359451189947166</v>
      </c>
      <c r="DT30" s="47">
        <f>IF(PLANEL_Pot_Trim!DT4&lt;&gt;0,DT4/PLANEL_Pot_Trim!DT4,0)</f>
        <v>0.55638931189767138</v>
      </c>
      <c r="DU30" s="47">
        <f>IF(PLANEL_Pot_Trim!DU4&lt;&gt;0,DU4/PLANEL_Pot_Trim!DU4,0)</f>
        <v>0.41658637435760332</v>
      </c>
      <c r="DV30" s="47">
        <f>IF(PLANEL_Pot_Trim!DV4&lt;&gt;0,DV4/PLANEL_Pot_Trim!DV4,0)</f>
        <v>0.43046312836403816</v>
      </c>
      <c r="DW30" s="47">
        <f>IF(PLANEL_Pot_Trim!DW4&lt;&gt;0,DW4/PLANEL_Pot_Trim!DW4,0)</f>
        <v>0.59425714358581061</v>
      </c>
      <c r="DX30" s="47">
        <f>IF(PLANEL_Pot_Trim!DX4&lt;&gt;0,DX4/PLANEL_Pot_Trim!DX4,0)</f>
        <v>0.55928897387853327</v>
      </c>
      <c r="DY30" s="47">
        <f>IF(PLANEL_Pot_Trim!DY4&lt;&gt;0,DY4/PLANEL_Pot_Trim!DY4,0)</f>
        <v>0.41596915007404245</v>
      </c>
      <c r="DZ30" s="47">
        <f>IF(PLANEL_Pot_Trim!DZ4&lt;&gt;0,DZ4/PLANEL_Pot_Trim!DZ4,0)</f>
        <v>0.43012373478490418</v>
      </c>
      <c r="EA30" s="47">
        <f>IF(PLANEL_Pot_Trim!EA4&lt;&gt;0,EA4/PLANEL_Pot_Trim!EA4,0)</f>
        <v>0.59486318042456687</v>
      </c>
      <c r="EB30" s="47">
        <f>IF(PLANEL_Pot_Trim!EB4&lt;&gt;0,EB4/PLANEL_Pot_Trim!EB4,0)</f>
        <v>0.55674107642593218</v>
      </c>
      <c r="EC30" s="47">
        <f>IF(PLANEL_Pot_Trim!EC4&lt;&gt;0,EC4/PLANEL_Pot_Trim!EC4,0)</f>
        <v>0.40578597461034049</v>
      </c>
      <c r="ED30" s="47">
        <f>IF(PLANEL_Pot_Trim!ED4&lt;&gt;0,ED4/PLANEL_Pot_Trim!ED4,0)</f>
        <v>0.42985511635910978</v>
      </c>
      <c r="EE30" s="47">
        <f>IF(PLANEL_Pot_Trim!EE4&lt;&gt;0,EE4/PLANEL_Pot_Trim!EE4,0)</f>
        <v>0.59514228128561153</v>
      </c>
      <c r="EF30" s="47">
        <f>IF(PLANEL_Pot_Trim!EF4&lt;&gt;0,EF4/PLANEL_Pot_Trim!EF4,0)</f>
        <v>0.55254625908966859</v>
      </c>
      <c r="EG30" s="47">
        <f>IF(PLANEL_Pot_Trim!EG4&lt;&gt;0,EG4/PLANEL_Pot_Trim!EG4,0)</f>
        <v>0.38549041253944466</v>
      </c>
      <c r="EH30" s="47">
        <f>IF(PLANEL_Pot_Trim!EH4&lt;&gt;0,EH4/PLANEL_Pot_Trim!EH4,0)</f>
        <v>0.42973301697285887</v>
      </c>
      <c r="EI30" s="47">
        <f>IF(PLANEL_Pot_Trim!EI4&lt;&gt;0,EI4/PLANEL_Pot_Trim!EI4,0)</f>
        <v>0.59817315500307444</v>
      </c>
      <c r="EJ30" s="47">
        <f>IF(PLANEL_Pot_Trim!EJ4&lt;&gt;0,EJ4/PLANEL_Pot_Trim!EJ4,0)</f>
        <v>0.55200525278805013</v>
      </c>
      <c r="EK30" s="47">
        <f>IF(PLANEL_Pot_Trim!EK4&lt;&gt;0,EK4/PLANEL_Pot_Trim!EK4,0)</f>
        <v>0.37287899965875615</v>
      </c>
      <c r="EL30" s="47">
        <f>IF(PLANEL_Pot_Trim!EL4&lt;&gt;0,EL4/PLANEL_Pot_Trim!EL4,0)</f>
        <v>0.42829300951802318</v>
      </c>
      <c r="EM30" s="47">
        <f>IF(PLANEL_Pot_Trim!EM4&lt;&gt;0,EM4/PLANEL_Pot_Trim!EM4,0)</f>
        <v>0.60213249693181647</v>
      </c>
      <c r="EN30" s="47">
        <f>IF(PLANEL_Pot_Trim!EN4&lt;&gt;0,EN4/PLANEL_Pot_Trim!EN4,0)</f>
        <v>0.55804146487818762</v>
      </c>
      <c r="EO30" s="47">
        <f>IF(PLANEL_Pot_Trim!EO4&lt;&gt;0,EO4/PLANEL_Pot_Trim!EO4,0)</f>
        <v>0.37181043980154693</v>
      </c>
      <c r="EP30" s="47">
        <f>IF(PLANEL_Pot_Trim!EP4&lt;&gt;0,EP4/PLANEL_Pot_Trim!EP4,0)</f>
        <v>0.42561710392261554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0.43891344381468145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0.45073771914314686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0.52789692900130347</v>
      </c>
      <c r="Y31" s="47">
        <f>IF(PLANEL_Pot_Trim!Y5&lt;&gt;0,Y5/PLANEL_Pot_Trim!Y5,0)</f>
        <v>0.44208158046057588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0.53168984995920365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0.32074671043410397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0.53131159606478251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0.43138600839630947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0.53541102217059422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0.48308477256904303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0.53478967583757242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0.5361753856456003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0.50818873370656681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0.5361753856456003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0.5361753856456003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0.52503626179146912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0.38896214951266933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0.5361753856456003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0.44383171534535099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4.6218820186642348E-2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0.14910712447451113</v>
      </c>
      <c r="AM33" s="48">
        <f>IF(PLANEL_Pot_Trim!AM7&lt;&gt;0,AM7/PLANEL_Pot_Trim!AM7,0)</f>
        <v>4.2775535675024852E-2</v>
      </c>
      <c r="AN33" s="48">
        <f>IF(PLANEL_Pot_Trim!AN7&lt;&gt;0,AN7/PLANEL_Pot_Trim!AN7,0)</f>
        <v>0</v>
      </c>
      <c r="AO33" s="48">
        <f>IF(PLANEL_Pot_Trim!AO7&lt;&gt;0,AO7/PLANEL_Pot_Trim!AO7,0)</f>
        <v>5.3308772307851882E-3</v>
      </c>
      <c r="AP33" s="48">
        <f>IF(PLANEL_Pot_Trim!AP7&lt;&gt;0,AP7/PLANEL_Pot_Trim!AP7,0)</f>
        <v>0.11378414878662761</v>
      </c>
      <c r="AQ33" s="48">
        <f>IF(PLANEL_Pot_Trim!AQ7&lt;&gt;0,AQ7/PLANEL_Pot_Trim!AQ7,0)</f>
        <v>2.6484109294079461E-2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8.1679337467847307E-2</v>
      </c>
      <c r="AU33" s="48">
        <f>IF(PLANEL_Pot_Trim!AU7&lt;&gt;0,AU7/PLANEL_Pot_Trim!AU7,0)</f>
        <v>2.5724854796261659E-2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2.5724854796261659E-2</v>
      </c>
      <c r="AY33" s="48">
        <f>IF(PLANEL_Pot_Trim!AY7&lt;&gt;0,AY7/PLANEL_Pot_Trim!AY7,0)</f>
        <v>2.5156546752573918E-2</v>
      </c>
      <c r="AZ33" s="48">
        <f>IF(PLANEL_Pot_Trim!AZ7&lt;&gt;0,AZ7/PLANEL_Pot_Trim!AZ7,0)</f>
        <v>0</v>
      </c>
      <c r="BA33" s="48">
        <f>IF(PLANEL_Pot_Trim!BA7&lt;&gt;0,BA7/PLANEL_Pot_Trim!BA7,0)</f>
        <v>6.1937120523524259E-3</v>
      </c>
      <c r="BB33" s="48">
        <f>IF(PLANEL_Pot_Trim!BB7&lt;&gt;0,BB7/PLANEL_Pot_Trim!BB7,0)</f>
        <v>2.5156546752573918E-2</v>
      </c>
      <c r="BC33" s="48">
        <f>IF(PLANEL_Pot_Trim!BC7&lt;&gt;0,BC7/PLANEL_Pot_Trim!BC7,0)</f>
        <v>2.5156853016780951E-2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2.5156853016780951E-2</v>
      </c>
      <c r="BG33" s="48">
        <f>IF(PLANEL_Pot_Trim!BG7&lt;&gt;0,BG7/PLANEL_Pot_Trim!BG7,0)</f>
        <v>2.5156853016780951E-2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2.5156853016780951E-2</v>
      </c>
      <c r="BK33" s="48">
        <f>IF(PLANEL_Pot_Trim!BK7&lt;&gt;0,BK7/PLANEL_Pot_Trim!BK7,0)</f>
        <v>2.5156853016780951E-2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2.5156853016780951E-2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0.54101307750412475</v>
      </c>
      <c r="AZ36" s="49">
        <f>IF(PLANEL_Pot_Trim!AZ9&lt;&gt;0,AZ10/PLANEL_Pot_Trim!AZ9,0)</f>
        <v>0.37910826232514033</v>
      </c>
      <c r="BA36" s="49">
        <f>IF(PLANEL_Pot_Trim!BA9&lt;&gt;0,BA10/PLANEL_Pot_Trim!BA9,0)</f>
        <v>0.45383012401958661</v>
      </c>
      <c r="BB36" s="49">
        <f>IF(PLANEL_Pot_Trim!BB9&lt;&gt;0,BB10/PLANEL_Pot_Trim!BB9,0)</f>
        <v>0.54208996919051045</v>
      </c>
      <c r="BC36" s="49">
        <f>IF(PLANEL_Pot_Trim!BC9&lt;&gt;0,BC10/PLANEL_Pot_Trim!BC9,0)</f>
        <v>0.34441920105408647</v>
      </c>
      <c r="BD36" s="49">
        <f>IF(PLANEL_Pot_Trim!BD9&lt;&gt;0,BD10/PLANEL_Pot_Trim!BD9,0)</f>
        <v>0.241347520517251</v>
      </c>
      <c r="BE36" s="49">
        <f>IF(PLANEL_Pot_Trim!BE9&lt;&gt;0,BE10/PLANEL_Pot_Trim!BE9,0)</f>
        <v>0.28891687692690071</v>
      </c>
      <c r="BF36" s="49">
        <f>IF(PLANEL_Pot_Trim!BF9&lt;&gt;0,BF10/PLANEL_Pot_Trim!BF9,0)</f>
        <v>0.34510477075594626</v>
      </c>
      <c r="BG36" s="49">
        <f>IF(PLANEL_Pot_Trim!BG9&lt;&gt;0,BG10/PLANEL_Pot_Trim!BG9,0)</f>
        <v>0.13881140128296507</v>
      </c>
      <c r="BH36" s="49">
        <f>IF(PLANEL_Pot_Trim!BH9&lt;&gt;0,BH10/PLANEL_Pot_Trim!BH9,0)</f>
        <v>8.3998060156806845E-2</v>
      </c>
      <c r="BI36" s="49">
        <f>IF(PLANEL_Pot_Trim!BI9&lt;&gt;0,BI10/PLANEL_Pot_Trim!BI9,0)</f>
        <v>0.13881140128296507</v>
      </c>
      <c r="BJ36" s="49">
        <f>IF(PLANEL_Pot_Trim!BJ9&lt;&gt;0,BJ10/PLANEL_Pot_Trim!BJ9,0)</f>
        <v>0.13881140128296507</v>
      </c>
      <c r="BK36" s="49">
        <f>IF(PLANEL_Pot_Trim!BK9&lt;&gt;0,BK10/PLANEL_Pot_Trim!BK9,0)</f>
        <v>0.13881140128296507</v>
      </c>
      <c r="BL36" s="49">
        <f>IF(PLANEL_Pot_Trim!BL9&lt;&gt;0,BL10/PLANEL_Pot_Trim!BL9,0)</f>
        <v>8.3998060156806845E-2</v>
      </c>
      <c r="BM36" s="49">
        <f>IF(PLANEL_Pot_Trim!BM9&lt;&gt;0,BM10/PLANEL_Pot_Trim!BM9,0)</f>
        <v>0.13881140128296507</v>
      </c>
      <c r="BN36" s="49">
        <f>IF(PLANEL_Pot_Trim!BN9&lt;&gt;0,BN10/PLANEL_Pot_Trim!BN9,0)</f>
        <v>0.13881140128296507</v>
      </c>
      <c r="BO36" s="49">
        <f>IF(PLANEL_Pot_Trim!BO9&lt;&gt;0,BO10/PLANEL_Pot_Trim!BO9,0)</f>
        <v>0.13837873299145298</v>
      </c>
      <c r="BP36" s="49">
        <f>IF(PLANEL_Pot_Trim!BP9&lt;&gt;0,BP10/PLANEL_Pot_Trim!BP9,0)</f>
        <v>7.2649572649572655E-2</v>
      </c>
      <c r="BQ36" s="49">
        <f>IF(PLANEL_Pot_Trim!BQ9&lt;&gt;0,BQ10/PLANEL_Pot_Trim!BQ9,0)</f>
        <v>0.13837873299145298</v>
      </c>
      <c r="BR36" s="49">
        <f>IF(PLANEL_Pot_Trim!BR9&lt;&gt;0,BR10/PLANEL_Pot_Trim!BR9,0)</f>
        <v>0.13837873299145298</v>
      </c>
      <c r="BS36" s="49">
        <f>IF(PLANEL_Pot_Trim!BS9&lt;&gt;0,BS10/PLANEL_Pot_Trim!BS9,0)</f>
        <v>0.13837873299145298</v>
      </c>
      <c r="BT36" s="49">
        <f>IF(PLANEL_Pot_Trim!BT9&lt;&gt;0,BT10/PLANEL_Pot_Trim!BT9,0)</f>
        <v>7.2649572649572655E-2</v>
      </c>
      <c r="BU36" s="49">
        <f>IF(PLANEL_Pot_Trim!BU9&lt;&gt;0,BU10/PLANEL_Pot_Trim!BU9,0)</f>
        <v>0.13837873299145298</v>
      </c>
      <c r="BV36" s="49">
        <f>IF(PLANEL_Pot_Trim!BV9&lt;&gt;0,BV10/PLANEL_Pot_Trim!BV9,0)</f>
        <v>0.13837873299145298</v>
      </c>
      <c r="BW36" s="49">
        <f>IF(PLANEL_Pot_Trim!BW9&lt;&gt;0,BW10/PLANEL_Pot_Trim!BW9,0)</f>
        <v>0.13837873299145298</v>
      </c>
      <c r="BX36" s="49">
        <f>IF(PLANEL_Pot_Trim!BX9&lt;&gt;0,BX10/PLANEL_Pot_Trim!BX9,0)</f>
        <v>7.2649572649572655E-2</v>
      </c>
      <c r="BY36" s="49">
        <f>IF(PLANEL_Pot_Trim!BY9&lt;&gt;0,BY10/PLANEL_Pot_Trim!BY9,0)</f>
        <v>0.13837873299145298</v>
      </c>
      <c r="BZ36" s="49">
        <f>IF(PLANEL_Pot_Trim!BZ9&lt;&gt;0,BZ10/PLANEL_Pot_Trim!BZ9,0)</f>
        <v>0.13837873299145298</v>
      </c>
      <c r="CA36" s="49">
        <f>IF(PLANEL_Pot_Trim!CA9&lt;&gt;0,CA10/PLANEL_Pot_Trim!CA9,0)</f>
        <v>0.13837873299145298</v>
      </c>
      <c r="CB36" s="49">
        <f>IF(PLANEL_Pot_Trim!CB9&lt;&gt;0,CB10/PLANEL_Pot_Trim!CB9,0)</f>
        <v>7.2649572649572655E-2</v>
      </c>
      <c r="CC36" s="49">
        <f>IF(PLANEL_Pot_Trim!CC9&lt;&gt;0,CC10/PLANEL_Pot_Trim!CC9,0)</f>
        <v>0.13837873299145298</v>
      </c>
      <c r="CD36" s="49">
        <f>IF(PLANEL_Pot_Trim!CD9&lt;&gt;0,CD10/PLANEL_Pot_Trim!CD9,0)</f>
        <v>0.13837873299145298</v>
      </c>
      <c r="CE36" s="49">
        <f>IF(PLANEL_Pot_Trim!CE9&lt;&gt;0,CE10/PLANEL_Pot_Trim!CE9,0)</f>
        <v>0.13837873299145298</v>
      </c>
      <c r="CF36" s="49">
        <f>IF(PLANEL_Pot_Trim!CF9&lt;&gt;0,CF10/PLANEL_Pot_Trim!CF9,0)</f>
        <v>7.2649572649572655E-2</v>
      </c>
      <c r="CG36" s="49">
        <f>IF(PLANEL_Pot_Trim!CG9&lt;&gt;0,CG10/PLANEL_Pot_Trim!CG9,0)</f>
        <v>0.13837873299145298</v>
      </c>
      <c r="CH36" s="49">
        <f>IF(PLANEL_Pot_Trim!CH9&lt;&gt;0,CH10/PLANEL_Pot_Trim!CH9,0)</f>
        <v>0.13837873299145298</v>
      </c>
      <c r="CI36" s="49">
        <f>IF(PLANEL_Pot_Trim!CI9&lt;&gt;0,CI10/PLANEL_Pot_Trim!CI9,0)</f>
        <v>0.13837873299145298</v>
      </c>
      <c r="CJ36" s="49">
        <f>IF(PLANEL_Pot_Trim!CJ9&lt;&gt;0,CJ10/PLANEL_Pot_Trim!CJ9,0)</f>
        <v>0.13837873299145298</v>
      </c>
      <c r="CK36" s="49">
        <f>IF(PLANEL_Pot_Trim!CK9&lt;&gt;0,CK10/PLANEL_Pot_Trim!CK9,0)</f>
        <v>0.13837873299145298</v>
      </c>
      <c r="CL36" s="49">
        <f>IF(PLANEL_Pot_Trim!CL9&lt;&gt;0,CL10/PLANEL_Pot_Trim!CL9,0)</f>
        <v>0.13837873299145298</v>
      </c>
      <c r="CM36" s="49">
        <f>IF(PLANEL_Pot_Trim!CM9&lt;&gt;0,CM10/PLANEL_Pot_Trim!CM9,0)</f>
        <v>0.13837873299145298</v>
      </c>
      <c r="CN36" s="49">
        <f>IF(PLANEL_Pot_Trim!CN9&lt;&gt;0,CN10/PLANEL_Pot_Trim!CN9,0)</f>
        <v>0.13837873299145298</v>
      </c>
      <c r="CO36" s="49">
        <f>IF(PLANEL_Pot_Trim!CO9&lt;&gt;0,CO10/PLANEL_Pot_Trim!CO9,0)</f>
        <v>0.13837873299145298</v>
      </c>
      <c r="CP36" s="49">
        <f>IF(PLANEL_Pot_Trim!CP9&lt;&gt;0,CP10/PLANEL_Pot_Trim!CP9,0)</f>
        <v>0.13837873299145298</v>
      </c>
      <c r="CQ36" s="49">
        <f>IF(PLANEL_Pot_Trim!CQ9&lt;&gt;0,CQ10/PLANEL_Pot_Trim!CQ9,0)</f>
        <v>0.13837873299145298</v>
      </c>
      <c r="CR36" s="49">
        <f>IF(PLANEL_Pot_Trim!CR9&lt;&gt;0,CR10/PLANEL_Pot_Trim!CR9,0)</f>
        <v>0.13837873299145298</v>
      </c>
      <c r="CS36" s="49">
        <f>IF(PLANEL_Pot_Trim!CS9&lt;&gt;0,CS10/PLANEL_Pot_Trim!CS9,0)</f>
        <v>0.13837873299145298</v>
      </c>
      <c r="CT36" s="49">
        <f>IF(PLANEL_Pot_Trim!CT9&lt;&gt;0,CT10/PLANEL_Pot_Trim!CT9,0)</f>
        <v>0.13837873299145298</v>
      </c>
      <c r="CU36" s="49">
        <f>IF(PLANEL_Pot_Trim!CU9&lt;&gt;0,CU10/PLANEL_Pot_Trim!CU9,0)</f>
        <v>0.13837873299145298</v>
      </c>
      <c r="CV36" s="49">
        <f>IF(PLANEL_Pot_Trim!CV9&lt;&gt;0,CV10/PLANEL_Pot_Trim!CV9,0)</f>
        <v>0.13837873299145298</v>
      </c>
      <c r="CW36" s="49">
        <f>IF(PLANEL_Pot_Trim!CW9&lt;&gt;0,CW10/PLANEL_Pot_Trim!CW9,0)</f>
        <v>0.13837873299145298</v>
      </c>
      <c r="CX36" s="49">
        <f>IF(PLANEL_Pot_Trim!CX9&lt;&gt;0,CX10/PLANEL_Pot_Trim!CX9,0)</f>
        <v>0.13837873299145298</v>
      </c>
      <c r="CY36" s="79">
        <f>IF(PLANEL_Pot_Trim!CY9&lt;&gt;0,CY10/PLANEL_Pot_Trim!CY9,0)</f>
        <v>0.13837873299145298</v>
      </c>
      <c r="CZ36" s="79">
        <f>IF(PLANEL_Pot_Trim!CZ9&lt;&gt;0,CZ10/PLANEL_Pot_Trim!CZ9,0)</f>
        <v>0.13837873299145298</v>
      </c>
      <c r="DA36" s="79">
        <f>IF(PLANEL_Pot_Trim!DA9&lt;&gt;0,DA10/PLANEL_Pot_Trim!DA9,0)</f>
        <v>0.13837873299145298</v>
      </c>
      <c r="DB36" s="79">
        <f>IF(PLANEL_Pot_Trim!DB9&lt;&gt;0,DB10/PLANEL_Pot_Trim!DB9,0)</f>
        <v>0.13837873299145298</v>
      </c>
      <c r="DC36" s="49">
        <f>IF(PLANEL_Pot_Trim!DC9&lt;&gt;0,DC10/PLANEL_Pot_Trim!DC9,0)</f>
        <v>0.13837873299145298</v>
      </c>
      <c r="DD36" s="49">
        <f>IF(PLANEL_Pot_Trim!DD9&lt;&gt;0,DD10/PLANEL_Pot_Trim!DD9,0)</f>
        <v>0.13837873299145298</v>
      </c>
      <c r="DE36" s="49">
        <f>IF(PLANEL_Pot_Trim!DE9&lt;&gt;0,DE10/PLANEL_Pot_Trim!DE9,0)</f>
        <v>0.13837873299145298</v>
      </c>
      <c r="DF36" s="49">
        <f>IF(PLANEL_Pot_Trim!DF9&lt;&gt;0,DF10/PLANEL_Pot_Trim!DF9,0)</f>
        <v>0.13837873299145298</v>
      </c>
      <c r="DG36" s="49">
        <f>IF(PLANEL_Pot_Trim!DG9&lt;&gt;0,DG10/PLANEL_Pot_Trim!DG9,0)</f>
        <v>0.13837873299145298</v>
      </c>
      <c r="DH36" s="49">
        <f>IF(PLANEL_Pot_Trim!DH9&lt;&gt;0,DH10/PLANEL_Pot_Trim!DH9,0)</f>
        <v>0.13837873299145298</v>
      </c>
      <c r="DI36" s="49">
        <f>IF(PLANEL_Pot_Trim!DI9&lt;&gt;0,DI10/PLANEL_Pot_Trim!DI9,0)</f>
        <v>0.13837873299145298</v>
      </c>
      <c r="DJ36" s="49">
        <f>IF(PLANEL_Pot_Trim!DJ9&lt;&gt;0,DJ10/PLANEL_Pot_Trim!DJ9,0)</f>
        <v>0.13837873299145298</v>
      </c>
      <c r="DK36" s="49">
        <f>IF(PLANEL_Pot_Trim!DK9&lt;&gt;0,DK10/PLANEL_Pot_Trim!DK9,0)</f>
        <v>0.13837873299145298</v>
      </c>
      <c r="DL36" s="49">
        <f>IF(PLANEL_Pot_Trim!DL9&lt;&gt;0,DL10/PLANEL_Pot_Trim!DL9,0)</f>
        <v>0.13837873299145298</v>
      </c>
      <c r="DM36" s="49">
        <f>IF(PLANEL_Pot_Trim!DM9&lt;&gt;0,DM10/PLANEL_Pot_Trim!DM9,0)</f>
        <v>0.13837873299145298</v>
      </c>
      <c r="DN36" s="49">
        <f>IF(PLANEL_Pot_Trim!DN9&lt;&gt;0,DN10/PLANEL_Pot_Trim!DN9,0)</f>
        <v>0.13837873299145298</v>
      </c>
      <c r="DO36" s="49">
        <f>IF(PLANEL_Pot_Trim!DO9&lt;&gt;0,DO10/PLANEL_Pot_Trim!DO9,0)</f>
        <v>0.13837873299145298</v>
      </c>
      <c r="DP36" s="49">
        <f>IF(PLANEL_Pot_Trim!DP9&lt;&gt;0,DP10/PLANEL_Pot_Trim!DP9,0)</f>
        <v>0.13837873299145298</v>
      </c>
      <c r="DQ36" s="49">
        <f>IF(PLANEL_Pot_Trim!DQ9&lt;&gt;0,DQ10/PLANEL_Pot_Trim!DQ9,0)</f>
        <v>0.13837873299145298</v>
      </c>
      <c r="DR36" s="49">
        <f>IF(PLANEL_Pot_Trim!DR9&lt;&gt;0,DR10/PLANEL_Pot_Trim!DR9,0)</f>
        <v>0.13837873299145298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5.6741141469489408E-2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0.40175636273695864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0.44145936771827865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0.15984704427388405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1.8831998993193808E-2</v>
      </c>
      <c r="BD41" s="50">
        <f>IF(PLANEL_Pot_Trim!BD14&lt;&gt;0,BD15/PLANEL_Pot_Trim!BD14,0)</f>
        <v>0.19264828229916728</v>
      </c>
      <c r="BE41" s="50">
        <f>IF(PLANEL_Pot_Trim!BE14&lt;&gt;0,BE15/PLANEL_Pot_Trim!BE14,0)</f>
        <v>0.26361992805618534</v>
      </c>
      <c r="BF41" s="50">
        <f>IF(PLANEL_Pot_Trim!BF14&lt;&gt;0,BF15/PLANEL_Pot_Trim!BF14,0)</f>
        <v>0.16799295789887175</v>
      </c>
      <c r="BG41" s="50">
        <f>IF(PLANEL_Pot_Trim!BG14&lt;&gt;0,BG15/PLANEL_Pot_Trim!BG14,0)</f>
        <v>2.4094352370664138E-2</v>
      </c>
      <c r="BH41" s="50">
        <f>IF(PLANEL_Pot_Trim!BH14&lt;&gt;0,BH15/PLANEL_Pot_Trim!BH14,0)</f>
        <v>0.24648130027362902</v>
      </c>
      <c r="BI41" s="50">
        <f>IF(PLANEL_Pot_Trim!BI14&lt;&gt;0,BI15/PLANEL_Pot_Trim!BI14,0)</f>
        <v>0.33728503504104712</v>
      </c>
      <c r="BJ41" s="50">
        <f>IF(PLANEL_Pot_Trim!BJ14&lt;&gt;0,BJ15/PLANEL_Pot_Trim!BJ14,0)</f>
        <v>0.21493637110416808</v>
      </c>
      <c r="BK41" s="50">
        <f>IF(PLANEL_Pot_Trim!BK14&lt;&gt;0,BK15/PLANEL_Pot_Trim!BK14,0)</f>
        <v>2.4094352370664138E-2</v>
      </c>
      <c r="BL41" s="50">
        <f>IF(PLANEL_Pot_Trim!BL14&lt;&gt;0,BL15/PLANEL_Pot_Trim!BL14,0)</f>
        <v>0.24648130027362902</v>
      </c>
      <c r="BM41" s="50">
        <f>IF(PLANEL_Pot_Trim!BM14&lt;&gt;0,BM15/PLANEL_Pot_Trim!BM14,0)</f>
        <v>0.33728503504104712</v>
      </c>
      <c r="BN41" s="50">
        <f>IF(PLANEL_Pot_Trim!BN14&lt;&gt;0,BN15/PLANEL_Pot_Trim!BN14,0)</f>
        <v>0.21493637110416808</v>
      </c>
      <c r="BO41" s="50">
        <f>IF(PLANEL_Pot_Trim!BO14&lt;&gt;0,BO15/PLANEL_Pot_Trim!BO14,0)</f>
        <v>1.8057964604864717E-2</v>
      </c>
      <c r="BP41" s="50">
        <f>IF(PLANEL_Pot_Trim!BP14&lt;&gt;0,BP15/PLANEL_Pot_Trim!BP14,0)</f>
        <v>0.18473003663487594</v>
      </c>
      <c r="BQ41" s="50">
        <f>IF(PLANEL_Pot_Trim!BQ14&lt;&gt;0,BQ15/PLANEL_Pot_Trim!BQ14,0)</f>
        <v>0.25278459990588842</v>
      </c>
      <c r="BR41" s="50">
        <f>IF(PLANEL_Pot_Trim!BR14&lt;&gt;0,BR15/PLANEL_Pot_Trim!BR14,0)</f>
        <v>0.16108809739304916</v>
      </c>
      <c r="BS41" s="50">
        <f>IF(PLANEL_Pot_Trim!BS14&lt;&gt;0,BS15/PLANEL_Pot_Trim!BS14,0)</f>
        <v>1.8057964604864717E-2</v>
      </c>
      <c r="BT41" s="50">
        <f>IF(PLANEL_Pot_Trim!BT14&lt;&gt;0,BT15/PLANEL_Pot_Trim!BT14,0)</f>
        <v>0.18473003663487594</v>
      </c>
      <c r="BU41" s="50">
        <f>IF(PLANEL_Pot_Trim!BU14&lt;&gt;0,BU15/PLANEL_Pot_Trim!BU14,0)</f>
        <v>0.25278459990588842</v>
      </c>
      <c r="BV41" s="50">
        <f>IF(PLANEL_Pot_Trim!BV14&lt;&gt;0,BV15/PLANEL_Pot_Trim!BV14,0)</f>
        <v>0.16108809739304916</v>
      </c>
      <c r="BW41" s="50">
        <f>IF(PLANEL_Pot_Trim!BW14&lt;&gt;0,BW15/PLANEL_Pot_Trim!BW14,0)</f>
        <v>1.8057964604864717E-2</v>
      </c>
      <c r="BX41" s="50">
        <f>IF(PLANEL_Pot_Trim!BX14&lt;&gt;0,BX15/PLANEL_Pot_Trim!BX14,0)</f>
        <v>0.18473003663487594</v>
      </c>
      <c r="BY41" s="50">
        <f>IF(PLANEL_Pot_Trim!BY14&lt;&gt;0,BY15/PLANEL_Pot_Trim!BY14,0)</f>
        <v>0.25278459990588842</v>
      </c>
      <c r="BZ41" s="50">
        <f>IF(PLANEL_Pot_Trim!BZ14&lt;&gt;0,BZ15/PLANEL_Pot_Trim!BZ14,0)</f>
        <v>0.16108809739304916</v>
      </c>
      <c r="CA41" s="50">
        <f>IF(PLANEL_Pot_Trim!CA14&lt;&gt;0,CA15/PLANEL_Pot_Trim!CA14,0)</f>
        <v>1.8057964604864717E-2</v>
      </c>
      <c r="CB41" s="50">
        <f>IF(PLANEL_Pot_Trim!CB14&lt;&gt;0,CB15/PLANEL_Pot_Trim!CB14,0)</f>
        <v>0.18473003663487594</v>
      </c>
      <c r="CC41" s="50">
        <f>IF(PLANEL_Pot_Trim!CC14&lt;&gt;0,CC15/PLANEL_Pot_Trim!CC14,0)</f>
        <v>0.25278459990588842</v>
      </c>
      <c r="CD41" s="50">
        <f>IF(PLANEL_Pot_Trim!CD14&lt;&gt;0,CD15/PLANEL_Pot_Trim!CD14,0)</f>
        <v>0.16108809739304916</v>
      </c>
      <c r="CE41" s="50">
        <f>IF(PLANEL_Pot_Trim!CE14&lt;&gt;0,CE15/PLANEL_Pot_Trim!CE14,0)</f>
        <v>1.8057964604864717E-2</v>
      </c>
      <c r="CF41" s="50">
        <f>IF(PLANEL_Pot_Trim!CF14&lt;&gt;0,CF15/PLANEL_Pot_Trim!CF14,0)</f>
        <v>0.18473003663487594</v>
      </c>
      <c r="CG41" s="50">
        <f>IF(PLANEL_Pot_Trim!CG14&lt;&gt;0,CG15/PLANEL_Pot_Trim!CG14,0)</f>
        <v>0.25278459990588842</v>
      </c>
      <c r="CH41" s="50">
        <f>IF(PLANEL_Pot_Trim!CH14&lt;&gt;0,CH15/PLANEL_Pot_Trim!CH14,0)</f>
        <v>0.16108809739304916</v>
      </c>
      <c r="CI41" s="50">
        <f>IF(PLANEL_Pot_Trim!CI14&lt;&gt;0,CI15/PLANEL_Pot_Trim!CI14,0)</f>
        <v>1.6146999744774754E-2</v>
      </c>
      <c r="CJ41" s="50">
        <f>IF(PLANEL_Pot_Trim!CJ14&lt;&gt;0,CJ15/PLANEL_Pot_Trim!CJ14,0)</f>
        <v>0.1651811773417339</v>
      </c>
      <c r="CK41" s="50">
        <f>IF(PLANEL_Pot_Trim!CK14&lt;&gt;0,CK15/PLANEL_Pot_Trim!CK14,0)</f>
        <v>0.22603393898157492</v>
      </c>
      <c r="CL41" s="50">
        <f>IF(PLANEL_Pot_Trim!CL14&lt;&gt;0,CL15/PLANEL_Pot_Trim!CL14,0)</f>
        <v>0.14404112114783077</v>
      </c>
      <c r="CM41" s="50">
        <f>IF(PLANEL_Pot_Trim!CM14&lt;&gt;0,CM15/PLANEL_Pot_Trim!CM14,0)</f>
        <v>1.6146999744774754E-2</v>
      </c>
      <c r="CN41" s="50">
        <f>IF(PLANEL_Pot_Trim!CN14&lt;&gt;0,CN15/PLANEL_Pot_Trim!CN14,0)</f>
        <v>0.1651811773417339</v>
      </c>
      <c r="CO41" s="50">
        <f>IF(PLANEL_Pot_Trim!CO14&lt;&gt;0,CO15/PLANEL_Pot_Trim!CO14,0)</f>
        <v>0.22603393898157492</v>
      </c>
      <c r="CP41" s="50">
        <f>IF(PLANEL_Pot_Trim!CP14&lt;&gt;0,CP15/PLANEL_Pot_Trim!CP14,0)</f>
        <v>0.14404112114783077</v>
      </c>
      <c r="CQ41" s="50">
        <f>IF(PLANEL_Pot_Trim!CQ14&lt;&gt;0,CQ15/PLANEL_Pot_Trim!CQ14,0)</f>
        <v>1.6146999744774754E-2</v>
      </c>
      <c r="CR41" s="50">
        <f>IF(PLANEL_Pot_Trim!CR14&lt;&gt;0,CR15/PLANEL_Pot_Trim!CR14,0)</f>
        <v>0.1651811773417339</v>
      </c>
      <c r="CS41" s="50">
        <f>IF(PLANEL_Pot_Trim!CS14&lt;&gt;0,CS15/PLANEL_Pot_Trim!CS14,0)</f>
        <v>0.22603393898157492</v>
      </c>
      <c r="CT41" s="50">
        <f>IF(PLANEL_Pot_Trim!CT14&lt;&gt;0,CT15/PLANEL_Pot_Trim!CT14,0)</f>
        <v>0.14404112114783077</v>
      </c>
      <c r="CU41" s="50">
        <f>IF(PLANEL_Pot_Trim!CU14&lt;&gt;0,CU15/PLANEL_Pot_Trim!CU14,0)</f>
        <v>1.6146999744774754E-2</v>
      </c>
      <c r="CV41" s="50">
        <f>IF(PLANEL_Pot_Trim!CV14&lt;&gt;0,CV15/PLANEL_Pot_Trim!CV14,0)</f>
        <v>0.1651811773417339</v>
      </c>
      <c r="CW41" s="50">
        <f>IF(PLANEL_Pot_Trim!CW14&lt;&gt;0,CW15/PLANEL_Pot_Trim!CW14,0)</f>
        <v>0.22603393898157492</v>
      </c>
      <c r="CX41" s="50">
        <f>IF(PLANEL_Pot_Trim!CX14&lt;&gt;0,CX15/PLANEL_Pot_Trim!CX14,0)</f>
        <v>0.14404112114783077</v>
      </c>
      <c r="CY41" s="80">
        <f>IF(PLANEL_Pot_Trim!CY14&lt;&gt;0,CY15/PLANEL_Pot_Trim!CY14,0)</f>
        <v>1.6146999744774754E-2</v>
      </c>
      <c r="CZ41" s="80">
        <f>IF(PLANEL_Pot_Trim!CZ14&lt;&gt;0,CZ15/PLANEL_Pot_Trim!CZ14,0)</f>
        <v>0.1651811773417339</v>
      </c>
      <c r="DA41" s="80">
        <f>IF(PLANEL_Pot_Trim!DA14&lt;&gt;0,DA15/PLANEL_Pot_Trim!DA14,0)</f>
        <v>0.22603393898157492</v>
      </c>
      <c r="DB41" s="80">
        <f>IF(PLANEL_Pot_Trim!DB14&lt;&gt;0,DB15/PLANEL_Pot_Trim!DB14,0)</f>
        <v>0.14404112114783077</v>
      </c>
      <c r="DC41" s="50">
        <f>IF(PLANEL_Pot_Trim!DC14&lt;&gt;0,DC15/PLANEL_Pot_Trim!DC14,0)</f>
        <v>1.6146999744774754E-2</v>
      </c>
      <c r="DD41" s="50">
        <f>IF(PLANEL_Pot_Trim!DD14&lt;&gt;0,DD15/PLANEL_Pot_Trim!DD14,0)</f>
        <v>0.1651811773417339</v>
      </c>
      <c r="DE41" s="50">
        <f>IF(PLANEL_Pot_Trim!DE14&lt;&gt;0,DE15/PLANEL_Pot_Trim!DE14,0)</f>
        <v>0.22603393898157492</v>
      </c>
      <c r="DF41" s="50">
        <f>IF(PLANEL_Pot_Trim!DF14&lt;&gt;0,DF15/PLANEL_Pot_Trim!DF14,0)</f>
        <v>0.14404112114783077</v>
      </c>
      <c r="DG41" s="50">
        <f>IF(PLANEL_Pot_Trim!DG14&lt;&gt;0,DG15/PLANEL_Pot_Trim!DG14,0)</f>
        <v>1.6146999744774754E-2</v>
      </c>
      <c r="DH41" s="50">
        <f>IF(PLANEL_Pot_Trim!DH14&lt;&gt;0,DH15/PLANEL_Pot_Trim!DH14,0)</f>
        <v>0.1651811773417339</v>
      </c>
      <c r="DI41" s="50">
        <f>IF(PLANEL_Pot_Trim!DI14&lt;&gt;0,DI15/PLANEL_Pot_Trim!DI14,0)</f>
        <v>0.22603393898157492</v>
      </c>
      <c r="DJ41" s="50">
        <f>IF(PLANEL_Pot_Trim!DJ14&lt;&gt;0,DJ15/PLANEL_Pot_Trim!DJ14,0)</f>
        <v>0.14404112114783077</v>
      </c>
      <c r="DK41" s="50">
        <f>IF(PLANEL_Pot_Trim!DK14&lt;&gt;0,DK15/PLANEL_Pot_Trim!DK14,0)</f>
        <v>1.6146999744774754E-2</v>
      </c>
      <c r="DL41" s="50">
        <f>IF(PLANEL_Pot_Trim!DL14&lt;&gt;0,DL15/PLANEL_Pot_Trim!DL14,0)</f>
        <v>0.1651811773417339</v>
      </c>
      <c r="DM41" s="50">
        <f>IF(PLANEL_Pot_Trim!DM14&lt;&gt;0,DM15/PLANEL_Pot_Trim!DM14,0)</f>
        <v>0.22603393898157492</v>
      </c>
      <c r="DN41" s="50">
        <f>IF(PLANEL_Pot_Trim!DN14&lt;&gt;0,DN15/PLANEL_Pot_Trim!DN14,0)</f>
        <v>0.14404112114783077</v>
      </c>
      <c r="DO41" s="50">
        <f>IF(PLANEL_Pot_Trim!DO14&lt;&gt;0,DO15/PLANEL_Pot_Trim!DO14,0)</f>
        <v>1.6146999744774754E-2</v>
      </c>
      <c r="DP41" s="50">
        <f>IF(PLANEL_Pot_Trim!DP14&lt;&gt;0,DP15/PLANEL_Pot_Trim!DP14,0)</f>
        <v>0.1651811773417339</v>
      </c>
      <c r="DQ41" s="50">
        <f>IF(PLANEL_Pot_Trim!DQ14&lt;&gt;0,DQ15/PLANEL_Pot_Trim!DQ14,0)</f>
        <v>0.22603393898157492</v>
      </c>
      <c r="DR41" s="50">
        <f>IF(PLANEL_Pot_Trim!DR14&lt;&gt;0,DR15/PLANEL_Pot_Trim!DR14,0)</f>
        <v>0.14404112114783077</v>
      </c>
      <c r="DS41" s="50">
        <f>IF(PLANEL_Pot_Trim!DS14&lt;&gt;0,DS15/PLANEL_Pot_Trim!DS14,0)</f>
        <v>1.6146999744774754E-2</v>
      </c>
      <c r="DT41" s="50">
        <f>IF(PLANEL_Pot_Trim!DT14&lt;&gt;0,DT15/PLANEL_Pot_Trim!DT14,0)</f>
        <v>0.1651811773417339</v>
      </c>
      <c r="DU41" s="50">
        <f>IF(PLANEL_Pot_Trim!DU14&lt;&gt;0,DU15/PLANEL_Pot_Trim!DU14,0)</f>
        <v>0.22603393898157492</v>
      </c>
      <c r="DV41" s="50">
        <f>IF(PLANEL_Pot_Trim!DV14&lt;&gt;0,DV15/PLANEL_Pot_Trim!DV14,0)</f>
        <v>0.14404112114783077</v>
      </c>
      <c r="DW41" s="50">
        <f>IF(PLANEL_Pot_Trim!DW14&lt;&gt;0,DW15/PLANEL_Pot_Trim!DW14,0)</f>
        <v>1.5888065224216281E-2</v>
      </c>
      <c r="DX41" s="50">
        <f>IF(PLANEL_Pot_Trim!DX14&lt;&gt;0,DX15/PLANEL_Pot_Trim!DX14,0)</f>
        <v>0.1625323193720602</v>
      </c>
      <c r="DY41" s="50">
        <f>IF(PLANEL_Pot_Trim!DY14&lt;&gt;0,DY15/PLANEL_Pot_Trim!DY14,0)</f>
        <v>0.22240924148078522</v>
      </c>
      <c r="DZ41" s="50">
        <f>IF(PLANEL_Pot_Trim!DZ14&lt;&gt;0,DZ15/PLANEL_Pot_Trim!DZ14,0)</f>
        <v>0.14173126673310038</v>
      </c>
      <c r="EA41" s="50">
        <f>IF(PLANEL_Pot_Trim!EA14&lt;&gt;0,EA15/PLANEL_Pot_Trim!EA14,0)</f>
        <v>1.5888065224216281E-2</v>
      </c>
      <c r="EB41" s="50">
        <f>IF(PLANEL_Pot_Trim!EB14&lt;&gt;0,EB15/PLANEL_Pot_Trim!EB14,0)</f>
        <v>0.1625323193720602</v>
      </c>
      <c r="EC41" s="50">
        <f>IF(PLANEL_Pot_Trim!EC14&lt;&gt;0,EC15/PLANEL_Pot_Trim!EC14,0)</f>
        <v>0.22240924148078522</v>
      </c>
      <c r="ED41" s="50">
        <f>IF(PLANEL_Pot_Trim!ED14&lt;&gt;0,ED15/PLANEL_Pot_Trim!ED14,0)</f>
        <v>0.14173126673310038</v>
      </c>
      <c r="EE41" s="50">
        <f>IF(PLANEL_Pot_Trim!EE14&lt;&gt;0,EE15/PLANEL_Pot_Trim!EE14,0)</f>
        <v>1.5888065224216281E-2</v>
      </c>
      <c r="EF41" s="50">
        <f>IF(PLANEL_Pot_Trim!EF14&lt;&gt;0,EF15/PLANEL_Pot_Trim!EF14,0)</f>
        <v>0.1625323193720602</v>
      </c>
      <c r="EG41" s="50">
        <f>IF(PLANEL_Pot_Trim!EG14&lt;&gt;0,EG15/PLANEL_Pot_Trim!EG14,0)</f>
        <v>0.22240924148078522</v>
      </c>
      <c r="EH41" s="50">
        <f>IF(PLANEL_Pot_Trim!EH14&lt;&gt;0,EH15/PLANEL_Pot_Trim!EH14,0)</f>
        <v>0.14173126673310038</v>
      </c>
      <c r="EI41" s="50">
        <f>IF(PLANEL_Pot_Trim!EI14&lt;&gt;0,EI15/PLANEL_Pot_Trim!EI14,0)</f>
        <v>1.5888065224216281E-2</v>
      </c>
      <c r="EJ41" s="50">
        <f>IF(PLANEL_Pot_Trim!EJ14&lt;&gt;0,EJ15/PLANEL_Pot_Trim!EJ14,0)</f>
        <v>0.1625323193720602</v>
      </c>
      <c r="EK41" s="50">
        <f>IF(PLANEL_Pot_Trim!EK14&lt;&gt;0,EK15/PLANEL_Pot_Trim!EK14,0)</f>
        <v>0.22240924148078522</v>
      </c>
      <c r="EL41" s="50">
        <f>IF(PLANEL_Pot_Trim!EL14&lt;&gt;0,EL15/PLANEL_Pot_Trim!EL14,0)</f>
        <v>0.14173126673310038</v>
      </c>
      <c r="EM41" s="50">
        <f>IF(PLANEL_Pot_Trim!EM14&lt;&gt;0,EM15/PLANEL_Pot_Trim!EM14,0)</f>
        <v>1.5888065224216281E-2</v>
      </c>
      <c r="EN41" s="50">
        <f>IF(PLANEL_Pot_Trim!EN14&lt;&gt;0,EN15/PLANEL_Pot_Trim!EN14,0)</f>
        <v>0.1625323193720602</v>
      </c>
      <c r="EO41" s="50">
        <f>IF(PLANEL_Pot_Trim!EO14&lt;&gt;0,EO15/PLANEL_Pot_Trim!EO14,0)</f>
        <v>0.22240924148078522</v>
      </c>
      <c r="EP41" s="50">
        <f>IF(PLANEL_Pot_Trim!EP14&lt;&gt;0,EP15/PLANEL_Pot_Trim!EP14,0)</f>
        <v>0.14173126673310038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0.906806728962536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0.86164621813103093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0.35535968701026094</v>
      </c>
      <c r="AZ44" s="51">
        <f>IF(PLANEL_Pot_Trim!AZ17&lt;&gt;0,AZ18/PLANEL_Pot_Trim!AZ17,0)</f>
        <v>0.42842775223761265</v>
      </c>
      <c r="BA44" s="51">
        <f>IF(PLANEL_Pot_Trim!BA17&lt;&gt;0,BA18/PLANEL_Pot_Trim!BA17,0)</f>
        <v>0.56538644962758355</v>
      </c>
      <c r="BB44" s="51">
        <f>IF(PLANEL_Pot_Trim!BB17&lt;&gt;0,BB18/PLANEL_Pot_Trim!BB17,0)</f>
        <v>0.46601721258675077</v>
      </c>
      <c r="BC44" s="51">
        <f>IF(PLANEL_Pot_Trim!BC17&lt;&gt;0,BC18/PLANEL_Pot_Trim!BC17,0)</f>
        <v>0.35535989896038839</v>
      </c>
      <c r="BD44" s="51">
        <f>IF(PLANEL_Pot_Trim!BD17&lt;&gt;0,BD18/PLANEL_Pot_Trim!BD17,0)</f>
        <v>0.4284309501742688</v>
      </c>
      <c r="BE44" s="51">
        <f>IF(PLANEL_Pot_Trim!BE17&lt;&gt;0,BE18/PLANEL_Pot_Trim!BE17,0)</f>
        <v>0.56539110776258494</v>
      </c>
      <c r="BF44" s="51">
        <f>IF(PLANEL_Pot_Trim!BF17&lt;&gt;0,BF18/PLANEL_Pot_Trim!BF17,0)</f>
        <v>0.46601917132109544</v>
      </c>
      <c r="BG44" s="51">
        <f>IF(PLANEL_Pot_Trim!BG17&lt;&gt;0,BG18/PLANEL_Pot_Trim!BG17,0)</f>
        <v>0.35536287030698444</v>
      </c>
      <c r="BH44" s="51">
        <f>IF(PLANEL_Pot_Trim!BH17&lt;&gt;0,BH18/PLANEL_Pot_Trim!BH17,0)</f>
        <v>0.42842669899484676</v>
      </c>
      <c r="BI44" s="51">
        <f>IF(PLANEL_Pot_Trim!BI17&lt;&gt;0,BI18/PLANEL_Pot_Trim!BI17,0)</f>
        <v>0.56537600790152598</v>
      </c>
      <c r="BJ44" s="51">
        <f>IF(PLANEL_Pot_Trim!BJ17&lt;&gt;0,BJ18/PLANEL_Pot_Trim!BJ17,0)</f>
        <v>0.46601015624678421</v>
      </c>
      <c r="BK44" s="51">
        <f>IF(PLANEL_Pot_Trim!BK17&lt;&gt;0,BK18/PLANEL_Pot_Trim!BK17,0)</f>
        <v>0.35539075516092988</v>
      </c>
      <c r="BL44" s="51">
        <f>IF(PLANEL_Pot_Trim!BL17&lt;&gt;0,BL18/PLANEL_Pot_Trim!BL17,0)</f>
        <v>0.42868368123177392</v>
      </c>
      <c r="BM44" s="51">
        <f>IF(PLANEL_Pot_Trim!BM17&lt;&gt;0,BM18/PLANEL_Pot_Trim!BM17,0)</f>
        <v>0.56572061421809849</v>
      </c>
      <c r="BN44" s="51">
        <f>IF(PLANEL_Pot_Trim!BN17&lt;&gt;0,BN18/PLANEL_Pot_Trim!BN17,0)</f>
        <v>0.46614617081337067</v>
      </c>
      <c r="BO44" s="51">
        <f>IF(PLANEL_Pot_Trim!BO17&lt;&gt;0,BO18/PLANEL_Pot_Trim!BO17,0)</f>
        <v>0.35541902868031688</v>
      </c>
      <c r="BP44" s="51">
        <f>IF(PLANEL_Pot_Trim!BP17&lt;&gt;0,BP18/PLANEL_Pot_Trim!BP17,0)</f>
        <v>0.42905766610913043</v>
      </c>
      <c r="BQ44" s="51">
        <f>IF(PLANEL_Pot_Trim!BQ17&lt;&gt;0,BQ18/PLANEL_Pot_Trim!BQ17,0)</f>
        <v>0.56625581735190433</v>
      </c>
      <c r="BR44" s="51">
        <f>IF(PLANEL_Pot_Trim!BR17&lt;&gt;0,BR18/PLANEL_Pot_Trim!BR17,0)</f>
        <v>0.46636836721238312</v>
      </c>
      <c r="BS44" s="51">
        <f>IF(PLANEL_Pot_Trim!BS17&lt;&gt;0,BS18/PLANEL_Pot_Trim!BS17,0)</f>
        <v>0.35542012340176671</v>
      </c>
      <c r="BT44" s="51">
        <f>IF(PLANEL_Pot_Trim!BT17&lt;&gt;0,BT18/PLANEL_Pot_Trim!BT17,0)</f>
        <v>0.429809050655934</v>
      </c>
      <c r="BU44" s="51">
        <f>IF(PLANEL_Pot_Trim!BU17&lt;&gt;0,BU18/PLANEL_Pot_Trim!BU17,0)</f>
        <v>0.56748365595030437</v>
      </c>
      <c r="BV44" s="51">
        <f>IF(PLANEL_Pot_Trim!BV17&lt;&gt;0,BV18/PLANEL_Pot_Trim!BV17,0)</f>
        <v>0.466924583400319</v>
      </c>
      <c r="BW44" s="51">
        <f>IF(PLANEL_Pot_Trim!BW17&lt;&gt;0,BW18/PLANEL_Pot_Trim!BW17,0)</f>
        <v>0.35548169081393249</v>
      </c>
      <c r="BX44" s="51">
        <f>IF(PLANEL_Pot_Trim!BX17&lt;&gt;0,BX18/PLANEL_Pot_Trim!BX17,0)</f>
        <v>0.4305075270273197</v>
      </c>
      <c r="BY44" s="51">
        <f>IF(PLANEL_Pot_Trim!BY17&lt;&gt;0,BY18/PLANEL_Pot_Trim!BY17,0)</f>
        <v>0.5684592407362925</v>
      </c>
      <c r="BZ44" s="51">
        <f>IF(PLANEL_Pot_Trim!BZ17&lt;&gt;0,BZ18/PLANEL_Pot_Trim!BZ17,0)</f>
        <v>0.46732230213145848</v>
      </c>
      <c r="CA44" s="51">
        <f>IF(PLANEL_Pot_Trim!CA17&lt;&gt;0,CA18/PLANEL_Pot_Trim!CA17,0)</f>
        <v>0.35552416664232256</v>
      </c>
      <c r="CB44" s="51">
        <f>IF(PLANEL_Pot_Trim!CB17&lt;&gt;0,CB18/PLANEL_Pot_Trim!CB17,0)</f>
        <v>0.43119536264733327</v>
      </c>
      <c r="CC44" s="51">
        <f>IF(PLANEL_Pot_Trim!CC17&lt;&gt;0,CC18/PLANEL_Pot_Trim!CC17,0)</f>
        <v>0.5694696712651901</v>
      </c>
      <c r="CD44" s="51">
        <f>IF(PLANEL_Pot_Trim!CD17&lt;&gt;0,CD18/PLANEL_Pot_Trim!CD17,0)</f>
        <v>0.46774973921466456</v>
      </c>
      <c r="CE44" s="51">
        <f>IF(PLANEL_Pot_Trim!CE17&lt;&gt;0,CE18/PLANEL_Pot_Trim!CE17,0)</f>
        <v>0.3555359314581405</v>
      </c>
      <c r="CF44" s="51">
        <f>IF(PLANEL_Pot_Trim!CF17&lt;&gt;0,CF18/PLANEL_Pot_Trim!CF17,0)</f>
        <v>0.4321503362237557</v>
      </c>
      <c r="CG44" s="51">
        <f>IF(PLANEL_Pot_Trim!CG17&lt;&gt;0,CG18/PLANEL_Pot_Trim!CG17,0)</f>
        <v>0.57100179035988308</v>
      </c>
      <c r="CH44" s="51">
        <f>IF(PLANEL_Pot_Trim!CH17&lt;&gt;0,CH18/PLANEL_Pot_Trim!CH17,0)</f>
        <v>0.46843621907585342</v>
      </c>
      <c r="CI44" s="51">
        <f>IF(PLANEL_Pot_Trim!CI17&lt;&gt;0,CI18/PLANEL_Pot_Trim!CI17,0)</f>
        <v>0.35556394215683274</v>
      </c>
      <c r="CJ44" s="51">
        <f>IF(PLANEL_Pot_Trim!CJ17&lt;&gt;0,CJ18/PLANEL_Pot_Trim!CJ17,0)</f>
        <v>0.43233357652901072</v>
      </c>
      <c r="CK44" s="51">
        <f>IF(PLANEL_Pot_Trim!CK17&lt;&gt;0,CK18/PLANEL_Pot_Trim!CK17,0)</f>
        <v>0.57122525625701193</v>
      </c>
      <c r="CL44" s="51">
        <f>IF(PLANEL_Pot_Trim!CL17&lt;&gt;0,CL18/PLANEL_Pot_Trim!CL17,0)</f>
        <v>0.46851718610356097</v>
      </c>
      <c r="CM44" s="51">
        <f>IF(PLANEL_Pot_Trim!CM17&lt;&gt;0,CM18/PLANEL_Pot_Trim!CM17,0)</f>
        <v>0.35562843652624027</v>
      </c>
      <c r="CN44" s="51">
        <f>IF(PLANEL_Pot_Trim!CN17&lt;&gt;0,CN18/PLANEL_Pot_Trim!CN17,0)</f>
        <v>0.4328042125398408</v>
      </c>
      <c r="CO44" s="51">
        <f>IF(PLANEL_Pot_Trim!CO17&lt;&gt;0,CO18/PLANEL_Pot_Trim!CO17,0)</f>
        <v>0.57181960343765648</v>
      </c>
      <c r="CP44" s="51">
        <f>IF(PLANEL_Pot_Trim!CP17&lt;&gt;0,CP18/PLANEL_Pot_Trim!CP17,0)</f>
        <v>0.46873982232602024</v>
      </c>
      <c r="CQ44" s="51">
        <f>IF(PLANEL_Pot_Trim!CQ17&lt;&gt;0,CQ18/PLANEL_Pot_Trim!CQ17,0)</f>
        <v>0.35563572613910521</v>
      </c>
      <c r="CR44" s="51">
        <f>IF(PLANEL_Pot_Trim!CR17&lt;&gt;0,CR18/PLANEL_Pot_Trim!CR17,0)</f>
        <v>0.43283531808386738</v>
      </c>
      <c r="CS44" s="51">
        <f>IF(PLANEL_Pot_Trim!CS17&lt;&gt;0,CS18/PLANEL_Pot_Trim!CS17,0)</f>
        <v>0.57185059707148245</v>
      </c>
      <c r="CT44" s="51">
        <f>IF(PLANEL_Pot_Trim!CT17&lt;&gt;0,CT18/PLANEL_Pot_Trim!CT17,0)</f>
        <v>0.46874857136505071</v>
      </c>
      <c r="CU44" s="51">
        <f>IF(PLANEL_Pot_Trim!CU17&lt;&gt;0,CU18/PLANEL_Pot_Trim!CU17,0)</f>
        <v>0.35571545563938012</v>
      </c>
      <c r="CV44" s="51">
        <f>IF(PLANEL_Pot_Trim!CV17&lt;&gt;0,CV18/PLANEL_Pot_Trim!CV17,0)</f>
        <v>0.43328795439699708</v>
      </c>
      <c r="CW44" s="51">
        <f>IF(PLANEL_Pot_Trim!CW17&lt;&gt;0,CW18/PLANEL_Pot_Trim!CW17,0)</f>
        <v>0.57237374214257786</v>
      </c>
      <c r="CX44" s="51">
        <f>IF(PLANEL_Pot_Trim!CX17&lt;&gt;0,CX18/PLANEL_Pot_Trim!CX17,0)</f>
        <v>0.4689278056893933</v>
      </c>
      <c r="CY44" s="81">
        <f>IF(PLANEL_Pot_Trim!CY17&lt;&gt;0,CY18/PLANEL_Pot_Trim!CY17,0)</f>
        <v>0.3557381268973841</v>
      </c>
      <c r="CZ44" s="81">
        <f>IF(PLANEL_Pot_Trim!CZ17&lt;&gt;0,CZ18/PLANEL_Pot_Trim!CZ17,0)</f>
        <v>0.43335221554480674</v>
      </c>
      <c r="DA44" s="81">
        <f>IF(PLANEL_Pot_Trim!DA17&lt;&gt;0,DA18/PLANEL_Pot_Trim!DA17,0)</f>
        <v>0.5724169296413093</v>
      </c>
      <c r="DB44" s="81">
        <f>IF(PLANEL_Pot_Trim!DB17&lt;&gt;0,DB18/PLANEL_Pot_Trim!DB17,0)</f>
        <v>0.46893087915347675</v>
      </c>
      <c r="DC44" s="51">
        <f>IF(PLANEL_Pot_Trim!DC17&lt;&gt;0,DC18/PLANEL_Pot_Trim!DC17,0)</f>
        <v>0.3557399999938215</v>
      </c>
      <c r="DD44" s="51">
        <f>IF(PLANEL_Pot_Trim!DD17&lt;&gt;0,DD18/PLANEL_Pot_Trim!DD17,0)</f>
        <v>0.43335599997334545</v>
      </c>
      <c r="DE44" s="51">
        <f>IF(PLANEL_Pot_Trim!DE17&lt;&gt;0,DE18/PLANEL_Pot_Trim!DE17,0)</f>
        <v>0.57241799997557818</v>
      </c>
      <c r="DF44" s="51">
        <f>IF(PLANEL_Pot_Trim!DF17&lt;&gt;0,DF18/PLANEL_Pot_Trim!DF17,0)</f>
        <v>0.468929999947164</v>
      </c>
      <c r="DG44" s="51">
        <f>IF(PLANEL_Pot_Trim!DG17&lt;&gt;0,DG18/PLANEL_Pot_Trim!DG17,0)</f>
        <v>0.355740000019241</v>
      </c>
      <c r="DH44" s="51">
        <f>IF(PLANEL_Pot_Trim!DH17&lt;&gt;0,DH18/PLANEL_Pot_Trim!DH17,0)</f>
        <v>0.43335600000371732</v>
      </c>
      <c r="DI44" s="51">
        <f>IF(PLANEL_Pot_Trim!DI17&lt;&gt;0,DI18/PLANEL_Pot_Trim!DI17,0)</f>
        <v>0.57241800004964438</v>
      </c>
      <c r="DJ44" s="51">
        <f>IF(PLANEL_Pot_Trim!DJ17&lt;&gt;0,DJ18/PLANEL_Pot_Trim!DJ17,0)</f>
        <v>0.46893000001325325</v>
      </c>
      <c r="DK44" s="51">
        <f>IF(PLANEL_Pot_Trim!DK17&lt;&gt;0,DK18/PLANEL_Pot_Trim!DK17,0)</f>
        <v>0.35574000000070954</v>
      </c>
      <c r="DL44" s="51">
        <f>IF(PLANEL_Pot_Trim!DL17&lt;&gt;0,DL18/PLANEL_Pot_Trim!DL17,0)</f>
        <v>0.43335599998059121</v>
      </c>
      <c r="DM44" s="51">
        <f>IF(PLANEL_Pot_Trim!DM17&lt;&gt;0,DM18/PLANEL_Pot_Trim!DM17,0)</f>
        <v>0.57241799996335996</v>
      </c>
      <c r="DN44" s="51">
        <f>IF(PLANEL_Pot_Trim!DN17&lt;&gt;0,DN18/PLANEL_Pot_Trim!DN17,0)</f>
        <v>0.46892999992260709</v>
      </c>
      <c r="DO44" s="51">
        <f>IF(PLANEL_Pot_Trim!DO17&lt;&gt;0,DO18/PLANEL_Pot_Trim!DO17,0)</f>
        <v>0.35573999998238554</v>
      </c>
      <c r="DP44" s="51">
        <f>IF(PLANEL_Pot_Trim!DP17&lt;&gt;0,DP18/PLANEL_Pot_Trim!DP17,0)</f>
        <v>0.43335600002967417</v>
      </c>
      <c r="DQ44" s="51">
        <f>IF(PLANEL_Pot_Trim!DQ17&lt;&gt;0,DQ18/PLANEL_Pot_Trim!DQ17,0)</f>
        <v>0.57241799999722265</v>
      </c>
      <c r="DR44" s="51">
        <f>IF(PLANEL_Pot_Trim!DR17&lt;&gt;0,DR18/PLANEL_Pot_Trim!DR17,0)</f>
        <v>0.46892999993417117</v>
      </c>
      <c r="DS44" s="51">
        <f>IF(PLANEL_Pot_Trim!DS17&lt;&gt;0,DS18/PLANEL_Pot_Trim!DS17,0)</f>
        <v>0.35573999996526601</v>
      </c>
      <c r="DT44" s="51">
        <f>IF(PLANEL_Pot_Trim!DT17&lt;&gt;0,DT18/PLANEL_Pot_Trim!DT17,0)</f>
        <v>0.43335600000688912</v>
      </c>
      <c r="DU44" s="51">
        <f>IF(PLANEL_Pot_Trim!DU17&lt;&gt;0,DU18/PLANEL_Pot_Trim!DU17,0)</f>
        <v>0.57241800001166421</v>
      </c>
      <c r="DV44" s="51">
        <f>IF(PLANEL_Pot_Trim!DV17&lt;&gt;0,DV18/PLANEL_Pot_Trim!DV17,0)</f>
        <v>0.46892999995616674</v>
      </c>
      <c r="DW44" s="51">
        <f>IF(PLANEL_Pot_Trim!DW17&lt;&gt;0,DW18/PLANEL_Pot_Trim!DW17,0)</f>
        <v>0.35574000005140705</v>
      </c>
      <c r="DX44" s="51">
        <f>IF(PLANEL_Pot_Trim!DX17&lt;&gt;0,DX18/PLANEL_Pot_Trim!DX17,0)</f>
        <v>0.43335600000299662</v>
      </c>
      <c r="DY44" s="51">
        <f>IF(PLANEL_Pot_Trim!DY17&lt;&gt;0,DY18/PLANEL_Pot_Trim!DY17,0)</f>
        <v>0.57241800005290544</v>
      </c>
      <c r="DZ44" s="51">
        <f>IF(PLANEL_Pot_Trim!DZ17&lt;&gt;0,DZ18/PLANEL_Pot_Trim!DZ17,0)</f>
        <v>0.46892999997907875</v>
      </c>
      <c r="EA44" s="51">
        <f>IF(PLANEL_Pot_Trim!EA17&lt;&gt;0,EA18/PLANEL_Pot_Trim!EA17,0)</f>
        <v>0.3557399999666665</v>
      </c>
      <c r="EB44" s="51">
        <f>IF(PLANEL_Pot_Trim!EB17&lt;&gt;0,EB18/PLANEL_Pot_Trim!EB17,0)</f>
        <v>0.43335599994845081</v>
      </c>
      <c r="EC44" s="51">
        <f>IF(PLANEL_Pot_Trim!EC17&lt;&gt;0,EC18/PLANEL_Pot_Trim!EC17,0)</f>
        <v>0.57241800002114018</v>
      </c>
      <c r="ED44" s="51">
        <f>IF(PLANEL_Pot_Trim!ED17&lt;&gt;0,ED18/PLANEL_Pot_Trim!ED17,0)</f>
        <v>0.46892999996517953</v>
      </c>
      <c r="EE44" s="51">
        <f>IF(PLANEL_Pot_Trim!EE17&lt;&gt;0,EE18/PLANEL_Pot_Trim!EE17,0)</f>
        <v>0.35573999998054073</v>
      </c>
      <c r="EF44" s="51">
        <f>IF(PLANEL_Pot_Trim!EF17&lt;&gt;0,EF18/PLANEL_Pot_Trim!EF17,0)</f>
        <v>0.43335600001317592</v>
      </c>
      <c r="EG44" s="51">
        <f>IF(PLANEL_Pot_Trim!EG17&lt;&gt;0,EG18/PLANEL_Pot_Trim!EG17,0)</f>
        <v>0.57241800002540133</v>
      </c>
      <c r="EH44" s="51">
        <f>IF(PLANEL_Pot_Trim!EH17&lt;&gt;0,EH18/PLANEL_Pot_Trim!EH17,0)</f>
        <v>0.46893000000740276</v>
      </c>
      <c r="EI44" s="51">
        <f>IF(PLANEL_Pot_Trim!EI17&lt;&gt;0,EI18/PLANEL_Pot_Trim!EI17,0)</f>
        <v>0.35574000003844874</v>
      </c>
      <c r="EJ44" s="51">
        <f>IF(PLANEL_Pot_Trim!EJ17&lt;&gt;0,EJ18/PLANEL_Pot_Trim!EJ17,0)</f>
        <v>0.43335600003942276</v>
      </c>
      <c r="EK44" s="51">
        <f>IF(PLANEL_Pot_Trim!EK17&lt;&gt;0,EK18/PLANEL_Pot_Trim!EK17,0)</f>
        <v>0.57241799998401222</v>
      </c>
      <c r="EL44" s="51">
        <f>IF(PLANEL_Pot_Trim!EL17&lt;&gt;0,EL18/PLANEL_Pot_Trim!EL17,0)</f>
        <v>0.46892999995799745</v>
      </c>
      <c r="EM44" s="51">
        <f>IF(PLANEL_Pot_Trim!EM17&lt;&gt;0,EM18/PLANEL_Pot_Trim!EM17,0)</f>
        <v>0.35574000005536077</v>
      </c>
      <c r="EN44" s="51">
        <f>IF(PLANEL_Pot_Trim!EN17&lt;&gt;0,EN18/PLANEL_Pot_Trim!EN17,0)</f>
        <v>0.43335599999190211</v>
      </c>
      <c r="EO44" s="51">
        <f>IF(PLANEL_Pot_Trim!EO17&lt;&gt;0,EO18/PLANEL_Pot_Trim!EO17,0)</f>
        <v>0.5724180000145459</v>
      </c>
      <c r="EP44" s="51">
        <f>IF(PLANEL_Pot_Trim!EP17&lt;&gt;0,EP18/PLANEL_Pot_Trim!EP17,0)</f>
        <v>0.46893000000111473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0.28439795999614548</v>
      </c>
      <c r="DX47" s="52">
        <f>IF(PLANEL_Pot_Trim!DX20&lt;&gt;0,DX21/PLANEL_Pot_Trim!DX20,0)</f>
        <v>0.28248989999200613</v>
      </c>
      <c r="DY47" s="52">
        <f>IF(PLANEL_Pot_Trim!DY20&lt;&gt;0,DY21/PLANEL_Pot_Trim!DY20,0)</f>
        <v>0.27592487998649989</v>
      </c>
      <c r="DZ47" s="52">
        <f>IF(PLANEL_Pot_Trim!DZ20&lt;&gt;0,DZ21/PLANEL_Pot_Trim!DZ20,0)</f>
        <v>0.28248989999200613</v>
      </c>
      <c r="EA47" s="52">
        <f>IF(PLANEL_Pot_Trim!EA20&lt;&gt;0,EA21/PLANEL_Pot_Trim!EA20,0)</f>
        <v>0.28439795996706818</v>
      </c>
      <c r="EB47" s="52">
        <f>IF(PLANEL_Pot_Trim!EB20&lt;&gt;0,EB21/PLANEL_Pot_Trim!EB20,0)</f>
        <v>0.28248989998898744</v>
      </c>
      <c r="EC47" s="52">
        <f>IF(PLANEL_Pot_Trim!EC20&lt;&gt;0,EC21/PLANEL_Pot_Trim!EC20,0)</f>
        <v>0.27592487996727827</v>
      </c>
      <c r="ED47" s="52">
        <f>IF(PLANEL_Pot_Trim!ED20&lt;&gt;0,ED21/PLANEL_Pot_Trim!ED20,0)</f>
        <v>0.28248989998898744</v>
      </c>
      <c r="EE47" s="52">
        <f>IF(PLANEL_Pot_Trim!EE20&lt;&gt;0,EE21/PLANEL_Pot_Trim!EE20,0)</f>
        <v>0.28439795991249828</v>
      </c>
      <c r="EF47" s="52">
        <f>IF(PLANEL_Pot_Trim!EF20&lt;&gt;0,EF21/PLANEL_Pot_Trim!EF20,0)</f>
        <v>0.28248989993820633</v>
      </c>
      <c r="EG47" s="52">
        <f>IF(PLANEL_Pot_Trim!EG20&lt;&gt;0,EG21/PLANEL_Pot_Trim!EG20,0)</f>
        <v>0.27592487992413683</v>
      </c>
      <c r="EH47" s="52">
        <f>IF(PLANEL_Pot_Trim!EH20&lt;&gt;0,EH21/PLANEL_Pot_Trim!EH20,0)</f>
        <v>0.28248989993820633</v>
      </c>
      <c r="EI47" s="52">
        <f>IF(PLANEL_Pot_Trim!EI20&lt;&gt;0,EI21/PLANEL_Pot_Trim!EI20,0)</f>
        <v>0.28439795991249828</v>
      </c>
      <c r="EJ47" s="52">
        <f>IF(PLANEL_Pot_Trim!EJ20&lt;&gt;0,EJ21/PLANEL_Pot_Trim!EJ20,0)</f>
        <v>0.28248989993820633</v>
      </c>
      <c r="EK47" s="52">
        <f>IF(PLANEL_Pot_Trim!EK20&lt;&gt;0,EK21/PLANEL_Pot_Trim!EK20,0)</f>
        <v>0.27592487992413683</v>
      </c>
      <c r="EL47" s="52">
        <f>IF(PLANEL_Pot_Trim!EL20&lt;&gt;0,EL21/PLANEL_Pot_Trim!EL20,0)</f>
        <v>0.28248989993820633</v>
      </c>
      <c r="EM47" s="52">
        <f>IF(PLANEL_Pot_Trim!EM20&lt;&gt;0,EM21/PLANEL_Pot_Trim!EM20,0)</f>
        <v>0.28439795991249828</v>
      </c>
      <c r="EN47" s="52">
        <f>IF(PLANEL_Pot_Trim!EN20&lt;&gt;0,EN21/PLANEL_Pot_Trim!EN20,0)</f>
        <v>0.28248989993820633</v>
      </c>
      <c r="EO47" s="52">
        <f>IF(PLANEL_Pot_Trim!EO20&lt;&gt;0,EO21/PLANEL_Pot_Trim!EO20,0)</f>
        <v>0.27592487992413683</v>
      </c>
      <c r="EP47" s="52">
        <f>IF(PLANEL_Pot_Trim!EP20&lt;&gt;0,EP21/PLANEL_Pot_Trim!EP20,0)</f>
        <v>0.28248989993820633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3584.683563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3312.5591680000002</v>
      </c>
      <c r="AJ6" s="65">
        <v>401.86164120000001</v>
      </c>
      <c r="AK6" s="65">
        <v>3735.5857599999999</v>
      </c>
      <c r="AL6" s="65">
        <v>5300.8754600000002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539.29090689999998</v>
      </c>
      <c r="AS6" s="65">
        <v>4077.6610019999998</v>
      </c>
      <c r="AT6" s="65">
        <v>5645.9921560000003</v>
      </c>
      <c r="AU6" s="65">
        <v>4583.9727080000002</v>
      </c>
      <c r="AV6" s="65">
        <v>539.29090689999998</v>
      </c>
      <c r="AW6" s="65">
        <v>5258.0863419999996</v>
      </c>
      <c r="AX6" s="65">
        <v>5645.9921560000003</v>
      </c>
      <c r="AY6" s="65">
        <v>4583.9727080000002</v>
      </c>
      <c r="AZ6" s="65">
        <v>285.56151699999998</v>
      </c>
      <c r="BA6" s="65">
        <v>2784.2247900000002</v>
      </c>
      <c r="BB6" s="65">
        <v>3855.0804790000002</v>
      </c>
      <c r="BC6" s="65">
        <v>2427.2728940000002</v>
      </c>
      <c r="BD6" s="65">
        <v>285.56151699999998</v>
      </c>
      <c r="BE6" s="65">
        <v>2784.2247900000002</v>
      </c>
      <c r="BF6" s="65">
        <v>3855.0804790000002</v>
      </c>
      <c r="BG6" s="65">
        <v>2427.2728940000002</v>
      </c>
      <c r="BH6" s="65">
        <v>285.56151699999998</v>
      </c>
      <c r="BI6" s="65">
        <v>2784.2247900000002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285.56151699999998</v>
      </c>
      <c r="BQ6" s="65">
        <v>2784.2247900000002</v>
      </c>
      <c r="BR6" s="65">
        <v>3855.0804790000002</v>
      </c>
      <c r="BS6" s="65">
        <v>2427.2728940000002</v>
      </c>
      <c r="BT6" s="65">
        <v>575.161292</v>
      </c>
      <c r="BU6" s="65">
        <v>5607.8225970000003</v>
      </c>
      <c r="BV6" s="65">
        <v>7764.6774420000002</v>
      </c>
      <c r="BW6" s="65">
        <v>4888.8709820000004</v>
      </c>
      <c r="BX6" s="65">
        <v>575.161292</v>
      </c>
      <c r="BY6" s="65">
        <v>5607.8225970000003</v>
      </c>
      <c r="BZ6" s="65">
        <v>7764.6774420000002</v>
      </c>
      <c r="CA6" s="65">
        <v>4888.8709820000004</v>
      </c>
      <c r="CB6" s="65">
        <v>459.16585600000002</v>
      </c>
      <c r="CC6" s="65">
        <v>4476.8670959999999</v>
      </c>
      <c r="CD6" s="65">
        <v>6198.7390560000003</v>
      </c>
      <c r="CE6" s="65">
        <v>3902.909776</v>
      </c>
      <c r="CF6" s="65">
        <v>459.16585600000002</v>
      </c>
      <c r="CG6" s="65">
        <v>4476.8670959999999</v>
      </c>
      <c r="CH6" s="65">
        <v>6198.7390560000003</v>
      </c>
      <c r="CI6" s="65">
        <v>3902.909776</v>
      </c>
      <c r="CJ6" s="65">
        <v>459.16585600000002</v>
      </c>
      <c r="CK6" s="65">
        <v>4476.8670959999999</v>
      </c>
      <c r="CL6" s="65">
        <v>6198.7390560000003</v>
      </c>
      <c r="CM6" s="65">
        <v>3902.909776</v>
      </c>
      <c r="CN6" s="65">
        <v>459.16585600000002</v>
      </c>
      <c r="CO6" s="65">
        <v>4476.8670959999999</v>
      </c>
      <c r="CP6" s="65">
        <v>6198.7390560000003</v>
      </c>
      <c r="CQ6" s="65">
        <v>3902.909776</v>
      </c>
      <c r="CR6" s="65">
        <v>459.16585600000002</v>
      </c>
      <c r="CS6" s="65">
        <v>4476.8670959999999</v>
      </c>
      <c r="CT6" s="65">
        <v>6198.7390560000003</v>
      </c>
      <c r="CU6" s="65">
        <v>3902.909776</v>
      </c>
      <c r="CV6" s="65">
        <v>427.0290407</v>
      </c>
      <c r="CW6" s="65">
        <v>4163.5331470000001</v>
      </c>
      <c r="CX6" s="65">
        <v>5764.892049</v>
      </c>
      <c r="CY6" s="65">
        <v>3629.746846</v>
      </c>
      <c r="CZ6" s="65">
        <v>427.0290407</v>
      </c>
      <c r="DA6" s="65">
        <v>4163.5331470000001</v>
      </c>
      <c r="DB6" s="65">
        <v>5764.892049</v>
      </c>
      <c r="DC6" s="65">
        <v>3629.746846</v>
      </c>
      <c r="DD6" s="65">
        <v>427.0290407</v>
      </c>
      <c r="DE6" s="65">
        <v>4163.5331470000001</v>
      </c>
      <c r="DF6" s="65">
        <v>5764.892049</v>
      </c>
      <c r="DG6" s="65">
        <v>3629.746846</v>
      </c>
      <c r="DH6" s="65">
        <v>427.0290407</v>
      </c>
      <c r="DI6" s="65">
        <v>4163.5331470000001</v>
      </c>
      <c r="DJ6" s="65">
        <v>5764.892049</v>
      </c>
      <c r="DK6" s="65">
        <v>3629.746846</v>
      </c>
      <c r="DL6" s="65">
        <v>427.0290407</v>
      </c>
      <c r="DM6" s="65">
        <v>4163.5331470000001</v>
      </c>
      <c r="DN6" s="65">
        <v>5764.892049</v>
      </c>
      <c r="DO6" s="65">
        <v>3629.746846</v>
      </c>
      <c r="DP6" s="65">
        <v>427.0290407</v>
      </c>
      <c r="DQ6" s="65">
        <v>4163.5331470000001</v>
      </c>
      <c r="DR6" s="65">
        <v>5764.892049</v>
      </c>
      <c r="DS6" s="65">
        <v>3629.746846</v>
      </c>
      <c r="DT6" s="65">
        <v>427.0290407</v>
      </c>
      <c r="DU6" s="65">
        <v>4163.5331470000001</v>
      </c>
      <c r="DV6" s="65">
        <v>5544.0320490000004</v>
      </c>
      <c r="DW6" s="65">
        <v>3629.746846</v>
      </c>
      <c r="DX6" s="65">
        <v>427.0290407</v>
      </c>
      <c r="DY6" s="65">
        <v>4163.5331470000001</v>
      </c>
      <c r="DZ6" s="65">
        <v>5764.892049</v>
      </c>
      <c r="EA6" s="65">
        <v>3629.746846</v>
      </c>
      <c r="EB6" s="65">
        <v>427.0290407</v>
      </c>
      <c r="EC6" s="65">
        <v>4163.5331470000001</v>
      </c>
      <c r="ED6" s="65">
        <v>5620.1720489999998</v>
      </c>
      <c r="EE6" s="65">
        <v>3629.746846</v>
      </c>
      <c r="EF6" s="65">
        <v>427.0290407</v>
      </c>
      <c r="EG6" s="65">
        <v>4163.5331470000001</v>
      </c>
      <c r="EH6" s="65">
        <v>5764.892049</v>
      </c>
      <c r="EI6" s="65">
        <v>3629.746846</v>
      </c>
      <c r="EJ6" s="65">
        <v>427.0290407</v>
      </c>
      <c r="EK6" s="65">
        <v>4163.5331470000001</v>
      </c>
      <c r="EL6" s="65">
        <v>5764.892049</v>
      </c>
      <c r="EM6" s="65">
        <v>3629.746846</v>
      </c>
      <c r="EN6" s="65">
        <v>427.0290407</v>
      </c>
      <c r="EO6" s="65">
        <v>4163.5331470000001</v>
      </c>
      <c r="EP6" s="65">
        <v>5764.892049</v>
      </c>
      <c r="EQ6" s="65">
        <v>3629.746846</v>
      </c>
      <c r="ER6" s="65">
        <v>427.0290407</v>
      </c>
      <c r="ES6" s="65">
        <v>4163.5331470000001</v>
      </c>
      <c r="ET6" s="65">
        <v>5764.892049</v>
      </c>
      <c r="EU6" s="65">
        <v>3629.746846</v>
      </c>
      <c r="EV6" s="65">
        <v>427.0290407</v>
      </c>
      <c r="EW6" s="65">
        <v>4163.5331470000001</v>
      </c>
      <c r="EX6" s="65">
        <v>5764.892049</v>
      </c>
      <c r="EY6" s="65">
        <v>3629.746846</v>
      </c>
      <c r="EZ6" s="65">
        <v>427.0290407</v>
      </c>
      <c r="FA6" s="65">
        <v>4163.5331470000001</v>
      </c>
      <c r="FB6" s="65">
        <v>5764.892049</v>
      </c>
      <c r="FC6" s="65">
        <v>3629.746846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195.81674050000001</v>
      </c>
      <c r="H7" s="65">
        <v>27.672560000000001</v>
      </c>
      <c r="I7" s="65">
        <v>159.89899</v>
      </c>
      <c r="J7" s="65">
        <v>388.68876</v>
      </c>
      <c r="K7" s="65">
        <v>273.96996000000001</v>
      </c>
      <c r="L7" s="65">
        <v>34.151760000000003</v>
      </c>
      <c r="M7" s="65">
        <v>317.37966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49.313119999999998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423.22111999999998</v>
      </c>
      <c r="AB7" s="65">
        <v>49.79072</v>
      </c>
      <c r="AC7" s="65">
        <v>439.94652000000002</v>
      </c>
      <c r="AD7" s="65">
        <v>548.73828000000003</v>
      </c>
      <c r="AE7" s="65">
        <v>77.526320510000005</v>
      </c>
      <c r="AF7" s="65">
        <v>49.79072</v>
      </c>
      <c r="AG7" s="65">
        <v>247.36686</v>
      </c>
      <c r="AH7" s="65">
        <v>638.72712000000001</v>
      </c>
      <c r="AI7" s="65">
        <v>423.22111999999998</v>
      </c>
      <c r="AJ7" s="65">
        <v>49.79072</v>
      </c>
      <c r="AK7" s="65">
        <v>485.45952</v>
      </c>
      <c r="AL7" s="65">
        <v>629.8342437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144.95285999999999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133.79785000000001</v>
      </c>
      <c r="BN7" s="65">
        <v>295.20396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142.64406</v>
      </c>
      <c r="BZ7" s="65">
        <v>314.10395999999997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41.183036649999998</v>
      </c>
      <c r="I8" s="65">
        <v>286.33172739999998</v>
      </c>
      <c r="J8" s="65">
        <v>238.4941948</v>
      </c>
      <c r="K8" s="65">
        <v>232.19542970000001</v>
      </c>
      <c r="L8" s="65">
        <v>22.739356650000001</v>
      </c>
      <c r="M8" s="65">
        <v>207.1500274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47.198236649999998</v>
      </c>
      <c r="U8" s="65">
        <v>55.536000000000001</v>
      </c>
      <c r="V8" s="65">
        <v>637.17619479999996</v>
      </c>
      <c r="W8" s="65">
        <v>237.71575999999999</v>
      </c>
      <c r="X8" s="65">
        <v>8.5332000000000008</v>
      </c>
      <c r="Y8" s="65">
        <v>317.40302739999998</v>
      </c>
      <c r="Z8" s="65">
        <v>609.18777030000001</v>
      </c>
      <c r="AA8" s="65">
        <v>313.34533160000001</v>
      </c>
      <c r="AB8" s="65">
        <v>17.100883929999998</v>
      </c>
      <c r="AC8" s="65">
        <v>216.58802739999999</v>
      </c>
      <c r="AD8" s="65">
        <v>287.37931479999997</v>
      </c>
      <c r="AE8" s="65">
        <v>254.98433159999999</v>
      </c>
      <c r="AF8" s="65">
        <v>44.339356649999999</v>
      </c>
      <c r="AG8" s="65">
        <v>198.8547274</v>
      </c>
      <c r="AH8" s="65">
        <v>454.5633148</v>
      </c>
      <c r="AI8" s="65">
        <v>313.34533160000001</v>
      </c>
      <c r="AJ8" s="65">
        <v>29.952156649999999</v>
      </c>
      <c r="AK8" s="65">
        <v>313.89302739999999</v>
      </c>
      <c r="AL8" s="65">
        <v>508.46611480000001</v>
      </c>
      <c r="AM8" s="65">
        <v>273.21853160000001</v>
      </c>
      <c r="AN8" s="65">
        <v>18.563600000000001</v>
      </c>
      <c r="AO8" s="65">
        <v>460.1828074</v>
      </c>
      <c r="AP8" s="65">
        <v>90.401399999999995</v>
      </c>
      <c r="AQ8" s="65">
        <v>328.39781160000001</v>
      </c>
      <c r="AR8" s="65">
        <v>47.198236649999998</v>
      </c>
      <c r="AS8" s="65">
        <v>353.3189074</v>
      </c>
      <c r="AT8" s="65">
        <v>510.9187948</v>
      </c>
      <c r="AU8" s="65">
        <v>314.82161159999998</v>
      </c>
      <c r="AV8" s="65">
        <v>47.198236649999998</v>
      </c>
      <c r="AW8" s="65">
        <v>324.7358074</v>
      </c>
      <c r="AX8" s="65">
        <v>298.12712670000002</v>
      </c>
      <c r="AY8" s="65">
        <v>401.1850116</v>
      </c>
      <c r="AZ8" s="65">
        <v>16.034563930000001</v>
      </c>
      <c r="BA8" s="65">
        <v>148.53699829999999</v>
      </c>
      <c r="BB8" s="65">
        <v>216.466613</v>
      </c>
      <c r="BC8" s="65">
        <v>136.2937934</v>
      </c>
      <c r="BD8" s="65">
        <v>16.034563930000001</v>
      </c>
      <c r="BE8" s="65">
        <v>24.208079999999999</v>
      </c>
      <c r="BF8" s="65">
        <v>33.518880000000003</v>
      </c>
      <c r="BG8" s="65">
        <v>136.2937934</v>
      </c>
      <c r="BH8" s="65">
        <v>16.034563930000001</v>
      </c>
      <c r="BI8" s="65">
        <v>148.53699829999999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29.198879999999999</v>
      </c>
      <c r="BS8" s="65">
        <v>136.2937934</v>
      </c>
      <c r="BT8" s="65">
        <v>16.034563930000001</v>
      </c>
      <c r="BU8" s="65">
        <v>148.53699829999999</v>
      </c>
      <c r="BV8" s="65">
        <v>216.466613</v>
      </c>
      <c r="BW8" s="65">
        <v>129.49379339999999</v>
      </c>
      <c r="BX8" s="65">
        <v>16.034563930000001</v>
      </c>
      <c r="BY8" s="65">
        <v>156.3369983</v>
      </c>
      <c r="BZ8" s="65">
        <v>185.54259809999999</v>
      </c>
      <c r="CA8" s="65">
        <v>136.2937934</v>
      </c>
      <c r="CB8" s="65">
        <v>1.36</v>
      </c>
      <c r="CC8" s="65">
        <v>13.26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3437.7483259999999</v>
      </c>
      <c r="H17" s="65">
        <v>426.24659639999999</v>
      </c>
      <c r="I17" s="65">
        <v>3860.0131350000001</v>
      </c>
      <c r="J17" s="65">
        <v>5284.361997</v>
      </c>
      <c r="K17" s="65">
        <v>3543.9888879999999</v>
      </c>
      <c r="L17" s="65">
        <v>437.7775767</v>
      </c>
      <c r="M17" s="65">
        <v>4238.172673</v>
      </c>
      <c r="N17" s="65">
        <v>5781.9589660000001</v>
      </c>
      <c r="O17" s="65">
        <v>3665.6520019999998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499.22401669999999</v>
      </c>
      <c r="U17" s="65">
        <v>4247.5489719999996</v>
      </c>
      <c r="V17" s="65">
        <v>6378.6578280000003</v>
      </c>
      <c r="W17" s="65">
        <v>4063.9327910000002</v>
      </c>
      <c r="X17" s="65">
        <v>465.73258010000001</v>
      </c>
      <c r="Y17" s="65">
        <v>4654.898983</v>
      </c>
      <c r="Z17" s="65">
        <v>6579.2676540000002</v>
      </c>
      <c r="AA17" s="65">
        <v>4199.540062</v>
      </c>
      <c r="AB17" s="65">
        <v>476.71724510000001</v>
      </c>
      <c r="AC17" s="65">
        <v>4318.8671100000001</v>
      </c>
      <c r="AD17" s="65">
        <v>6368.7637510000004</v>
      </c>
      <c r="AE17" s="65">
        <v>3816.0286019999999</v>
      </c>
      <c r="AF17" s="65">
        <v>503.95571790000002</v>
      </c>
      <c r="AG17" s="65">
        <v>4442.0215889999999</v>
      </c>
      <c r="AH17" s="65">
        <v>6531.3825909999996</v>
      </c>
      <c r="AI17" s="65">
        <v>4116.8196189999999</v>
      </c>
      <c r="AJ17" s="65">
        <v>489.56851790000002</v>
      </c>
      <c r="AK17" s="65">
        <v>4612.5873069999998</v>
      </c>
      <c r="AL17" s="65">
        <v>6546.6898190000002</v>
      </c>
      <c r="AM17" s="65">
        <v>4179.9576020000004</v>
      </c>
      <c r="AN17" s="65">
        <v>478.17996119999998</v>
      </c>
      <c r="AO17" s="65">
        <v>4941.4423290000004</v>
      </c>
      <c r="AP17" s="65">
        <v>6295.2222760000004</v>
      </c>
      <c r="AQ17" s="65">
        <v>4235.1368819999998</v>
      </c>
      <c r="AR17" s="65">
        <v>644.24386349999997</v>
      </c>
      <c r="AS17" s="65">
        <v>4994.0884290000004</v>
      </c>
      <c r="AT17" s="65">
        <v>6936.5996709999999</v>
      </c>
      <c r="AU17" s="65">
        <v>5389.7094399999996</v>
      </c>
      <c r="AV17" s="65">
        <v>644.24386349999997</v>
      </c>
      <c r="AW17" s="65">
        <v>6145.9306690000003</v>
      </c>
      <c r="AX17" s="65">
        <v>6723.8080030000001</v>
      </c>
      <c r="AY17" s="65">
        <v>5476.0728399999998</v>
      </c>
      <c r="AZ17" s="65">
        <v>331.21904089999998</v>
      </c>
      <c r="BA17" s="65">
        <v>3120.185649</v>
      </c>
      <c r="BB17" s="65">
        <v>4471.4570519999997</v>
      </c>
      <c r="BC17" s="65">
        <v>2815.361848</v>
      </c>
      <c r="BD17" s="65">
        <v>331.21904089999998</v>
      </c>
      <c r="BE17" s="65">
        <v>3097.2567300000001</v>
      </c>
      <c r="BF17" s="65">
        <v>4288.5093189999998</v>
      </c>
      <c r="BG17" s="65">
        <v>2815.361848</v>
      </c>
      <c r="BH17" s="65">
        <v>331.21904089999998</v>
      </c>
      <c r="BI17" s="65">
        <v>3221.5856490000001</v>
      </c>
      <c r="BJ17" s="65">
        <v>4471.4570519999997</v>
      </c>
      <c r="BK17" s="65">
        <v>2815.361848</v>
      </c>
      <c r="BL17" s="65">
        <v>331.21904089999998</v>
      </c>
      <c r="BM17" s="65">
        <v>3116.8306389999998</v>
      </c>
      <c r="BN17" s="65">
        <v>4425.5570520000001</v>
      </c>
      <c r="BO17" s="65">
        <v>2815.361848</v>
      </c>
      <c r="BP17" s="65">
        <v>331.21904089999998</v>
      </c>
      <c r="BQ17" s="65">
        <v>3229.3856489999998</v>
      </c>
      <c r="BR17" s="65">
        <v>4284.1893190000001</v>
      </c>
      <c r="BS17" s="65">
        <v>2815.361848</v>
      </c>
      <c r="BT17" s="65">
        <v>620.8188159</v>
      </c>
      <c r="BU17" s="65">
        <v>6045.1834550000003</v>
      </c>
      <c r="BV17" s="65">
        <v>8381.0540149999997</v>
      </c>
      <c r="BW17" s="65">
        <v>5270.159936</v>
      </c>
      <c r="BX17" s="65">
        <v>620.8188159</v>
      </c>
      <c r="BY17" s="65">
        <v>5949.2746550000002</v>
      </c>
      <c r="BZ17" s="65">
        <v>8323.1299999999992</v>
      </c>
      <c r="CA17" s="65">
        <v>5276.9599360000002</v>
      </c>
      <c r="CB17" s="65">
        <v>475.38257599999997</v>
      </c>
      <c r="CC17" s="65">
        <v>4634.9801159999997</v>
      </c>
      <c r="CD17" s="65">
        <v>6399.3047759999999</v>
      </c>
      <c r="CE17" s="65">
        <v>4040.7518960000002</v>
      </c>
      <c r="CF17" s="65">
        <v>475.38257599999997</v>
      </c>
      <c r="CG17" s="65">
        <v>4634.9801159999997</v>
      </c>
      <c r="CH17" s="65">
        <v>6417.6647759999996</v>
      </c>
      <c r="CI17" s="65">
        <v>4040.7518960000002</v>
      </c>
      <c r="CJ17" s="65">
        <v>475.38257599999997</v>
      </c>
      <c r="CK17" s="65">
        <v>4634.9801159999997</v>
      </c>
      <c r="CL17" s="65">
        <v>6417.6647759999996</v>
      </c>
      <c r="CM17" s="65">
        <v>4040.7518960000002</v>
      </c>
      <c r="CN17" s="65">
        <v>475.38257599999997</v>
      </c>
      <c r="CO17" s="65">
        <v>4634.9801159999997</v>
      </c>
      <c r="CP17" s="65">
        <v>6417.6647759999996</v>
      </c>
      <c r="CQ17" s="65">
        <v>4040.7518960000002</v>
      </c>
      <c r="CR17" s="65">
        <v>475.38257599999997</v>
      </c>
      <c r="CS17" s="65">
        <v>4634.9801159999997</v>
      </c>
      <c r="CT17" s="65">
        <v>6417.6647759999996</v>
      </c>
      <c r="CU17" s="65">
        <v>4040.7518960000002</v>
      </c>
      <c r="CV17" s="65">
        <v>427.0290407</v>
      </c>
      <c r="CW17" s="65">
        <v>4163.5331470000001</v>
      </c>
      <c r="CX17" s="65">
        <v>5764.892049</v>
      </c>
      <c r="CY17" s="65">
        <v>3629.746846</v>
      </c>
      <c r="CZ17" s="65">
        <v>427.0290407</v>
      </c>
      <c r="DA17" s="65">
        <v>4163.5331470000001</v>
      </c>
      <c r="DB17" s="65">
        <v>5764.892049</v>
      </c>
      <c r="DC17" s="65">
        <v>3629.746846</v>
      </c>
      <c r="DD17" s="65">
        <v>427.0290407</v>
      </c>
      <c r="DE17" s="65">
        <v>4163.5331470000001</v>
      </c>
      <c r="DF17" s="65">
        <v>5764.892049</v>
      </c>
      <c r="DG17" s="65">
        <v>3629.746846</v>
      </c>
      <c r="DH17" s="65">
        <v>427.0290407</v>
      </c>
      <c r="DI17" s="65">
        <v>4163.5331470000001</v>
      </c>
      <c r="DJ17" s="65">
        <v>5764.892049</v>
      </c>
      <c r="DK17" s="65">
        <v>3629.746846</v>
      </c>
      <c r="DL17" s="65">
        <v>427.0290407</v>
      </c>
      <c r="DM17" s="65">
        <v>4163.5331470000001</v>
      </c>
      <c r="DN17" s="65">
        <v>5764.892049</v>
      </c>
      <c r="DO17" s="65">
        <v>3629.746846</v>
      </c>
      <c r="DP17" s="65">
        <v>427.0290407</v>
      </c>
      <c r="DQ17" s="65">
        <v>4163.5331470000001</v>
      </c>
      <c r="DR17" s="65">
        <v>5764.892049</v>
      </c>
      <c r="DS17" s="65">
        <v>3629.746846</v>
      </c>
      <c r="DT17" s="65">
        <v>427.0290407</v>
      </c>
      <c r="DU17" s="65">
        <v>4163.5331470000001</v>
      </c>
      <c r="DV17" s="65">
        <v>5544.0320490000004</v>
      </c>
      <c r="DW17" s="65">
        <v>3629.746846</v>
      </c>
      <c r="DX17" s="65">
        <v>427.0290407</v>
      </c>
      <c r="DY17" s="65">
        <v>4163.5331470000001</v>
      </c>
      <c r="DZ17" s="65">
        <v>5764.892049</v>
      </c>
      <c r="EA17" s="65">
        <v>3629.746846</v>
      </c>
      <c r="EB17" s="65">
        <v>427.0290407</v>
      </c>
      <c r="EC17" s="65">
        <v>4163.5331470000001</v>
      </c>
      <c r="ED17" s="65">
        <v>5620.1720489999998</v>
      </c>
      <c r="EE17" s="65">
        <v>3629.746846</v>
      </c>
      <c r="EF17" s="65">
        <v>427.0290407</v>
      </c>
      <c r="EG17" s="65">
        <v>4163.5331470000001</v>
      </c>
      <c r="EH17" s="65">
        <v>5764.892049</v>
      </c>
      <c r="EI17" s="65">
        <v>3629.746846</v>
      </c>
      <c r="EJ17" s="65">
        <v>427.0290407</v>
      </c>
      <c r="EK17" s="65">
        <v>4163.5331470000001</v>
      </c>
      <c r="EL17" s="65">
        <v>5764.892049</v>
      </c>
      <c r="EM17" s="65">
        <v>3629.746846</v>
      </c>
      <c r="EN17" s="65">
        <v>427.0290407</v>
      </c>
      <c r="EO17" s="65">
        <v>4163.5331470000001</v>
      </c>
      <c r="EP17" s="65">
        <v>5764.892049</v>
      </c>
      <c r="EQ17" s="65">
        <v>3629.746846</v>
      </c>
      <c r="ER17" s="65">
        <v>427.0290407</v>
      </c>
      <c r="ES17" s="65">
        <v>4163.5331470000001</v>
      </c>
      <c r="ET17" s="65">
        <v>5764.892049</v>
      </c>
      <c r="EU17" s="65">
        <v>3629.746846</v>
      </c>
      <c r="EV17" s="65">
        <v>427.0290407</v>
      </c>
      <c r="EW17" s="65">
        <v>4163.5331470000001</v>
      </c>
      <c r="EX17" s="65">
        <v>5764.892049</v>
      </c>
      <c r="EY17" s="65">
        <v>3629.746846</v>
      </c>
      <c r="EZ17" s="65">
        <v>427.0290407</v>
      </c>
      <c r="FA17" s="65">
        <v>4163.5331470000001</v>
      </c>
      <c r="FB17" s="65">
        <v>5764.892049</v>
      </c>
      <c r="FC17" s="65">
        <v>3629.746846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733.54645989999995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341.39210059999999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789.91927969999995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81.342082759999997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1003.62146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813.97500000000002</v>
      </c>
      <c r="U41" s="65">
        <v>540.22500000000002</v>
      </c>
      <c r="V41" s="65">
        <v>813.97500000000002</v>
      </c>
      <c r="W41" s="65">
        <v>1084.05</v>
      </c>
      <c r="X41" s="65">
        <v>459.13449839999998</v>
      </c>
      <c r="Y41" s="65">
        <v>341.39210059999999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1084.05</v>
      </c>
      <c r="AK41" s="65">
        <v>1084.05</v>
      </c>
      <c r="AL41" s="65">
        <v>1059.9942799999999</v>
      </c>
      <c r="AM41" s="65">
        <v>1084.05</v>
      </c>
      <c r="AN41" s="65">
        <v>810.3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895.31708279999998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1191.31359</v>
      </c>
      <c r="L55" s="65">
        <v>1296.27</v>
      </c>
      <c r="M55" s="65">
        <v>1296.27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752.25</v>
      </c>
      <c r="AF55" s="65">
        <v>1551.27</v>
      </c>
      <c r="AG55" s="65">
        <v>1260.27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1215.8207170000001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1279.77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109.5</v>
      </c>
      <c r="BZ55" s="65">
        <v>349.5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1191.31359</v>
      </c>
      <c r="L65" s="65">
        <v>1296.27</v>
      </c>
      <c r="M65" s="65">
        <v>1296.27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752.25</v>
      </c>
      <c r="AF65" s="65">
        <v>1551.27</v>
      </c>
      <c r="AG65" s="65">
        <v>1260.27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1215.8207170000001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1279.77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109.5</v>
      </c>
      <c r="BZ65" s="65">
        <v>349.5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4498.7560290000001</v>
      </c>
      <c r="BE90" s="65">
        <v>4498.7560290000001</v>
      </c>
      <c r="BF90" s="65">
        <v>4498.7560290000001</v>
      </c>
      <c r="BG90" s="65">
        <v>4498.7560290000001</v>
      </c>
      <c r="BH90" s="65">
        <v>6013.0566550000003</v>
      </c>
      <c r="BI90" s="65">
        <v>6013.0566550000003</v>
      </c>
      <c r="BJ90" s="65">
        <v>6013.0566550000003</v>
      </c>
      <c r="BK90" s="65">
        <v>6013.0566550000003</v>
      </c>
      <c r="BL90" s="65">
        <v>10043.35909</v>
      </c>
      <c r="BM90" s="65">
        <v>10043.35909</v>
      </c>
      <c r="BN90" s="65">
        <v>10043.35909</v>
      </c>
      <c r="BO90" s="65">
        <v>10043.35909</v>
      </c>
      <c r="BP90" s="65">
        <v>10775.30306</v>
      </c>
      <c r="BQ90" s="65">
        <v>10775.30306</v>
      </c>
      <c r="BR90" s="65">
        <v>10775.30306</v>
      </c>
      <c r="BS90" s="65">
        <v>10775.30306</v>
      </c>
      <c r="BT90" s="65">
        <v>12210.33454</v>
      </c>
      <c r="BU90" s="65">
        <v>12210.33454</v>
      </c>
      <c r="BV90" s="65">
        <v>12210.33454</v>
      </c>
      <c r="BW90" s="65">
        <v>12210.33454</v>
      </c>
      <c r="BX90" s="65">
        <v>12210.33454</v>
      </c>
      <c r="BY90" s="65">
        <v>12210.33454</v>
      </c>
      <c r="BZ90" s="65">
        <v>12210.33454</v>
      </c>
      <c r="CA90" s="65">
        <v>12210.33454</v>
      </c>
      <c r="CB90" s="65">
        <v>12210.33454</v>
      </c>
      <c r="CC90" s="65">
        <v>12210.33454</v>
      </c>
      <c r="CD90" s="65">
        <v>12210.33454</v>
      </c>
      <c r="CE90" s="65">
        <v>12210.33454</v>
      </c>
      <c r="CF90" s="65">
        <v>12210.33454</v>
      </c>
      <c r="CG90" s="65">
        <v>12210.33454</v>
      </c>
      <c r="CH90" s="65">
        <v>12210.33454</v>
      </c>
      <c r="CI90" s="65">
        <v>12210.33454</v>
      </c>
      <c r="CJ90" s="65">
        <v>12210.33454</v>
      </c>
      <c r="CK90" s="65">
        <v>12210.33454</v>
      </c>
      <c r="CL90" s="65">
        <v>12210.33454</v>
      </c>
      <c r="CM90" s="65">
        <v>12210.33454</v>
      </c>
      <c r="CN90" s="65">
        <v>12210.33454</v>
      </c>
      <c r="CO90" s="65">
        <v>12210.33454</v>
      </c>
      <c r="CP90" s="65">
        <v>12210.33454</v>
      </c>
      <c r="CQ90" s="65">
        <v>12210.33454</v>
      </c>
      <c r="CR90" s="65">
        <v>12210.33454</v>
      </c>
      <c r="CS90" s="65">
        <v>12210.33454</v>
      </c>
      <c r="CT90" s="65">
        <v>12210.33454</v>
      </c>
      <c r="CU90" s="65">
        <v>12210.33454</v>
      </c>
      <c r="CV90" s="65">
        <v>12210.33454</v>
      </c>
      <c r="CW90" s="65">
        <v>12210.33454</v>
      </c>
      <c r="CX90" s="65">
        <v>12210.33454</v>
      </c>
      <c r="CY90" s="65">
        <v>12210.33454</v>
      </c>
      <c r="CZ90" s="65">
        <v>12210.33454</v>
      </c>
      <c r="DA90" s="65">
        <v>12210.33454</v>
      </c>
      <c r="DB90" s="65">
        <v>12210.33454</v>
      </c>
      <c r="DC90" s="65">
        <v>12210.33454</v>
      </c>
      <c r="DD90" s="65">
        <v>12210.33454</v>
      </c>
      <c r="DE90" s="65">
        <v>12210.33454</v>
      </c>
      <c r="DF90" s="65">
        <v>12210.33454</v>
      </c>
      <c r="DG90" s="65">
        <v>12210.33454</v>
      </c>
      <c r="DH90" s="65">
        <v>12210.33454</v>
      </c>
      <c r="DI90" s="65">
        <v>12210.33454</v>
      </c>
      <c r="DJ90" s="65">
        <v>12210.33454</v>
      </c>
      <c r="DK90" s="65">
        <v>12210.33454</v>
      </c>
      <c r="DL90" s="65">
        <v>12210.33454</v>
      </c>
      <c r="DM90" s="65">
        <v>12210.33454</v>
      </c>
      <c r="DN90" s="65">
        <v>12210.33454</v>
      </c>
      <c r="DO90" s="65">
        <v>12210.33454</v>
      </c>
      <c r="DP90" s="65">
        <v>12210.33454</v>
      </c>
      <c r="DQ90" s="65">
        <v>12210.33454</v>
      </c>
      <c r="DR90" s="65">
        <v>12210.33454</v>
      </c>
      <c r="DS90" s="65">
        <v>12210.33454</v>
      </c>
      <c r="DT90" s="65">
        <v>12210.33454</v>
      </c>
      <c r="DU90" s="65">
        <v>12210.33454</v>
      </c>
      <c r="DV90" s="65">
        <v>12210.33454</v>
      </c>
      <c r="DW90" s="65">
        <v>12210.33454</v>
      </c>
      <c r="DX90" s="65">
        <v>12210.33454</v>
      </c>
      <c r="DY90" s="65">
        <v>12210.33454</v>
      </c>
      <c r="DZ90" s="65">
        <v>12210.33454</v>
      </c>
      <c r="EA90" s="65">
        <v>12210.33454</v>
      </c>
      <c r="EB90" s="65">
        <v>12210.33454</v>
      </c>
      <c r="EC90" s="65">
        <v>12210.33454</v>
      </c>
      <c r="ED90" s="65">
        <v>12210.33454</v>
      </c>
      <c r="EE90" s="65">
        <v>12210.33454</v>
      </c>
      <c r="EF90" s="65">
        <v>12210.33454</v>
      </c>
      <c r="EG90" s="65">
        <v>12210.33454</v>
      </c>
      <c r="EH90" s="65">
        <v>12210.33454</v>
      </c>
      <c r="EI90" s="65">
        <v>12210.33454</v>
      </c>
      <c r="EJ90" s="65">
        <v>12210.33454</v>
      </c>
      <c r="EK90" s="65">
        <v>12210.33454</v>
      </c>
      <c r="EL90" s="65">
        <v>12210.33454</v>
      </c>
      <c r="EM90" s="65">
        <v>12210.33454</v>
      </c>
      <c r="EN90" s="65">
        <v>12210.33454</v>
      </c>
      <c r="EO90" s="65">
        <v>12210.33454</v>
      </c>
      <c r="EP90" s="65">
        <v>12210.33454</v>
      </c>
      <c r="EQ90" s="65">
        <v>12210.33454</v>
      </c>
      <c r="ER90" s="65">
        <v>12210.33454</v>
      </c>
      <c r="ES90" s="65">
        <v>12210.33454</v>
      </c>
      <c r="ET90" s="65">
        <v>12210.33454</v>
      </c>
      <c r="EU90" s="65">
        <v>12210.33454</v>
      </c>
      <c r="EV90" s="65">
        <v>12210.33454</v>
      </c>
      <c r="EW90" s="65">
        <v>12210.33454</v>
      </c>
      <c r="EX90" s="65">
        <v>12210.33454</v>
      </c>
      <c r="EY90" s="65">
        <v>12210.33454</v>
      </c>
      <c r="EZ90" s="65">
        <v>12210.33454</v>
      </c>
      <c r="FA90" s="65">
        <v>12210.33454</v>
      </c>
      <c r="FB90" s="65">
        <v>12210.33454</v>
      </c>
      <c r="FC90" s="65">
        <v>12210.33454</v>
      </c>
    </row>
    <row r="91" spans="2:159" x14ac:dyDescent="0.2">
      <c r="B91" s="65" t="s">
        <v>675</v>
      </c>
      <c r="C91" s="65" t="s">
        <v>38</v>
      </c>
      <c r="BT91" s="65">
        <v>285.47591920000002</v>
      </c>
      <c r="BU91" s="65">
        <v>285.47591920000002</v>
      </c>
      <c r="BV91" s="65">
        <v>285.47591920000002</v>
      </c>
      <c r="BW91" s="65">
        <v>285.47591920000002</v>
      </c>
      <c r="BX91" s="65">
        <v>285.47591920000002</v>
      </c>
      <c r="BY91" s="65">
        <v>285.47591920000002</v>
      </c>
      <c r="BZ91" s="65">
        <v>285.47591920000002</v>
      </c>
      <c r="CA91" s="65">
        <v>285.47591920000002</v>
      </c>
      <c r="CB91" s="65">
        <v>285.47591920000002</v>
      </c>
      <c r="CC91" s="65">
        <v>285.47591920000002</v>
      </c>
      <c r="CD91" s="65">
        <v>285.47591920000002</v>
      </c>
      <c r="CE91" s="65">
        <v>285.47591920000002</v>
      </c>
      <c r="CF91" s="65">
        <v>285.47591920000002</v>
      </c>
      <c r="CG91" s="65">
        <v>285.47591920000002</v>
      </c>
      <c r="CH91" s="65">
        <v>285.47591920000002</v>
      </c>
      <c r="CI91" s="65">
        <v>285.47591920000002</v>
      </c>
      <c r="CJ91" s="65">
        <v>285.47591920000002</v>
      </c>
      <c r="CK91" s="65">
        <v>285.47591920000002</v>
      </c>
      <c r="CL91" s="65">
        <v>285.47591920000002</v>
      </c>
      <c r="CM91" s="65">
        <v>285.47591920000002</v>
      </c>
      <c r="CN91" s="65">
        <v>285.47591920000002</v>
      </c>
      <c r="CO91" s="65">
        <v>285.47591920000002</v>
      </c>
      <c r="CP91" s="65">
        <v>285.47591920000002</v>
      </c>
      <c r="CQ91" s="65">
        <v>285.47591920000002</v>
      </c>
      <c r="CR91" s="65">
        <v>285.47591920000002</v>
      </c>
      <c r="CS91" s="65">
        <v>285.47591920000002</v>
      </c>
      <c r="CT91" s="65">
        <v>285.47591920000002</v>
      </c>
      <c r="CU91" s="65">
        <v>285.47591920000002</v>
      </c>
      <c r="CV91" s="65">
        <v>285.47591920000002</v>
      </c>
      <c r="CW91" s="65">
        <v>285.47591920000002</v>
      </c>
      <c r="CX91" s="65">
        <v>285.47591920000002</v>
      </c>
      <c r="CY91" s="65">
        <v>285.47591920000002</v>
      </c>
      <c r="CZ91" s="65">
        <v>285.47591920000002</v>
      </c>
      <c r="DA91" s="65">
        <v>285.47591920000002</v>
      </c>
      <c r="DB91" s="65">
        <v>285.47591920000002</v>
      </c>
      <c r="DC91" s="65">
        <v>285.47591920000002</v>
      </c>
      <c r="DD91" s="65">
        <v>285.47591920000002</v>
      </c>
      <c r="DE91" s="65">
        <v>285.47591920000002</v>
      </c>
      <c r="DF91" s="65">
        <v>285.47591920000002</v>
      </c>
      <c r="DG91" s="65">
        <v>285.47591920000002</v>
      </c>
      <c r="DH91" s="65">
        <v>285.47591920000002</v>
      </c>
      <c r="DI91" s="65">
        <v>285.47591920000002</v>
      </c>
      <c r="DJ91" s="65">
        <v>285.47591920000002</v>
      </c>
      <c r="DK91" s="65">
        <v>285.47591920000002</v>
      </c>
      <c r="DL91" s="65">
        <v>285.47591920000002</v>
      </c>
      <c r="DM91" s="65">
        <v>285.47591920000002</v>
      </c>
      <c r="DN91" s="65">
        <v>285.47591920000002</v>
      </c>
      <c r="DO91" s="65">
        <v>285.47591920000002</v>
      </c>
      <c r="DP91" s="65">
        <v>285.47591920000002</v>
      </c>
      <c r="DQ91" s="65">
        <v>285.47591920000002</v>
      </c>
      <c r="DR91" s="65">
        <v>285.47591920000002</v>
      </c>
      <c r="DS91" s="65">
        <v>285.47591920000002</v>
      </c>
      <c r="DT91" s="65">
        <v>285.47591920000002</v>
      </c>
      <c r="DU91" s="65">
        <v>285.47591920000002</v>
      </c>
      <c r="DV91" s="65">
        <v>285.47591920000002</v>
      </c>
      <c r="DW91" s="65">
        <v>285.47591920000002</v>
      </c>
      <c r="DX91" s="65">
        <v>285.47591920000002</v>
      </c>
      <c r="DY91" s="65">
        <v>285.47591920000002</v>
      </c>
      <c r="DZ91" s="65">
        <v>285.47591920000002</v>
      </c>
      <c r="EA91" s="65">
        <v>285.47591920000002</v>
      </c>
      <c r="EB91" s="65">
        <v>285.47591920000002</v>
      </c>
      <c r="EC91" s="65">
        <v>285.47591920000002</v>
      </c>
      <c r="ED91" s="65">
        <v>285.47591920000002</v>
      </c>
      <c r="EE91" s="65">
        <v>285.47591920000002</v>
      </c>
      <c r="EF91" s="65">
        <v>285.47591920000002</v>
      </c>
      <c r="EG91" s="65">
        <v>285.47591920000002</v>
      </c>
      <c r="EH91" s="65">
        <v>285.47591920000002</v>
      </c>
      <c r="EI91" s="65">
        <v>285.47591920000002</v>
      </c>
      <c r="EJ91" s="65">
        <v>285.47591920000002</v>
      </c>
      <c r="EK91" s="65">
        <v>285.47591920000002</v>
      </c>
      <c r="EL91" s="65">
        <v>285.47591920000002</v>
      </c>
      <c r="EM91" s="65">
        <v>285.47591920000002</v>
      </c>
      <c r="EN91" s="65">
        <v>285.47591920000002</v>
      </c>
      <c r="EO91" s="65">
        <v>285.47591920000002</v>
      </c>
      <c r="EP91" s="65">
        <v>285.47591920000002</v>
      </c>
      <c r="EQ91" s="65">
        <v>285.47591920000002</v>
      </c>
      <c r="ER91" s="65">
        <v>285.47591920000002</v>
      </c>
      <c r="ES91" s="65">
        <v>285.47591920000002</v>
      </c>
      <c r="EU91" s="65">
        <v>285.47591920000002</v>
      </c>
      <c r="EV91" s="65">
        <v>285.47591920000002</v>
      </c>
      <c r="EW91" s="65">
        <v>285.47591920000002</v>
      </c>
      <c r="EX91" s="65">
        <v>285.47591920000002</v>
      </c>
      <c r="EY91" s="65">
        <v>285.47591920000002</v>
      </c>
      <c r="EZ91" s="65">
        <v>285.47591920000002</v>
      </c>
      <c r="FA91" s="65">
        <v>285.47591920000002</v>
      </c>
      <c r="FB91" s="65">
        <v>285.47591920000002</v>
      </c>
      <c r="FC91" s="65">
        <v>285.47591920000002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4498.7560290000001</v>
      </c>
      <c r="BE101" s="65">
        <v>4498.7560290000001</v>
      </c>
      <c r="BF101" s="65">
        <v>4498.7560290000001</v>
      </c>
      <c r="BG101" s="65">
        <v>4498.7560290000001</v>
      </c>
      <c r="BH101" s="65">
        <v>6013.0566550000003</v>
      </c>
      <c r="BI101" s="65">
        <v>6013.0566550000003</v>
      </c>
      <c r="BJ101" s="65">
        <v>6013.0566550000003</v>
      </c>
      <c r="BK101" s="65">
        <v>6013.0566550000003</v>
      </c>
      <c r="BL101" s="65">
        <v>10043.35909</v>
      </c>
      <c r="BM101" s="65">
        <v>10043.35909</v>
      </c>
      <c r="BN101" s="65">
        <v>10043.35909</v>
      </c>
      <c r="BO101" s="65">
        <v>10043.35909</v>
      </c>
      <c r="BP101" s="65">
        <v>10775.30306</v>
      </c>
      <c r="BQ101" s="65">
        <v>10775.30306</v>
      </c>
      <c r="BR101" s="65">
        <v>10775.30306</v>
      </c>
      <c r="BS101" s="65">
        <v>10775.30306</v>
      </c>
      <c r="BT101" s="65">
        <v>12495.810460000001</v>
      </c>
      <c r="BU101" s="65">
        <v>12495.810460000001</v>
      </c>
      <c r="BV101" s="65">
        <v>12495.810460000001</v>
      </c>
      <c r="BW101" s="65">
        <v>12495.810460000001</v>
      </c>
      <c r="BX101" s="65">
        <v>12495.810460000001</v>
      </c>
      <c r="BY101" s="65">
        <v>12495.810460000001</v>
      </c>
      <c r="BZ101" s="65">
        <v>12495.810460000001</v>
      </c>
      <c r="CA101" s="65">
        <v>12495.810460000001</v>
      </c>
      <c r="CB101" s="65">
        <v>12495.810460000001</v>
      </c>
      <c r="CC101" s="65">
        <v>12495.810460000001</v>
      </c>
      <c r="CD101" s="65">
        <v>12495.810460000001</v>
      </c>
      <c r="CE101" s="65">
        <v>12495.810460000001</v>
      </c>
      <c r="CF101" s="65">
        <v>12495.810460000001</v>
      </c>
      <c r="CG101" s="65">
        <v>12495.810460000001</v>
      </c>
      <c r="CH101" s="65">
        <v>12495.810460000001</v>
      </c>
      <c r="CI101" s="65">
        <v>12495.810460000001</v>
      </c>
      <c r="CJ101" s="65">
        <v>12495.810460000001</v>
      </c>
      <c r="CK101" s="65">
        <v>12495.810460000001</v>
      </c>
      <c r="CL101" s="65">
        <v>12495.810460000001</v>
      </c>
      <c r="CM101" s="65">
        <v>12495.810460000001</v>
      </c>
      <c r="CN101" s="65">
        <v>12495.810460000001</v>
      </c>
      <c r="CO101" s="65">
        <v>12495.810460000001</v>
      </c>
      <c r="CP101" s="65">
        <v>12495.810460000001</v>
      </c>
      <c r="CQ101" s="65">
        <v>12495.810460000001</v>
      </c>
      <c r="CR101" s="65">
        <v>12495.810460000001</v>
      </c>
      <c r="CS101" s="65">
        <v>12495.810460000001</v>
      </c>
      <c r="CT101" s="65">
        <v>12495.810460000001</v>
      </c>
      <c r="CU101" s="65">
        <v>12495.810460000001</v>
      </c>
      <c r="CV101" s="65">
        <v>12495.810460000001</v>
      </c>
      <c r="CW101" s="65">
        <v>12495.810460000001</v>
      </c>
      <c r="CX101" s="65">
        <v>12495.810460000001</v>
      </c>
      <c r="CY101" s="65">
        <v>12495.810460000001</v>
      </c>
      <c r="CZ101" s="65">
        <v>12495.810460000001</v>
      </c>
      <c r="DA101" s="65">
        <v>12495.810460000001</v>
      </c>
      <c r="DB101" s="65">
        <v>12495.810460000001</v>
      </c>
      <c r="DC101" s="65">
        <v>12495.810460000001</v>
      </c>
      <c r="DD101" s="65">
        <v>12495.810460000001</v>
      </c>
      <c r="DE101" s="65">
        <v>12495.810460000001</v>
      </c>
      <c r="DF101" s="65">
        <v>12495.810460000001</v>
      </c>
      <c r="DG101" s="65">
        <v>12495.810460000001</v>
      </c>
      <c r="DH101" s="65">
        <v>12495.810460000001</v>
      </c>
      <c r="DI101" s="65">
        <v>12495.810460000001</v>
      </c>
      <c r="DJ101" s="65">
        <v>12495.810460000001</v>
      </c>
      <c r="DK101" s="65">
        <v>12495.810460000001</v>
      </c>
      <c r="DL101" s="65">
        <v>12495.810460000001</v>
      </c>
      <c r="DM101" s="65">
        <v>12495.810460000001</v>
      </c>
      <c r="DN101" s="65">
        <v>12495.810460000001</v>
      </c>
      <c r="DO101" s="65">
        <v>12495.810460000001</v>
      </c>
      <c r="DP101" s="65">
        <v>12495.810460000001</v>
      </c>
      <c r="DQ101" s="65">
        <v>12495.810460000001</v>
      </c>
      <c r="DR101" s="65">
        <v>12495.810460000001</v>
      </c>
      <c r="DS101" s="65">
        <v>12495.810460000001</v>
      </c>
      <c r="DT101" s="65">
        <v>12495.810460000001</v>
      </c>
      <c r="DU101" s="65">
        <v>12495.810460000001</v>
      </c>
      <c r="DV101" s="65">
        <v>12495.810460000001</v>
      </c>
      <c r="DW101" s="65">
        <v>12495.810460000001</v>
      </c>
      <c r="DX101" s="65">
        <v>12495.810460000001</v>
      </c>
      <c r="DY101" s="65">
        <v>12495.810460000001</v>
      </c>
      <c r="DZ101" s="65">
        <v>12495.810460000001</v>
      </c>
      <c r="EA101" s="65">
        <v>12495.810460000001</v>
      </c>
      <c r="EB101" s="65">
        <v>12495.810460000001</v>
      </c>
      <c r="EC101" s="65">
        <v>12495.810460000001</v>
      </c>
      <c r="ED101" s="65">
        <v>12495.810460000001</v>
      </c>
      <c r="EE101" s="65">
        <v>12495.810460000001</v>
      </c>
      <c r="EF101" s="65">
        <v>12495.810460000001</v>
      </c>
      <c r="EG101" s="65">
        <v>12495.810460000001</v>
      </c>
      <c r="EH101" s="65">
        <v>12495.810460000001</v>
      </c>
      <c r="EI101" s="65">
        <v>12495.810460000001</v>
      </c>
      <c r="EJ101" s="65">
        <v>12495.810460000001</v>
      </c>
      <c r="EK101" s="65">
        <v>12495.810460000001</v>
      </c>
      <c r="EL101" s="65">
        <v>12495.810460000001</v>
      </c>
      <c r="EM101" s="65">
        <v>12495.810460000001</v>
      </c>
      <c r="EN101" s="65">
        <v>12495.810460000001</v>
      </c>
      <c r="EO101" s="65">
        <v>12495.810460000001</v>
      </c>
      <c r="EP101" s="65">
        <v>12495.810460000001</v>
      </c>
      <c r="EQ101" s="65">
        <v>12495.810460000001</v>
      </c>
      <c r="ER101" s="65">
        <v>12495.810460000001</v>
      </c>
      <c r="ES101" s="65">
        <v>12495.810460000001</v>
      </c>
      <c r="ET101" s="65">
        <v>12210.33454</v>
      </c>
      <c r="EU101" s="65">
        <v>12495.810460000001</v>
      </c>
      <c r="EV101" s="65">
        <v>12495.810460000001</v>
      </c>
      <c r="EW101" s="65">
        <v>12495.810460000001</v>
      </c>
      <c r="EX101" s="65">
        <v>12495.810460000001</v>
      </c>
      <c r="EY101" s="65">
        <v>12495.810460000001</v>
      </c>
      <c r="EZ101" s="65">
        <v>12495.810460000001</v>
      </c>
      <c r="FA101" s="65">
        <v>12495.810460000001</v>
      </c>
      <c r="FB101" s="65">
        <v>12495.810460000001</v>
      </c>
      <c r="FC101" s="65">
        <v>12495.810460000001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3412.4135700000002</v>
      </c>
      <c r="AE102" s="65">
        <v>3412.4135700000002</v>
      </c>
      <c r="AF102" s="65">
        <v>3412.4135700000002</v>
      </c>
      <c r="AG102" s="65">
        <v>2296.751452</v>
      </c>
      <c r="AH102" s="65">
        <v>3412.4135700000002</v>
      </c>
      <c r="AI102" s="65">
        <v>2755.342044</v>
      </c>
      <c r="AJ102" s="65">
        <v>3412.4135700000002</v>
      </c>
      <c r="AK102" s="65">
        <v>2348.3082610000001</v>
      </c>
      <c r="AL102" s="65">
        <v>1964.203291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502.15992679999999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43.764498000000003</v>
      </c>
      <c r="AQ103" s="65">
        <v>235.5414298</v>
      </c>
      <c r="AV103" s="65">
        <v>178.75310250000001</v>
      </c>
      <c r="AW103" s="65">
        <v>178.75310250000001</v>
      </c>
      <c r="AY103" s="65">
        <v>178.75310250000001</v>
      </c>
      <c r="AZ103" s="65">
        <v>923.34773580000001</v>
      </c>
      <c r="BA103" s="65">
        <v>923.34773580000001</v>
      </c>
      <c r="BB103" s="65">
        <v>923.34773580000001</v>
      </c>
      <c r="BC103" s="65">
        <v>923.34773580000001</v>
      </c>
      <c r="BD103" s="65">
        <v>1088.0077180000001</v>
      </c>
      <c r="BE103" s="65">
        <v>1088.0077180000001</v>
      </c>
      <c r="BF103" s="65">
        <v>1088.0077180000001</v>
      </c>
      <c r="BG103" s="65">
        <v>1088.0077180000001</v>
      </c>
      <c r="BH103" s="65">
        <v>1524.0949390000001</v>
      </c>
      <c r="BI103" s="65">
        <v>1524.0949390000001</v>
      </c>
      <c r="BJ103" s="65">
        <v>1524.0949390000001</v>
      </c>
      <c r="BK103" s="65">
        <v>1524.0949390000001</v>
      </c>
      <c r="BL103" s="65">
        <v>1867.959261</v>
      </c>
      <c r="BM103" s="65">
        <v>1867.959261</v>
      </c>
      <c r="BN103" s="65">
        <v>1867.959261</v>
      </c>
      <c r="BO103" s="65">
        <v>1867.959261</v>
      </c>
      <c r="BP103" s="65">
        <v>1867.959261</v>
      </c>
      <c r="BQ103" s="65">
        <v>1867.959261</v>
      </c>
      <c r="BS103" s="65">
        <v>1867.959261</v>
      </c>
      <c r="BT103" s="65">
        <v>1867.959261</v>
      </c>
      <c r="BU103" s="65">
        <v>1867.959261</v>
      </c>
      <c r="BV103" s="65">
        <v>1867.959261</v>
      </c>
      <c r="BW103" s="65">
        <v>1867.959261</v>
      </c>
      <c r="BX103" s="65">
        <v>1867.959261</v>
      </c>
      <c r="BY103" s="65">
        <v>1867.959261</v>
      </c>
      <c r="BZ103" s="65">
        <v>1867.959261</v>
      </c>
      <c r="CA103" s="65">
        <v>1867.959261</v>
      </c>
      <c r="CB103" s="65">
        <v>1867.959261</v>
      </c>
      <c r="CC103" s="65">
        <v>1867.959261</v>
      </c>
      <c r="CD103" s="65">
        <v>1867.959261</v>
      </c>
      <c r="CE103" s="65">
        <v>1867.959261</v>
      </c>
      <c r="CF103" s="65">
        <v>1867.959261</v>
      </c>
      <c r="CG103" s="65">
        <v>1867.959261</v>
      </c>
      <c r="CH103" s="65">
        <v>1867.959261</v>
      </c>
      <c r="CI103" s="65">
        <v>1867.959261</v>
      </c>
      <c r="CJ103" s="65">
        <v>1867.959261</v>
      </c>
      <c r="CK103" s="65">
        <v>1867.959261</v>
      </c>
      <c r="CL103" s="65">
        <v>1867.959261</v>
      </c>
      <c r="CM103" s="65">
        <v>1867.959261</v>
      </c>
      <c r="CN103" s="65">
        <v>1867.959261</v>
      </c>
      <c r="CO103" s="65">
        <v>1867.959261</v>
      </c>
      <c r="CP103" s="65">
        <v>1867.959261</v>
      </c>
      <c r="CQ103" s="65">
        <v>1867.959261</v>
      </c>
      <c r="CR103" s="65">
        <v>1867.959261</v>
      </c>
      <c r="CS103" s="65">
        <v>1867.959261</v>
      </c>
      <c r="CT103" s="65">
        <v>1867.959261</v>
      </c>
      <c r="CU103" s="65">
        <v>1867.959261</v>
      </c>
      <c r="CV103" s="65">
        <v>1867.959261</v>
      </c>
      <c r="CW103" s="65">
        <v>1867.959261</v>
      </c>
      <c r="CX103" s="65">
        <v>1867.959261</v>
      </c>
      <c r="CY103" s="65">
        <v>1867.959261</v>
      </c>
      <c r="CZ103" s="65">
        <v>1867.959261</v>
      </c>
      <c r="DA103" s="65">
        <v>1867.959261</v>
      </c>
      <c r="DB103" s="65">
        <v>1867.959261</v>
      </c>
      <c r="DC103" s="65">
        <v>1867.959261</v>
      </c>
      <c r="DD103" s="65">
        <v>1867.959261</v>
      </c>
      <c r="DE103" s="65">
        <v>1867.959261</v>
      </c>
      <c r="DF103" s="65">
        <v>1867.959261</v>
      </c>
      <c r="DG103" s="65">
        <v>1867.959261</v>
      </c>
      <c r="DH103" s="65">
        <v>1867.959261</v>
      </c>
      <c r="DI103" s="65">
        <v>1867.959261</v>
      </c>
      <c r="DJ103" s="65">
        <v>1867.959261</v>
      </c>
      <c r="DK103" s="65">
        <v>1867.959261</v>
      </c>
      <c r="DL103" s="65">
        <v>1867.959261</v>
      </c>
      <c r="DM103" s="65">
        <v>1867.959261</v>
      </c>
      <c r="DN103" s="65">
        <v>1867.959261</v>
      </c>
      <c r="DO103" s="65">
        <v>1867.959261</v>
      </c>
      <c r="DP103" s="65">
        <v>1867.959261</v>
      </c>
      <c r="DQ103" s="65">
        <v>1867.959261</v>
      </c>
      <c r="DR103" s="65">
        <v>1867.959261</v>
      </c>
      <c r="DS103" s="65">
        <v>1867.959261</v>
      </c>
      <c r="DT103" s="65">
        <v>1867.959261</v>
      </c>
      <c r="DU103" s="65">
        <v>1867.959261</v>
      </c>
      <c r="DV103" s="65">
        <v>1867.959261</v>
      </c>
      <c r="DW103" s="65">
        <v>1867.959261</v>
      </c>
      <c r="DX103" s="65">
        <v>1867.959261</v>
      </c>
      <c r="DY103" s="65">
        <v>1867.959261</v>
      </c>
      <c r="DZ103" s="65">
        <v>1867.959261</v>
      </c>
      <c r="EA103" s="65">
        <v>1867.959261</v>
      </c>
      <c r="EB103" s="65">
        <v>1867.959261</v>
      </c>
      <c r="EC103" s="65">
        <v>1867.959261</v>
      </c>
      <c r="ED103" s="65">
        <v>1867.959261</v>
      </c>
      <c r="EE103" s="65">
        <v>1867.959261</v>
      </c>
      <c r="EF103" s="65">
        <v>1867.959261</v>
      </c>
      <c r="EG103" s="65">
        <v>1867.959261</v>
      </c>
      <c r="EH103" s="65">
        <v>1867.959261</v>
      </c>
      <c r="EI103" s="65">
        <v>1867.959261</v>
      </c>
      <c r="EJ103" s="65">
        <v>1867.959261</v>
      </c>
      <c r="EK103" s="65">
        <v>1867.959261</v>
      </c>
      <c r="EL103" s="65">
        <v>1867.959261</v>
      </c>
      <c r="EM103" s="65">
        <v>1867.959261</v>
      </c>
      <c r="EN103" s="65">
        <v>1867.959261</v>
      </c>
      <c r="EO103" s="65">
        <v>1867.959261</v>
      </c>
      <c r="EP103" s="65">
        <v>1867.959261</v>
      </c>
      <c r="EQ103" s="65">
        <v>1867.959261</v>
      </c>
      <c r="ER103" s="65">
        <v>1867.959261</v>
      </c>
      <c r="ES103" s="65">
        <v>1867.959261</v>
      </c>
      <c r="ET103" s="65">
        <v>1867.959261</v>
      </c>
      <c r="EU103" s="65">
        <v>1867.959261</v>
      </c>
      <c r="EV103" s="65">
        <v>1867.959261</v>
      </c>
      <c r="EW103" s="65">
        <v>1867.959261</v>
      </c>
      <c r="EX103" s="65">
        <v>1867.959261</v>
      </c>
      <c r="EY103" s="65">
        <v>1867.959261</v>
      </c>
      <c r="EZ103" s="65">
        <v>1867.959261</v>
      </c>
      <c r="FA103" s="65">
        <v>1867.959261</v>
      </c>
      <c r="FB103" s="65">
        <v>1867.959261</v>
      </c>
      <c r="FC103" s="65">
        <v>1867.959261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1286.9250079999999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1469.7178839999999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R104" s="65">
        <v>516.53483919999996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2116.2724760000001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26.529203679999998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U105" s="65">
        <v>1310.619183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D105" s="65">
        <v>1353.463123</v>
      </c>
      <c r="AE105" s="65">
        <v>1353.463123</v>
      </c>
      <c r="AF105" s="65">
        <v>1353.463123</v>
      </c>
      <c r="AI105" s="65">
        <v>28.648164189999999</v>
      </c>
      <c r="AJ105" s="65">
        <v>1358.674217</v>
      </c>
      <c r="AK105" s="65">
        <v>1358.674217</v>
      </c>
      <c r="AL105" s="65">
        <v>1358.674217</v>
      </c>
      <c r="AM105" s="65">
        <v>168.83943199999999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900.08078339999997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V105" s="65">
        <v>344.12167060000002</v>
      </c>
      <c r="BW105" s="65">
        <v>1533.9564559999999</v>
      </c>
      <c r="BX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904.96485600000005</v>
      </c>
      <c r="AQ108" s="65">
        <v>845.23937869999997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1398.3571569999999</v>
      </c>
      <c r="AW108" s="65">
        <v>1398.3571569999999</v>
      </c>
      <c r="AX108" s="65">
        <v>1398.3571569999999</v>
      </c>
      <c r="AY108" s="65">
        <v>1398.3571569999999</v>
      </c>
      <c r="AZ108" s="65">
        <v>1398.3571569999999</v>
      </c>
      <c r="BA108" s="65">
        <v>1398.3571569999999</v>
      </c>
      <c r="BB108" s="65">
        <v>1398.3571569999999</v>
      </c>
      <c r="BC108" s="65">
        <v>1398.3571569999999</v>
      </c>
      <c r="BD108" s="65">
        <v>1398.3571569999999</v>
      </c>
      <c r="BE108" s="65">
        <v>1398.3571569999999</v>
      </c>
      <c r="BF108" s="65">
        <v>1398.3571569999999</v>
      </c>
      <c r="BG108" s="65">
        <v>1398.3571569999999</v>
      </c>
      <c r="BH108" s="65">
        <v>1398.3571569999999</v>
      </c>
      <c r="BI108" s="65">
        <v>1398.3571569999999</v>
      </c>
      <c r="BJ108" s="65">
        <v>1398.3571569999999</v>
      </c>
      <c r="BK108" s="65">
        <v>1398.3571569999999</v>
      </c>
      <c r="BL108" s="65">
        <v>1398.3571569999999</v>
      </c>
      <c r="BM108" s="65">
        <v>1398.3571569999999</v>
      </c>
      <c r="BN108" s="65">
        <v>1398.3571569999999</v>
      </c>
      <c r="BO108" s="65">
        <v>1398.3571569999999</v>
      </c>
      <c r="BP108" s="65">
        <v>1398.3571569999999</v>
      </c>
      <c r="BQ108" s="65">
        <v>1398.3571569999999</v>
      </c>
      <c r="BR108" s="65">
        <v>1398.3571569999999</v>
      </c>
      <c r="BS108" s="65">
        <v>1398.3571569999999</v>
      </c>
      <c r="BT108" s="65">
        <v>1398.3571569999999</v>
      </c>
      <c r="BU108" s="65">
        <v>1398.3571569999999</v>
      </c>
      <c r="BV108" s="65">
        <v>1398.3571569999999</v>
      </c>
      <c r="BW108" s="65">
        <v>1398.3571569999999</v>
      </c>
      <c r="BX108" s="65">
        <v>1398.3571569999999</v>
      </c>
      <c r="BY108" s="65">
        <v>1398.3571569999999</v>
      </c>
      <c r="BZ108" s="65">
        <v>1398.3571569999999</v>
      </c>
      <c r="CA108" s="65">
        <v>1398.3571569999999</v>
      </c>
      <c r="CB108" s="65">
        <v>1031.969904</v>
      </c>
      <c r="CC108" s="65">
        <v>1031.969904</v>
      </c>
      <c r="CD108" s="65">
        <v>1031.969904</v>
      </c>
      <c r="CE108" s="65">
        <v>1031.969904</v>
      </c>
      <c r="CF108" s="65">
        <v>1031.969904</v>
      </c>
      <c r="CG108" s="65">
        <v>1031.969904</v>
      </c>
      <c r="CH108" s="65">
        <v>1031.969904</v>
      </c>
      <c r="CI108" s="65">
        <v>1031.969904</v>
      </c>
      <c r="CJ108" s="65">
        <v>1031.969904</v>
      </c>
      <c r="CK108" s="65">
        <v>1031.969904</v>
      </c>
      <c r="CL108" s="65">
        <v>1031.969904</v>
      </c>
      <c r="CM108" s="65">
        <v>1031.969904</v>
      </c>
      <c r="CN108" s="65">
        <v>1031.969904</v>
      </c>
      <c r="CO108" s="65">
        <v>1031.969904</v>
      </c>
      <c r="CP108" s="65">
        <v>1031.969904</v>
      </c>
      <c r="CQ108" s="65">
        <v>1031.969904</v>
      </c>
      <c r="CR108" s="65">
        <v>1031.969904</v>
      </c>
      <c r="CS108" s="65">
        <v>1031.969904</v>
      </c>
      <c r="CT108" s="65">
        <v>1031.969904</v>
      </c>
      <c r="CU108" s="65">
        <v>1031.969904</v>
      </c>
      <c r="CV108" s="65">
        <v>1031.969904</v>
      </c>
      <c r="CW108" s="65">
        <v>1031.969904</v>
      </c>
      <c r="CX108" s="65">
        <v>1031.969904</v>
      </c>
      <c r="CY108" s="65">
        <v>1031.969904</v>
      </c>
      <c r="CZ108" s="65">
        <v>472.2037067</v>
      </c>
      <c r="DA108" s="65">
        <v>472.2037067</v>
      </c>
      <c r="DB108" s="65">
        <v>472.2037067</v>
      </c>
      <c r="DC108" s="65">
        <v>472.2037067</v>
      </c>
      <c r="DD108" s="65">
        <v>472.2037067</v>
      </c>
      <c r="DE108" s="65">
        <v>472.2037067</v>
      </c>
      <c r="DF108" s="65">
        <v>472.2037067</v>
      </c>
      <c r="DG108" s="65">
        <v>472.2037067</v>
      </c>
      <c r="DH108" s="65">
        <v>472.2037067</v>
      </c>
      <c r="DI108" s="65">
        <v>472.2037067</v>
      </c>
      <c r="DJ108" s="65">
        <v>472.2037067</v>
      </c>
      <c r="DK108" s="65">
        <v>472.2037067</v>
      </c>
      <c r="DL108" s="65">
        <v>472.2037067</v>
      </c>
      <c r="DM108" s="65">
        <v>472.2037067</v>
      </c>
      <c r="DN108" s="65">
        <v>472.2037067</v>
      </c>
      <c r="DO108" s="65">
        <v>472.2037067</v>
      </c>
      <c r="DP108" s="65">
        <v>472.2037067</v>
      </c>
      <c r="DQ108" s="65">
        <v>472.2037067</v>
      </c>
      <c r="DR108" s="65">
        <v>472.2037067</v>
      </c>
      <c r="DS108" s="65">
        <v>472.2037067</v>
      </c>
      <c r="DT108" s="65">
        <v>472.2037067</v>
      </c>
      <c r="DU108" s="65">
        <v>472.2037067</v>
      </c>
      <c r="DV108" s="65">
        <v>472.2037067</v>
      </c>
      <c r="DW108" s="65">
        <v>472.2037067</v>
      </c>
      <c r="DX108" s="65">
        <v>472.2037067</v>
      </c>
      <c r="DY108" s="65">
        <v>472.2037067</v>
      </c>
      <c r="DZ108" s="65">
        <v>472.2037067</v>
      </c>
      <c r="EA108" s="65">
        <v>472.2037067</v>
      </c>
      <c r="EB108" s="65">
        <v>472.2037067</v>
      </c>
      <c r="EC108" s="65">
        <v>472.2037067</v>
      </c>
      <c r="ED108" s="65">
        <v>472.2037067</v>
      </c>
      <c r="EE108" s="65">
        <v>472.2037067</v>
      </c>
      <c r="EF108" s="65">
        <v>472.2037067</v>
      </c>
      <c r="EG108" s="65">
        <v>472.2037067</v>
      </c>
      <c r="EH108" s="65">
        <v>472.2037067</v>
      </c>
      <c r="EI108" s="65">
        <v>472.2037067</v>
      </c>
      <c r="EJ108" s="65">
        <v>472.2037067</v>
      </c>
      <c r="EK108" s="65">
        <v>472.2037067</v>
      </c>
      <c r="EL108" s="65">
        <v>472.2037067</v>
      </c>
      <c r="EM108" s="65">
        <v>472.2037067</v>
      </c>
      <c r="EN108" s="65">
        <v>472.2037067</v>
      </c>
      <c r="EO108" s="65">
        <v>472.2037067</v>
      </c>
      <c r="EP108" s="65">
        <v>472.2037067</v>
      </c>
      <c r="EQ108" s="65">
        <v>472.2037067</v>
      </c>
      <c r="ER108" s="65">
        <v>472.2037067</v>
      </c>
      <c r="ES108" s="65">
        <v>472.2037067</v>
      </c>
      <c r="ET108" s="65">
        <v>472.2037067</v>
      </c>
      <c r="EU108" s="65">
        <v>472.2037067</v>
      </c>
      <c r="EV108" s="65">
        <v>472.2037067</v>
      </c>
      <c r="EW108" s="65">
        <v>472.2037067</v>
      </c>
      <c r="EX108" s="65">
        <v>472.2037067</v>
      </c>
      <c r="EY108" s="65">
        <v>472.2037067</v>
      </c>
      <c r="EZ108" s="65">
        <v>472.2037067</v>
      </c>
      <c r="FA108" s="65">
        <v>472.2037067</v>
      </c>
      <c r="FB108" s="65">
        <v>472.2037067</v>
      </c>
      <c r="FC108" s="65">
        <v>472.2037067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6163.1821380000001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6043.8263340000003</v>
      </c>
      <c r="U113" s="65">
        <v>6359.8282239999999</v>
      </c>
      <c r="V113" s="65">
        <v>6008.7432349999999</v>
      </c>
      <c r="W113" s="65">
        <v>6656.9351809999998</v>
      </c>
      <c r="X113" s="65">
        <v>7397.2894580000002</v>
      </c>
      <c r="Y113" s="65">
        <v>5833.9394929999999</v>
      </c>
      <c r="Z113" s="65">
        <v>5955.7114789999996</v>
      </c>
      <c r="AA113" s="65">
        <v>7221.1544949999998</v>
      </c>
      <c r="AB113" s="65">
        <v>4574.1084499999997</v>
      </c>
      <c r="AC113" s="65">
        <v>4237.2823109999999</v>
      </c>
      <c r="AD113" s="65">
        <v>7423.8186610000002</v>
      </c>
      <c r="AE113" s="65">
        <v>6892.4766099999997</v>
      </c>
      <c r="AF113" s="65">
        <v>7090.4034190000002</v>
      </c>
      <c r="AG113" s="65">
        <v>4412.2659510000003</v>
      </c>
      <c r="AH113" s="65">
        <v>4574.1084499999997</v>
      </c>
      <c r="AI113" s="65">
        <v>4252.5711259999998</v>
      </c>
      <c r="AJ113" s="65">
        <v>8573.7648939999999</v>
      </c>
      <c r="AK113" s="65">
        <v>4868.6773579999999</v>
      </c>
      <c r="AL113" s="65">
        <v>6816.1104029999997</v>
      </c>
      <c r="AM113" s="65">
        <v>4742.9478820000004</v>
      </c>
      <c r="AN113" s="65">
        <v>7413.4912210000002</v>
      </c>
      <c r="AO113" s="65">
        <v>4382.331518</v>
      </c>
      <c r="AP113" s="65">
        <v>5676.0526440000003</v>
      </c>
      <c r="AQ113" s="65">
        <v>5851.8685960000003</v>
      </c>
      <c r="AR113" s="65">
        <v>6213.7760770000004</v>
      </c>
      <c r="AS113" s="65">
        <v>6014.6442100000004</v>
      </c>
      <c r="AT113" s="65">
        <v>5697.2412370000002</v>
      </c>
      <c r="AU113" s="65">
        <v>6841.9763759999996</v>
      </c>
      <c r="AV113" s="65">
        <v>8381.9457500000008</v>
      </c>
      <c r="AW113" s="65">
        <v>5411.8119040000001</v>
      </c>
      <c r="AX113" s="65">
        <v>6901.1772300000002</v>
      </c>
      <c r="AY113" s="65">
        <v>7923.3523169999999</v>
      </c>
      <c r="AZ113" s="65">
        <v>8698.8517210000009</v>
      </c>
      <c r="BA113" s="65">
        <v>7554.116583</v>
      </c>
      <c r="BB113" s="65">
        <v>8698.8517210000009</v>
      </c>
      <c r="BC113" s="65">
        <v>8698.8517210000009</v>
      </c>
      <c r="BD113" s="65">
        <v>6251.4273599999997</v>
      </c>
      <c r="BE113" s="65">
        <v>6251.4273599999997</v>
      </c>
      <c r="BF113" s="65">
        <v>5080.1630169999999</v>
      </c>
      <c r="BG113" s="65">
        <v>6251.4273599999997</v>
      </c>
      <c r="BH113" s="65">
        <v>6494.2303830000001</v>
      </c>
      <c r="BI113" s="65">
        <v>6494.2303830000001</v>
      </c>
      <c r="BJ113" s="65">
        <v>6494.2303830000001</v>
      </c>
      <c r="BK113" s="65">
        <v>6494.2303830000001</v>
      </c>
      <c r="BL113" s="65">
        <v>6838.0947050000004</v>
      </c>
      <c r="BM113" s="65">
        <v>6838.0947050000004</v>
      </c>
      <c r="BN113" s="65">
        <v>6838.0947050000004</v>
      </c>
      <c r="BO113" s="65">
        <v>6838.0947050000004</v>
      </c>
      <c r="BP113" s="65">
        <v>6669.2552729999998</v>
      </c>
      <c r="BQ113" s="65">
        <v>6473.6971430000003</v>
      </c>
      <c r="BR113" s="65">
        <v>3656.5608729999999</v>
      </c>
      <c r="BS113" s="65">
        <v>6669.2552729999998</v>
      </c>
      <c r="BT113" s="65">
        <v>6669.2552729999998</v>
      </c>
      <c r="BU113" s="65">
        <v>5135.2988169999999</v>
      </c>
      <c r="BV113" s="65">
        <v>5479.4204879999998</v>
      </c>
      <c r="BW113" s="65">
        <v>6669.2552729999998</v>
      </c>
      <c r="BX113" s="65">
        <v>6669.2552729999998</v>
      </c>
      <c r="BY113" s="65">
        <v>5135.2988169999999</v>
      </c>
      <c r="BZ113" s="65">
        <v>5497.9909299999999</v>
      </c>
      <c r="CA113" s="65">
        <v>6669.2552729999998</v>
      </c>
      <c r="CB113" s="65">
        <v>5414.2344439999997</v>
      </c>
      <c r="CC113" s="65">
        <v>5414.2344439999997</v>
      </c>
      <c r="CD113" s="65">
        <v>4269.4993050000003</v>
      </c>
      <c r="CE113" s="65">
        <v>5414.2344439999997</v>
      </c>
      <c r="CF113" s="65">
        <v>5414.2344439999997</v>
      </c>
      <c r="CG113" s="65">
        <v>5414.2344439999997</v>
      </c>
      <c r="CH113" s="65">
        <v>5414.2344439999997</v>
      </c>
      <c r="CI113" s="65">
        <v>5414.2344439999997</v>
      </c>
      <c r="CJ113" s="65">
        <v>5414.2344439999997</v>
      </c>
      <c r="CK113" s="65">
        <v>5414.2344439999997</v>
      </c>
      <c r="CL113" s="65">
        <v>5414.2344439999997</v>
      </c>
      <c r="CM113" s="65">
        <v>5414.2344439999997</v>
      </c>
      <c r="CN113" s="65">
        <v>4420.5262720000001</v>
      </c>
      <c r="CO113" s="65">
        <v>4420.5262720000001</v>
      </c>
      <c r="CP113" s="65">
        <v>4420.5262720000001</v>
      </c>
      <c r="CQ113" s="65">
        <v>4420.5262720000001</v>
      </c>
      <c r="CR113" s="65">
        <v>4420.5262720000001</v>
      </c>
      <c r="CS113" s="65">
        <v>4420.5262720000001</v>
      </c>
      <c r="CT113" s="65">
        <v>4071.1935079999998</v>
      </c>
      <c r="CU113" s="65">
        <v>4420.5262720000001</v>
      </c>
      <c r="CV113" s="65">
        <v>4420.5262720000001</v>
      </c>
      <c r="CW113" s="65">
        <v>4420.5262720000001</v>
      </c>
      <c r="CX113" s="65">
        <v>4420.5262720000001</v>
      </c>
      <c r="CY113" s="65">
        <v>4420.5262720000001</v>
      </c>
      <c r="CZ113" s="65">
        <v>3860.7600739999998</v>
      </c>
      <c r="DA113" s="65">
        <v>3860.7600739999998</v>
      </c>
      <c r="DB113" s="65">
        <v>3860.7600739999998</v>
      </c>
      <c r="DC113" s="65">
        <v>3860.7600739999998</v>
      </c>
      <c r="DD113" s="65">
        <v>3860.7600739999998</v>
      </c>
      <c r="DE113" s="65">
        <v>3860.7600739999998</v>
      </c>
      <c r="DF113" s="65">
        <v>3860.7600739999998</v>
      </c>
      <c r="DG113" s="65">
        <v>3860.7600739999998</v>
      </c>
      <c r="DH113" s="65">
        <v>3834.2308710000002</v>
      </c>
      <c r="DI113" s="65">
        <v>3834.2308710000002</v>
      </c>
      <c r="DJ113" s="65">
        <v>3834.2308710000002</v>
      </c>
      <c r="DK113" s="65">
        <v>3834.2308710000002</v>
      </c>
      <c r="DL113" s="65">
        <v>3834.2308710000002</v>
      </c>
      <c r="DM113" s="65">
        <v>3834.2308710000002</v>
      </c>
      <c r="DN113" s="65">
        <v>3834.2308710000002</v>
      </c>
      <c r="DO113" s="65">
        <v>3834.2308710000002</v>
      </c>
      <c r="DP113" s="65">
        <v>2684.2846380000001</v>
      </c>
      <c r="DQ113" s="65">
        <v>2684.2846380000001</v>
      </c>
      <c r="DR113" s="65">
        <v>2684.2846380000001</v>
      </c>
      <c r="DS113" s="65">
        <v>2684.2846380000001</v>
      </c>
      <c r="DT113" s="65">
        <v>2684.2846380000001</v>
      </c>
      <c r="DU113" s="65">
        <v>2684.2846380000001</v>
      </c>
      <c r="DV113" s="65">
        <v>2684.2846380000001</v>
      </c>
      <c r="DW113" s="65">
        <v>2684.2846380000001</v>
      </c>
      <c r="DX113" s="65">
        <v>2684.2846380000001</v>
      </c>
      <c r="DY113" s="65">
        <v>2684.2846380000001</v>
      </c>
      <c r="DZ113" s="65">
        <v>2684.2846380000001</v>
      </c>
      <c r="EA113" s="65">
        <v>2684.2846380000001</v>
      </c>
      <c r="EB113" s="65">
        <v>2684.2846380000001</v>
      </c>
      <c r="EC113" s="65">
        <v>2684.2846380000001</v>
      </c>
      <c r="ED113" s="65">
        <v>2684.2846380000001</v>
      </c>
      <c r="EE113" s="65">
        <v>2684.2846380000001</v>
      </c>
      <c r="EF113" s="65">
        <v>2340.1629680000001</v>
      </c>
      <c r="EG113" s="65">
        <v>2340.1629680000001</v>
      </c>
      <c r="EH113" s="65">
        <v>2340.1629680000001</v>
      </c>
      <c r="EI113" s="65">
        <v>2340.1629680000001</v>
      </c>
      <c r="EJ113" s="65">
        <v>2340.1629680000001</v>
      </c>
      <c r="EK113" s="65">
        <v>2340.1629680000001</v>
      </c>
      <c r="EL113" s="65">
        <v>2340.1629680000001</v>
      </c>
      <c r="EM113" s="65">
        <v>2340.1629680000001</v>
      </c>
      <c r="EN113" s="65">
        <v>2340.1629680000001</v>
      </c>
      <c r="EO113" s="65">
        <v>2340.1629680000001</v>
      </c>
      <c r="EP113" s="65">
        <v>2340.1629680000001</v>
      </c>
      <c r="EQ113" s="65">
        <v>2340.1629680000001</v>
      </c>
      <c r="ER113" s="65">
        <v>2340.1629680000001</v>
      </c>
      <c r="ES113" s="65">
        <v>2340.1629680000001</v>
      </c>
      <c r="ET113" s="65">
        <v>2340.1629680000001</v>
      </c>
      <c r="EU113" s="65">
        <v>2340.1629680000001</v>
      </c>
      <c r="EV113" s="65">
        <v>2340.1629680000001</v>
      </c>
      <c r="EW113" s="65">
        <v>2340.1629680000001</v>
      </c>
      <c r="EX113" s="65">
        <v>2340.1629680000001</v>
      </c>
      <c r="EY113" s="65">
        <v>2340.1629680000001</v>
      </c>
      <c r="EZ113" s="65">
        <v>2340.1629680000001</v>
      </c>
      <c r="FA113" s="65">
        <v>2340.1629680000001</v>
      </c>
      <c r="FB113" s="65">
        <v>2340.1629680000001</v>
      </c>
      <c r="FC113" s="65">
        <v>2340.1629680000001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506.89728459999998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540.05878919999998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540.05878919999998</v>
      </c>
      <c r="CY128" s="65">
        <v>1080.1175780000001</v>
      </c>
      <c r="CZ128" s="65">
        <v>1260.1371750000001</v>
      </c>
      <c r="DA128" s="65">
        <v>1260.1371750000001</v>
      </c>
      <c r="DB128" s="65">
        <v>180.01959640000001</v>
      </c>
      <c r="DC128" s="65">
        <v>1260.1371750000001</v>
      </c>
      <c r="DD128" s="65">
        <v>1440.1567709999999</v>
      </c>
      <c r="DE128" s="65">
        <v>1440.1567709999999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1620.1763679999999</v>
      </c>
      <c r="DM128" s="65">
        <v>1260.1371750000001</v>
      </c>
      <c r="DN128" s="65">
        <v>1440.1567709999999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1080.1175780000001</v>
      </c>
      <c r="EE128" s="65">
        <v>1440.1567709999999</v>
      </c>
      <c r="EF128" s="65">
        <v>1620.1763679999999</v>
      </c>
      <c r="EG128" s="65">
        <v>1620.1763679999999</v>
      </c>
      <c r="EH128" s="65">
        <v>1080.1175780000001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1440.1567709999999</v>
      </c>
      <c r="EV128" s="65">
        <v>1620.1763679999999</v>
      </c>
      <c r="EW128" s="65">
        <v>1620.1763679999999</v>
      </c>
      <c r="EX128" s="65">
        <v>1440.1567709999999</v>
      </c>
      <c r="EY128" s="65">
        <v>1620.1763679999999</v>
      </c>
      <c r="EZ128" s="65">
        <v>1620.1763679999999</v>
      </c>
      <c r="FA128" s="65">
        <v>1620.1763679999999</v>
      </c>
      <c r="FB128" s="65">
        <v>1440.1567709999999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866.93647739999994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3074.545212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3581.442497</v>
      </c>
      <c r="CY137" s="65">
        <v>4121.5012859999997</v>
      </c>
      <c r="CZ137" s="65">
        <v>4808.4181669999998</v>
      </c>
      <c r="DA137" s="65">
        <v>4808.4181669999998</v>
      </c>
      <c r="DB137" s="65">
        <v>3728.3005889999999</v>
      </c>
      <c r="DC137" s="65">
        <v>4808.4181669999998</v>
      </c>
      <c r="DD137" s="65">
        <v>5495.3350479999999</v>
      </c>
      <c r="DE137" s="65">
        <v>5495.3350479999999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6182.251929</v>
      </c>
      <c r="DM137" s="65">
        <v>5822.2127360000004</v>
      </c>
      <c r="DN137" s="65">
        <v>6002.2323329999999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6002.2323329999999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5642.1931400000003</v>
      </c>
      <c r="EE137" s="65">
        <v>6002.2323329999999</v>
      </c>
      <c r="EF137" s="65">
        <v>6182.251929</v>
      </c>
      <c r="EG137" s="65">
        <v>6182.251929</v>
      </c>
      <c r="EH137" s="65">
        <v>5642.1931400000003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6002.2323329999999</v>
      </c>
      <c r="EV137" s="65">
        <v>6182.251929</v>
      </c>
      <c r="EW137" s="65">
        <v>6182.251929</v>
      </c>
      <c r="EX137" s="65">
        <v>6002.2323329999999</v>
      </c>
      <c r="EY137" s="65">
        <v>6182.251929</v>
      </c>
      <c r="EZ137" s="65">
        <v>6182.251929</v>
      </c>
      <c r="FA137" s="65">
        <v>6182.251929</v>
      </c>
      <c r="FB137" s="65">
        <v>6002.2323329999999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1936.25288</v>
      </c>
      <c r="AH138" s="65">
        <v>3028.498094</v>
      </c>
      <c r="AI138" s="65">
        <v>877.3586646</v>
      </c>
      <c r="AJ138" s="65">
        <v>3028.498094</v>
      </c>
      <c r="AK138" s="65">
        <v>1782.951982</v>
      </c>
      <c r="AL138" s="65">
        <v>1719.2818930000001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2612.168482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884.30114160000005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236.85299240000001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712.90760890000001</v>
      </c>
      <c r="AC139" s="65">
        <v>459.52370660000003</v>
      </c>
      <c r="AD139" s="65">
        <v>459.52370660000003</v>
      </c>
      <c r="AE139" s="65">
        <v>459.52370660000003</v>
      </c>
      <c r="AF139" s="65">
        <v>986.51364509999996</v>
      </c>
      <c r="AG139" s="65">
        <v>459.52370660000003</v>
      </c>
      <c r="AH139" s="65">
        <v>459.52370660000003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459.52370660000003</v>
      </c>
      <c r="AP139" s="65">
        <v>459.52370660000003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978.13603890000002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725.69766149999998</v>
      </c>
      <c r="BV139" s="65">
        <v>1065.9055049999999</v>
      </c>
      <c r="BW139" s="65">
        <v>1065.9055049999999</v>
      </c>
      <c r="BX139" s="65">
        <v>1065.9055049999999</v>
      </c>
      <c r="BY139" s="65">
        <v>606.38179839999998</v>
      </c>
      <c r="BZ139" s="65">
        <v>606.38179839999998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O140" s="65">
        <v>135.2870696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3476.6372449999999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3741.4057029999999</v>
      </c>
      <c r="AC149" s="65">
        <v>3488.0218009999999</v>
      </c>
      <c r="AD149" s="65">
        <v>3699.3079590000002</v>
      </c>
      <c r="AE149" s="65">
        <v>3699.3079590000002</v>
      </c>
      <c r="AF149" s="65">
        <v>4015.011739</v>
      </c>
      <c r="AG149" s="65">
        <v>2607.0627439999998</v>
      </c>
      <c r="AH149" s="65">
        <v>3488.0218009999999</v>
      </c>
      <c r="AI149" s="65">
        <v>1943.2641699999999</v>
      </c>
      <c r="AJ149" s="65">
        <v>4305.6897570000001</v>
      </c>
      <c r="AK149" s="65">
        <v>2848.8574870000002</v>
      </c>
      <c r="AL149" s="65">
        <v>2390.0917570000001</v>
      </c>
      <c r="AM149" s="65">
        <v>4094.4035990000002</v>
      </c>
      <c r="AN149" s="65">
        <v>4094.4035990000002</v>
      </c>
      <c r="AO149" s="65">
        <v>3623.3088710000002</v>
      </c>
      <c r="AP149" s="65">
        <v>3488.0218009999999</v>
      </c>
      <c r="AQ149" s="65">
        <v>4094.4035990000002</v>
      </c>
      <c r="AR149" s="65">
        <v>4305.6897570000001</v>
      </c>
      <c r="AS149" s="65">
        <v>3028.498094</v>
      </c>
      <c r="AT149" s="65">
        <v>4094.4035990000002</v>
      </c>
      <c r="AU149" s="65">
        <v>3678.0739870000002</v>
      </c>
      <c r="AV149" s="65">
        <v>4091.561185</v>
      </c>
      <c r="AW149" s="65">
        <v>3880.2750270000001</v>
      </c>
      <c r="AX149" s="65">
        <v>4003.7917189999998</v>
      </c>
      <c r="AY149" s="65">
        <v>4091.561185</v>
      </c>
      <c r="AZ149" s="65">
        <v>3725.9319099999998</v>
      </c>
      <c r="BA149" s="65">
        <v>2448.7402470000002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2044.359385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1164.4425470000001</v>
      </c>
      <c r="BN149" s="65">
        <v>1164.4425470000001</v>
      </c>
      <c r="BO149" s="65">
        <v>2230.3480519999998</v>
      </c>
      <c r="BP149" s="65">
        <v>2230.3480519999998</v>
      </c>
      <c r="BQ149" s="65">
        <v>1950.206647</v>
      </c>
      <c r="BR149" s="65">
        <v>2230.3480519999998</v>
      </c>
      <c r="BS149" s="65">
        <v>2230.3480519999998</v>
      </c>
      <c r="BT149" s="65">
        <v>2230.3480519999998</v>
      </c>
      <c r="BU149" s="65">
        <v>1890.1402089999999</v>
      </c>
      <c r="BV149" s="65">
        <v>2230.3480519999998</v>
      </c>
      <c r="BW149" s="65">
        <v>2230.3480519999998</v>
      </c>
      <c r="BX149" s="65">
        <v>2230.3480519999998</v>
      </c>
      <c r="BY149" s="65">
        <v>1770.8243460000001</v>
      </c>
      <c r="BZ149" s="65">
        <v>1770.8243460000001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1302.556885</v>
      </c>
      <c r="AJ150" s="65">
        <v>1813.1387500000001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1302.556885</v>
      </c>
      <c r="AJ161" s="65">
        <v>1813.1387500000001</v>
      </c>
      <c r="AK161" s="65">
        <v>0</v>
      </c>
      <c r="AL161" s="65">
        <v>0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453.89059850000001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1529.608309</v>
      </c>
      <c r="I164" s="65">
        <v>1447.794676</v>
      </c>
      <c r="J164" s="65">
        <v>1232.5291380000001</v>
      </c>
      <c r="K164" s="65">
        <v>1305.1054590000001</v>
      </c>
      <c r="L164" s="65">
        <v>1786.562596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1769.935007</v>
      </c>
      <c r="AB164" s="65">
        <v>1820.5768250000001</v>
      </c>
      <c r="AC164" s="65">
        <v>1441.257122</v>
      </c>
      <c r="AD164" s="65">
        <v>1913.0979589999999</v>
      </c>
      <c r="AE164" s="65">
        <v>1220.5909959999999</v>
      </c>
      <c r="AF164" s="65">
        <v>1962.697559</v>
      </c>
      <c r="AG164" s="65">
        <v>1722.8456699999999</v>
      </c>
      <c r="AH164" s="65">
        <v>1769.935007</v>
      </c>
      <c r="AI164" s="65">
        <v>1818.066562</v>
      </c>
      <c r="AJ164" s="65">
        <v>1630.3245360000001</v>
      </c>
      <c r="AK164" s="65">
        <v>1627.814273</v>
      </c>
      <c r="AL164" s="65">
        <v>1769.935007</v>
      </c>
      <c r="AM164" s="65">
        <v>1580.7249360000001</v>
      </c>
      <c r="AN164" s="65">
        <v>1792.33195</v>
      </c>
      <c r="AO164" s="65">
        <v>1960.1872960000001</v>
      </c>
      <c r="AP164" s="65">
        <v>1627.814273</v>
      </c>
      <c r="AQ164" s="65">
        <v>1868.6329109999999</v>
      </c>
      <c r="AR164" s="65">
        <v>1962.697559</v>
      </c>
      <c r="AS164" s="65">
        <v>1627.814273</v>
      </c>
      <c r="AT164" s="65">
        <v>1960.1872960000001</v>
      </c>
      <c r="AU164" s="65">
        <v>1818.066562</v>
      </c>
      <c r="AV164" s="65">
        <v>1962.697559</v>
      </c>
      <c r="AW164" s="65">
        <v>1770.9772250000001</v>
      </c>
      <c r="AX164" s="65">
        <v>1627.814273</v>
      </c>
      <c r="AY164" s="65">
        <v>1960.1872960000001</v>
      </c>
      <c r="AZ164" s="65">
        <v>1552.0633849999999</v>
      </c>
      <c r="BA164" s="65">
        <v>1312.2114959999999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361.27090579999998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39.906476490000003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2722.8539919999998</v>
      </c>
      <c r="I173" s="65">
        <v>2805.9951569999998</v>
      </c>
      <c r="J173" s="65">
        <v>2770.6544680000002</v>
      </c>
      <c r="K173" s="65">
        <v>2843.2307900000001</v>
      </c>
      <c r="L173" s="65">
        <v>3002.5475959999999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3186.451826</v>
      </c>
      <c r="U173" s="65">
        <v>2150.2500909999999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3308.0603369999999</v>
      </c>
      <c r="AB173" s="65">
        <v>3036.5618250000002</v>
      </c>
      <c r="AC173" s="65">
        <v>2665.0113889999998</v>
      </c>
      <c r="AD173" s="65">
        <v>3428.483972</v>
      </c>
      <c r="AE173" s="65">
        <v>2709.891572</v>
      </c>
      <c r="AF173" s="65">
        <v>3178.6825589999999</v>
      </c>
      <c r="AG173" s="65">
        <v>2946.599937</v>
      </c>
      <c r="AH173" s="65">
        <v>2993.689273</v>
      </c>
      <c r="AI173" s="65">
        <v>3356.1918919999998</v>
      </c>
      <c r="AJ173" s="65">
        <v>3168.4498659999999</v>
      </c>
      <c r="AK173" s="65">
        <v>2883.0763160000001</v>
      </c>
      <c r="AL173" s="65">
        <v>3308.0603369999999</v>
      </c>
      <c r="AM173" s="65">
        <v>3118.8502669999998</v>
      </c>
      <c r="AN173" s="65">
        <v>3330.457281</v>
      </c>
      <c r="AO173" s="65">
        <v>3183.9415629999999</v>
      </c>
      <c r="AP173" s="65">
        <v>3165.9396029999998</v>
      </c>
      <c r="AQ173" s="65">
        <v>3304.5439839999999</v>
      </c>
      <c r="AR173" s="65">
        <v>3500.8228899999999</v>
      </c>
      <c r="AS173" s="65">
        <v>2851.5685389999999</v>
      </c>
      <c r="AT173" s="65">
        <v>3498.3126259999999</v>
      </c>
      <c r="AU173" s="65">
        <v>3356.1918919999998</v>
      </c>
      <c r="AV173" s="65">
        <v>3500.8228899999999</v>
      </c>
      <c r="AW173" s="65">
        <v>2994.7314919999999</v>
      </c>
      <c r="AX173" s="65">
        <v>3165.9396029999998</v>
      </c>
      <c r="AY173" s="65">
        <v>3498.3126259999999</v>
      </c>
      <c r="AZ173" s="65">
        <v>3090.1887149999998</v>
      </c>
      <c r="BA173" s="65">
        <v>2850.3368260000002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1419.596638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803.47046560000001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803.47046560000001</v>
      </c>
      <c r="U176" s="65">
        <v>198.21448179999999</v>
      </c>
      <c r="V176" s="65">
        <v>803.47046560000001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791.05858820000003</v>
      </c>
      <c r="AB176" s="65">
        <v>791.05858820000003</v>
      </c>
      <c r="AC176" s="65">
        <v>398.14213230000001</v>
      </c>
      <c r="AD176" s="65">
        <v>740.74784839999995</v>
      </c>
      <c r="AE176" s="65">
        <v>717.23597089999998</v>
      </c>
      <c r="AF176" s="65">
        <v>594.15941529999998</v>
      </c>
      <c r="AG176" s="65">
        <v>294.96247940000001</v>
      </c>
      <c r="AH176" s="65">
        <v>803.47046560000001</v>
      </c>
      <c r="AI176" s="65">
        <v>803.47046560000001</v>
      </c>
      <c r="AJ176" s="65">
        <v>740.74784839999995</v>
      </c>
      <c r="AK176" s="65">
        <v>728.33597090000001</v>
      </c>
      <c r="AL176" s="65">
        <v>803.47046560000001</v>
      </c>
      <c r="AM176" s="65">
        <v>740.74784839999995</v>
      </c>
      <c r="AN176" s="65">
        <v>742.26380289999997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803.47046560000001</v>
      </c>
      <c r="AU176" s="65">
        <v>791.05858820000003</v>
      </c>
      <c r="AV176" s="65">
        <v>666.45149530000003</v>
      </c>
      <c r="AW176" s="65">
        <v>616.14075549999995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140.22579089999999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73.902781680000004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1371.954855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1371.954855</v>
      </c>
      <c r="U185" s="65">
        <v>700.37586180000005</v>
      </c>
      <c r="V185" s="65">
        <v>1371.954855</v>
      </c>
      <c r="W185" s="65">
        <v>968.23722310000005</v>
      </c>
      <c r="X185" s="65">
        <v>1337.5470539999999</v>
      </c>
      <c r="Y185" s="65">
        <v>1309.2322380000001</v>
      </c>
      <c r="Z185" s="65">
        <v>1316.011373</v>
      </c>
      <c r="AA185" s="65">
        <v>1359.5429770000001</v>
      </c>
      <c r="AB185" s="65">
        <v>1359.5429770000001</v>
      </c>
      <c r="AC185" s="65">
        <v>966.6265214</v>
      </c>
      <c r="AD185" s="65">
        <v>1309.2322380000001</v>
      </c>
      <c r="AE185" s="65">
        <v>1285.72036</v>
      </c>
      <c r="AF185" s="65">
        <v>1162.643804</v>
      </c>
      <c r="AG185" s="65">
        <v>863.44686850000005</v>
      </c>
      <c r="AH185" s="65">
        <v>1371.954855</v>
      </c>
      <c r="AI185" s="65">
        <v>1371.954855</v>
      </c>
      <c r="AJ185" s="65">
        <v>1309.2322380000001</v>
      </c>
      <c r="AK185" s="65">
        <v>1296.8203599999999</v>
      </c>
      <c r="AL185" s="65">
        <v>1371.954855</v>
      </c>
      <c r="AM185" s="65">
        <v>1309.2322380000001</v>
      </c>
      <c r="AN185" s="65">
        <v>1310.748192</v>
      </c>
      <c r="AO185" s="65">
        <v>1371.954855</v>
      </c>
      <c r="AP185" s="65">
        <v>1032.271718</v>
      </c>
      <c r="AQ185" s="65">
        <v>1334.0559920000001</v>
      </c>
      <c r="AR185" s="65">
        <v>1371.954855</v>
      </c>
      <c r="AS185" s="65">
        <v>1359.5429770000001</v>
      </c>
      <c r="AT185" s="65">
        <v>1371.954855</v>
      </c>
      <c r="AU185" s="65">
        <v>1359.5429770000001</v>
      </c>
      <c r="AV185" s="65">
        <v>1192.8681469999999</v>
      </c>
      <c r="AW185" s="65">
        <v>1142.557407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435.64742330000001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28604.600880000002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30238.790789999999</v>
      </c>
      <c r="AJ234" s="65">
        <v>30682.972320000001</v>
      </c>
      <c r="AK234" s="65">
        <v>27969.941220000001</v>
      </c>
      <c r="AL234" s="65">
        <v>28331.973249999999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32293.678039999999</v>
      </c>
      <c r="BJ234" s="65">
        <v>31112.104800000001</v>
      </c>
      <c r="BK234" s="65">
        <v>30823.753280000001</v>
      </c>
      <c r="BL234" s="65">
        <v>31035.18132</v>
      </c>
      <c r="BM234" s="65">
        <v>32406.303039999999</v>
      </c>
      <c r="BN234" s="65">
        <v>31342.6548</v>
      </c>
      <c r="BO234" s="65">
        <v>30879.029780000001</v>
      </c>
      <c r="BP234" s="65">
        <v>31812.615119999999</v>
      </c>
      <c r="BQ234" s="65">
        <v>32220.697039999999</v>
      </c>
      <c r="BR234" s="65">
        <v>32177.506799999999</v>
      </c>
      <c r="BS234" s="65">
        <v>31775.537479999999</v>
      </c>
      <c r="BT234" s="65">
        <v>32654.553360000002</v>
      </c>
      <c r="BU234" s="65">
        <v>33668.495920000001</v>
      </c>
      <c r="BV234" s="65">
        <v>31678.561799999999</v>
      </c>
      <c r="BW234" s="65">
        <v>32616.494439999999</v>
      </c>
      <c r="BX234" s="65">
        <v>33984.024360000003</v>
      </c>
      <c r="BY234" s="65">
        <v>35654.660320000003</v>
      </c>
      <c r="BZ234" s="65">
        <v>34362.320399999997</v>
      </c>
      <c r="CA234" s="65">
        <v>33944.415939999999</v>
      </c>
      <c r="CB234" s="65">
        <v>34092.132360000003</v>
      </c>
      <c r="CC234" s="65">
        <v>35579.156519999997</v>
      </c>
      <c r="CD234" s="65">
        <v>34568.945399999997</v>
      </c>
      <c r="CE234" s="65">
        <v>34052.397940000003</v>
      </c>
      <c r="CF234" s="65">
        <v>34627.524360000003</v>
      </c>
      <c r="CG234" s="65">
        <v>36362.936419999998</v>
      </c>
      <c r="CH234" s="65">
        <v>34899.214800000002</v>
      </c>
      <c r="CI234" s="65">
        <v>34587.165939999999</v>
      </c>
      <c r="CJ234" s="65">
        <v>34627.524360000003</v>
      </c>
      <c r="CK234" s="65">
        <v>36317.886420000003</v>
      </c>
      <c r="CL234" s="65">
        <v>34981.325400000002</v>
      </c>
      <c r="CM234" s="65">
        <v>34587.165939999999</v>
      </c>
      <c r="CN234" s="65">
        <v>34663.388760000002</v>
      </c>
      <c r="CO234" s="65">
        <v>36400.59822</v>
      </c>
      <c r="CP234" s="65">
        <v>35148.191400000003</v>
      </c>
      <c r="CQ234" s="65">
        <v>34622.988539999998</v>
      </c>
      <c r="CR234" s="65">
        <v>34663.388760000002</v>
      </c>
      <c r="CS234" s="65">
        <v>36342.483719999997</v>
      </c>
      <c r="CT234" s="65">
        <v>35148.191400000003</v>
      </c>
      <c r="CU234" s="65">
        <v>34622.988539999998</v>
      </c>
      <c r="CV234" s="65">
        <v>34663.388760000002</v>
      </c>
      <c r="CW234" s="65">
        <v>36400.59822</v>
      </c>
      <c r="CX234" s="65">
        <v>35084.681400000001</v>
      </c>
      <c r="CY234" s="65">
        <v>34622.988539999998</v>
      </c>
      <c r="CZ234" s="65">
        <v>34663.388760000002</v>
      </c>
      <c r="DA234" s="65">
        <v>36400.59822</v>
      </c>
      <c r="DB234" s="65">
        <v>35148.191400000003</v>
      </c>
      <c r="DC234" s="65">
        <v>34622.988539999998</v>
      </c>
      <c r="DD234" s="65">
        <v>35090.495920000001</v>
      </c>
      <c r="DE234" s="65">
        <v>36849.110509999999</v>
      </c>
      <c r="DF234" s="65">
        <v>34817.325080000002</v>
      </c>
      <c r="DG234" s="65">
        <v>35049.597900000001</v>
      </c>
      <c r="DH234" s="65">
        <v>35109.119760000001</v>
      </c>
      <c r="DI234" s="65">
        <v>36868.667719999998</v>
      </c>
      <c r="DJ234" s="65">
        <v>35600.1564</v>
      </c>
      <c r="DK234" s="65">
        <v>35068.200040000003</v>
      </c>
      <c r="DL234" s="65">
        <v>35109.119760000001</v>
      </c>
      <c r="DM234" s="65">
        <v>36868.667719999998</v>
      </c>
      <c r="DN234" s="65">
        <v>35600.1564</v>
      </c>
      <c r="DO234" s="65">
        <v>35068.200040000003</v>
      </c>
      <c r="DP234" s="65">
        <v>35109.119760000001</v>
      </c>
      <c r="DQ234" s="65">
        <v>36868.667719999998</v>
      </c>
      <c r="DR234" s="65">
        <v>34179.968399999998</v>
      </c>
      <c r="DS234" s="65">
        <v>35068.200040000003</v>
      </c>
      <c r="DT234" s="65">
        <v>35109.119760000001</v>
      </c>
      <c r="DU234" s="65">
        <v>36868.667719999998</v>
      </c>
      <c r="DV234" s="65">
        <v>35430.071400000001</v>
      </c>
      <c r="DW234" s="65">
        <v>35068.200040000003</v>
      </c>
      <c r="DX234" s="65">
        <v>35109.119760000001</v>
      </c>
      <c r="DY234" s="65">
        <v>36868.667719999998</v>
      </c>
      <c r="DZ234" s="65">
        <v>35600.1564</v>
      </c>
      <c r="EA234" s="65">
        <v>35068.200040000003</v>
      </c>
      <c r="EB234" s="65">
        <v>35109.119760000001</v>
      </c>
      <c r="EC234" s="65">
        <v>36868.667719999998</v>
      </c>
      <c r="ED234" s="65">
        <v>34968.541550000002</v>
      </c>
      <c r="EE234" s="65">
        <v>35068.200040000003</v>
      </c>
      <c r="EF234" s="65">
        <v>35109.119760000001</v>
      </c>
      <c r="EG234" s="65">
        <v>36868.667719999998</v>
      </c>
      <c r="EH234" s="65">
        <v>35600.1564</v>
      </c>
      <c r="EI234" s="65">
        <v>35068.200040000003</v>
      </c>
      <c r="EJ234" s="65">
        <v>35109.119760000001</v>
      </c>
      <c r="EK234" s="65">
        <v>36868.667719999998</v>
      </c>
      <c r="EL234" s="65">
        <v>33388.964399999997</v>
      </c>
      <c r="EM234" s="65">
        <v>35068.200040000003</v>
      </c>
      <c r="EN234" s="65">
        <v>35194.490760000001</v>
      </c>
      <c r="EO234" s="65">
        <v>36958.317219999997</v>
      </c>
      <c r="EP234" s="65">
        <v>35686.721400000002</v>
      </c>
      <c r="EQ234" s="65">
        <v>35153.471539999999</v>
      </c>
      <c r="ER234" s="65">
        <v>35194.490760000001</v>
      </c>
      <c r="ES234" s="65">
        <v>36958.317219999997</v>
      </c>
      <c r="ET234" s="65">
        <v>34953.659399999997</v>
      </c>
      <c r="EU234" s="65">
        <v>35153.471539999999</v>
      </c>
      <c r="EV234" s="65">
        <v>35361.359900000003</v>
      </c>
      <c r="EW234" s="65">
        <v>37133.549270000003</v>
      </c>
      <c r="EX234" s="65">
        <v>35120.095780000003</v>
      </c>
      <c r="EY234" s="65">
        <v>35320.146200000003</v>
      </c>
      <c r="EZ234" s="65">
        <v>35609.247960000001</v>
      </c>
      <c r="FA234" s="65">
        <v>37393.860619999999</v>
      </c>
      <c r="FB234" s="65">
        <v>36107.279399999999</v>
      </c>
      <c r="FC234" s="65">
        <v>35567.745340000001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13135.87637</v>
      </c>
      <c r="H235" s="65">
        <v>12447.007610000001</v>
      </c>
      <c r="I235" s="65">
        <v>11303.619930000001</v>
      </c>
      <c r="J235" s="65">
        <v>11604.62334</v>
      </c>
      <c r="K235" s="65">
        <v>13352.48725</v>
      </c>
      <c r="L235" s="65">
        <v>13314.749659999999</v>
      </c>
      <c r="M235" s="65">
        <v>12086.21639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13314.749659999999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13510.5548</v>
      </c>
      <c r="AB235" s="65">
        <v>13314.749659999999</v>
      </c>
      <c r="AC235" s="65">
        <v>10040.298870000001</v>
      </c>
      <c r="AD235" s="65">
        <v>11130.92164</v>
      </c>
      <c r="AE235" s="65">
        <v>9266.1495730000006</v>
      </c>
      <c r="AF235" s="65">
        <v>13679.13357</v>
      </c>
      <c r="AG235" s="65">
        <v>11556.565070000001</v>
      </c>
      <c r="AH235" s="65">
        <v>11457.9727</v>
      </c>
      <c r="AI235" s="65">
        <v>13880.2973</v>
      </c>
      <c r="AJ235" s="65">
        <v>13679.13357</v>
      </c>
      <c r="AK235" s="65">
        <v>13632.71117</v>
      </c>
      <c r="AL235" s="65">
        <v>12068.96782</v>
      </c>
      <c r="AM235" s="65">
        <v>13880.2973</v>
      </c>
      <c r="AN235" s="65">
        <v>13679.13357</v>
      </c>
      <c r="AO235" s="65">
        <v>13632.71117</v>
      </c>
      <c r="AP235" s="65">
        <v>12985.825000000001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14114.14997</v>
      </c>
      <c r="BA235" s="65">
        <v>11320.34107</v>
      </c>
      <c r="BB235" s="65">
        <v>14168.320299999999</v>
      </c>
      <c r="BC235" s="65">
        <v>14321.710999999999</v>
      </c>
      <c r="BD235" s="65">
        <v>14191.14637</v>
      </c>
      <c r="BE235" s="65">
        <v>13943.79227</v>
      </c>
      <c r="BF235" s="65">
        <v>14084.9995</v>
      </c>
      <c r="BG235" s="65">
        <v>14191.5563</v>
      </c>
      <c r="BH235" s="65">
        <v>14832.04637</v>
      </c>
      <c r="BI235" s="65">
        <v>14595.64417</v>
      </c>
      <c r="BJ235" s="65">
        <v>14121.921700000001</v>
      </c>
      <c r="BK235" s="65">
        <v>15050.164699999999</v>
      </c>
      <c r="BL235" s="65">
        <v>14832.04637</v>
      </c>
      <c r="BM235" s="65">
        <v>10266.51216</v>
      </c>
      <c r="BN235" s="65">
        <v>11614.488520000001</v>
      </c>
      <c r="BO235" s="65">
        <v>14399.8397</v>
      </c>
      <c r="BP235" s="65">
        <v>16223.83365</v>
      </c>
      <c r="BQ235" s="65">
        <v>15661.319390000001</v>
      </c>
      <c r="BR235" s="65">
        <v>16177.60318</v>
      </c>
      <c r="BS235" s="65">
        <v>16354.77944</v>
      </c>
      <c r="BT235" s="65">
        <v>16391.784810000001</v>
      </c>
      <c r="BU235" s="65">
        <v>15237.769829999999</v>
      </c>
      <c r="BV235" s="65">
        <v>15301.728139999999</v>
      </c>
      <c r="BW235" s="65">
        <v>15420.993469999999</v>
      </c>
      <c r="BX235" s="65">
        <v>16842.35961</v>
      </c>
      <c r="BY235" s="65">
        <v>14745.64676</v>
      </c>
      <c r="BZ235" s="65">
        <v>12174.851549999999</v>
      </c>
      <c r="CA235" s="65">
        <v>16925.95076</v>
      </c>
      <c r="CB235" s="65">
        <v>16842.35961</v>
      </c>
      <c r="CC235" s="65">
        <v>16744.191729999999</v>
      </c>
      <c r="CD235" s="65">
        <v>15833.253919999999</v>
      </c>
      <c r="CE235" s="65">
        <v>17090.041369999999</v>
      </c>
      <c r="CF235" s="65">
        <v>16842.35961</v>
      </c>
      <c r="CG235" s="65">
        <v>16070.22673</v>
      </c>
      <c r="CH235" s="65">
        <v>16313.57164</v>
      </c>
      <c r="CI235" s="65">
        <v>17090.041369999999</v>
      </c>
      <c r="CJ235" s="65">
        <v>16842.35961</v>
      </c>
      <c r="CK235" s="65">
        <v>16468.130379999999</v>
      </c>
      <c r="CL235" s="65">
        <v>16517.940040000001</v>
      </c>
      <c r="CM235" s="65">
        <v>17090.041369999999</v>
      </c>
      <c r="CN235" s="65">
        <v>16842.35961</v>
      </c>
      <c r="CO235" s="65">
        <v>16744.191729999999</v>
      </c>
      <c r="CP235" s="65">
        <v>15025.97026</v>
      </c>
      <c r="CQ235" s="65">
        <v>17090.041369999999</v>
      </c>
      <c r="CR235" s="65">
        <v>16842.35961</v>
      </c>
      <c r="CS235" s="65">
        <v>16019.30493</v>
      </c>
      <c r="CT235" s="65">
        <v>15660.32584</v>
      </c>
      <c r="CU235" s="65">
        <v>17090.041369999999</v>
      </c>
      <c r="CV235" s="65">
        <v>16842.35961</v>
      </c>
      <c r="CW235" s="65">
        <v>15812.945669999999</v>
      </c>
      <c r="CX235" s="65">
        <v>15497.886039999999</v>
      </c>
      <c r="CY235" s="65">
        <v>17090.041369999999</v>
      </c>
      <c r="CZ235" s="65">
        <v>16875.95161</v>
      </c>
      <c r="DA235" s="65">
        <v>16135.905280000001</v>
      </c>
      <c r="DB235" s="65">
        <v>15613.41641</v>
      </c>
      <c r="DC235" s="65">
        <v>17124.127369999998</v>
      </c>
      <c r="DD235" s="65">
        <v>16875.95161</v>
      </c>
      <c r="DE235" s="65">
        <v>16388.188440000002</v>
      </c>
      <c r="DF235" s="65">
        <v>14997.51424</v>
      </c>
      <c r="DG235" s="65">
        <v>17124.127369999998</v>
      </c>
      <c r="DH235" s="65">
        <v>16875.95161</v>
      </c>
      <c r="DI235" s="65">
        <v>16818.68028</v>
      </c>
      <c r="DJ235" s="65">
        <v>15537.159460000001</v>
      </c>
      <c r="DK235" s="65">
        <v>17124.127369999998</v>
      </c>
      <c r="DL235" s="65">
        <v>16875.95161</v>
      </c>
      <c r="DM235" s="65">
        <v>16523.36908</v>
      </c>
      <c r="DN235" s="65">
        <v>15259.7376</v>
      </c>
      <c r="DO235" s="65">
        <v>17031.47624</v>
      </c>
      <c r="DP235" s="65">
        <v>16875.95161</v>
      </c>
      <c r="DQ235" s="65">
        <v>16818.68028</v>
      </c>
      <c r="DR235" s="65">
        <v>16551.912039999999</v>
      </c>
      <c r="DS235" s="65">
        <v>16616.829020000001</v>
      </c>
      <c r="DT235" s="65">
        <v>16875.95161</v>
      </c>
      <c r="DU235" s="65">
        <v>16818.68028</v>
      </c>
      <c r="DV235" s="65">
        <v>16939.908039999998</v>
      </c>
      <c r="DW235" s="65">
        <v>16400.03457</v>
      </c>
      <c r="DX235" s="65">
        <v>16875.95161</v>
      </c>
      <c r="DY235" s="65">
        <v>15572.77008</v>
      </c>
      <c r="DZ235" s="65">
        <v>16346.48992</v>
      </c>
      <c r="EA235" s="65">
        <v>17124.127369999998</v>
      </c>
      <c r="EB235" s="65">
        <v>16875.95161</v>
      </c>
      <c r="EC235" s="65">
        <v>16714.722280000002</v>
      </c>
      <c r="ED235" s="65">
        <v>15837.078579999999</v>
      </c>
      <c r="EE235" s="65">
        <v>17124.127369999998</v>
      </c>
      <c r="EF235" s="65">
        <v>16875.95161</v>
      </c>
      <c r="EG235" s="65">
        <v>16818.68028</v>
      </c>
      <c r="EH235" s="65">
        <v>15929.59864</v>
      </c>
      <c r="EI235" s="65">
        <v>17124.127369999998</v>
      </c>
      <c r="EJ235" s="65">
        <v>16875.95161</v>
      </c>
      <c r="EK235" s="65">
        <v>16818.68028</v>
      </c>
      <c r="EL235" s="65">
        <v>16938.94025</v>
      </c>
      <c r="EM235" s="65">
        <v>17124.127369999998</v>
      </c>
      <c r="EN235" s="65">
        <v>16875.95161</v>
      </c>
      <c r="EO235" s="65">
        <v>16818.68028</v>
      </c>
      <c r="EP235" s="65">
        <v>16418.706040000001</v>
      </c>
      <c r="EQ235" s="65">
        <v>17124.127369999998</v>
      </c>
      <c r="ER235" s="65">
        <v>16284.37881</v>
      </c>
      <c r="ES235" s="65">
        <v>16818.68028</v>
      </c>
      <c r="ET235" s="65">
        <v>16363.81444</v>
      </c>
      <c r="EU235" s="65">
        <v>17124.127369999998</v>
      </c>
      <c r="EV235" s="65">
        <v>16875.95161</v>
      </c>
      <c r="EW235" s="65">
        <v>16818.68028</v>
      </c>
      <c r="EX235" s="65">
        <v>15128.30644</v>
      </c>
      <c r="EY235" s="65">
        <v>17124.127369999998</v>
      </c>
      <c r="EZ235" s="65">
        <v>16875.95161</v>
      </c>
      <c r="FA235" s="65">
        <v>16818.68028</v>
      </c>
      <c r="FB235" s="65">
        <v>15721.341340000001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9386.1844799999999</v>
      </c>
      <c r="I236" s="65">
        <v>6573.7464369999998</v>
      </c>
      <c r="J236" s="65">
        <v>6426.5300509999997</v>
      </c>
      <c r="K236" s="65">
        <v>6499.3425800000005</v>
      </c>
      <c r="L236" s="65">
        <v>7073.1284800000003</v>
      </c>
      <c r="M236" s="65">
        <v>7550.487204</v>
      </c>
      <c r="N236" s="65">
        <v>6079.0983900000001</v>
      </c>
      <c r="O236" s="65">
        <v>7439.8875029999999</v>
      </c>
      <c r="P236" s="65">
        <v>7682.5316640000001</v>
      </c>
      <c r="Q236" s="65">
        <v>7368.751706</v>
      </c>
      <c r="R236" s="65">
        <v>7168.8056399999996</v>
      </c>
      <c r="S236" s="65">
        <v>7077.5171970000001</v>
      </c>
      <c r="T236" s="65">
        <v>9386.1844799999999</v>
      </c>
      <c r="U236" s="65">
        <v>8615.1167999999998</v>
      </c>
      <c r="V236" s="65">
        <v>8936.5942350000005</v>
      </c>
      <c r="W236" s="65">
        <v>6896.3469580000001</v>
      </c>
      <c r="X236" s="65">
        <v>7047.8779290000002</v>
      </c>
      <c r="Y236" s="65">
        <v>8151.4667520000003</v>
      </c>
      <c r="Z236" s="65">
        <v>9331.6136399999996</v>
      </c>
      <c r="AA236" s="65">
        <v>8055.2284449999997</v>
      </c>
      <c r="AB236" s="65">
        <v>6759.2846049999998</v>
      </c>
      <c r="AC236" s="65">
        <v>8079.1871039999996</v>
      </c>
      <c r="AD236" s="65">
        <v>5350.3419290000002</v>
      </c>
      <c r="AE236" s="65">
        <v>7948.2743499999997</v>
      </c>
      <c r="AF236" s="65">
        <v>5633.7834599999996</v>
      </c>
      <c r="AG236" s="65">
        <v>9152.5343040000007</v>
      </c>
      <c r="AH236" s="65">
        <v>9331.6136399999996</v>
      </c>
      <c r="AI236" s="65">
        <v>8019.3828000000003</v>
      </c>
      <c r="AJ236" s="65">
        <v>5852.0098440000002</v>
      </c>
      <c r="AK236" s="65">
        <v>8151.4667520000003</v>
      </c>
      <c r="AL236" s="65">
        <v>9331.6136399999996</v>
      </c>
      <c r="AM236" s="65">
        <v>7948.2743499999997</v>
      </c>
      <c r="AN236" s="65">
        <v>9281.8862900000004</v>
      </c>
      <c r="AO236" s="65">
        <v>9429.8411520000009</v>
      </c>
      <c r="AP236" s="65">
        <v>9331.6136399999996</v>
      </c>
      <c r="AQ236" s="65">
        <v>9277.0427999999993</v>
      </c>
      <c r="AR236" s="65">
        <v>9386.1844799999999</v>
      </c>
      <c r="AS236" s="65">
        <v>7083.5539120000003</v>
      </c>
      <c r="AT236" s="65">
        <v>9122.9246340000009</v>
      </c>
      <c r="AU236" s="65">
        <v>8385.1047940000008</v>
      </c>
      <c r="AV236" s="65">
        <v>9386.1844799999999</v>
      </c>
      <c r="AW236" s="65">
        <v>7576.5098209999996</v>
      </c>
      <c r="AX236" s="65">
        <v>9331.6136399999996</v>
      </c>
      <c r="AY236" s="65">
        <v>9277.0427999999993</v>
      </c>
      <c r="AZ236" s="65">
        <v>9386.1844799999999</v>
      </c>
      <c r="BA236" s="65">
        <v>8802.9781640000001</v>
      </c>
      <c r="BB236" s="65">
        <v>9331.6136399999996</v>
      </c>
      <c r="BC236" s="65">
        <v>9277.0427999999993</v>
      </c>
      <c r="BD236" s="65">
        <v>9386.1844799999999</v>
      </c>
      <c r="BE236" s="65">
        <v>9117.3554029999996</v>
      </c>
      <c r="BF236" s="65">
        <v>7618.6659140000002</v>
      </c>
      <c r="BG236" s="65">
        <v>9277.0427999999993</v>
      </c>
      <c r="BH236" s="65">
        <v>9386.1844799999999</v>
      </c>
      <c r="BI236" s="65">
        <v>7964.1579160000001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9734.4844799999992</v>
      </c>
      <c r="BQ236" s="65">
        <v>9724.4651520000007</v>
      </c>
      <c r="BR236" s="65">
        <v>9149.3742450000009</v>
      </c>
      <c r="BS236" s="65">
        <v>9507.3927999999996</v>
      </c>
      <c r="BT236" s="65">
        <v>9734.4844799999992</v>
      </c>
      <c r="BU236" s="65">
        <v>9357.5615039999993</v>
      </c>
      <c r="BV236" s="65">
        <v>9348.4134990000002</v>
      </c>
      <c r="BW236" s="65">
        <v>8019.3828000000003</v>
      </c>
      <c r="BX236" s="65">
        <v>9734.4844799999992</v>
      </c>
      <c r="BY236" s="65">
        <v>9469.3602809999993</v>
      </c>
      <c r="BZ236" s="65">
        <v>9331.6136399999996</v>
      </c>
      <c r="CA236" s="65">
        <v>9525.2428</v>
      </c>
      <c r="CB236" s="65">
        <v>9734.4844799999992</v>
      </c>
      <c r="CC236" s="65">
        <v>9527.4731520000005</v>
      </c>
      <c r="CD236" s="65">
        <v>9088.3786469999995</v>
      </c>
      <c r="CE236" s="65">
        <v>9621.2927999999993</v>
      </c>
      <c r="CF236" s="65">
        <v>9734.4844799999992</v>
      </c>
      <c r="CG236" s="65">
        <v>9467.8571520000005</v>
      </c>
      <c r="CH236" s="65">
        <v>9677.8886399999992</v>
      </c>
      <c r="CI236" s="65">
        <v>9621.2927999999993</v>
      </c>
      <c r="CJ236" s="65">
        <v>9734.4844799999992</v>
      </c>
      <c r="CK236" s="65">
        <v>9779.7611519999991</v>
      </c>
      <c r="CL236" s="65">
        <v>9331.6136399999996</v>
      </c>
      <c r="CM236" s="65">
        <v>9621.2927999999993</v>
      </c>
      <c r="CN236" s="65">
        <v>9734.4844799999992</v>
      </c>
      <c r="CO236" s="65">
        <v>9429.8411520000009</v>
      </c>
      <c r="CP236" s="65">
        <v>9386.3336400000007</v>
      </c>
      <c r="CQ236" s="65">
        <v>9621.2927999999993</v>
      </c>
      <c r="CR236" s="65">
        <v>9734.4844799999992</v>
      </c>
      <c r="CS236" s="65">
        <v>9429.8411520000009</v>
      </c>
      <c r="CT236" s="65">
        <v>9446.1836399999993</v>
      </c>
      <c r="CU236" s="65">
        <v>9621.2927999999993</v>
      </c>
      <c r="CV236" s="65">
        <v>9734.4844799999992</v>
      </c>
      <c r="CW236" s="65">
        <v>9457.4072859999997</v>
      </c>
      <c r="CX236" s="65">
        <v>9331.6136399999996</v>
      </c>
      <c r="CY236" s="65">
        <v>9621.2927999999993</v>
      </c>
      <c r="CZ236" s="65">
        <v>9774.1304799999998</v>
      </c>
      <c r="DA236" s="65">
        <v>9819.5915519999999</v>
      </c>
      <c r="DB236" s="65">
        <v>9331.6136399999996</v>
      </c>
      <c r="DC236" s="65">
        <v>9660.4778000000006</v>
      </c>
      <c r="DD236" s="65">
        <v>9774.1304799999998</v>
      </c>
      <c r="DE236" s="65">
        <v>9819.5915519999999</v>
      </c>
      <c r="DF236" s="65">
        <v>9482.292222</v>
      </c>
      <c r="DG236" s="65">
        <v>9660.4778000000006</v>
      </c>
      <c r="DH236" s="65">
        <v>9774.1304799999998</v>
      </c>
      <c r="DI236" s="65">
        <v>9429.8411520000009</v>
      </c>
      <c r="DJ236" s="65">
        <v>9466.7036399999997</v>
      </c>
      <c r="DK236" s="65">
        <v>9660.4778000000006</v>
      </c>
      <c r="DL236" s="65">
        <v>9774.1304799999998</v>
      </c>
      <c r="DM236" s="65">
        <v>9663.9851519999993</v>
      </c>
      <c r="DN236" s="65">
        <v>9510.3941400000003</v>
      </c>
      <c r="DO236" s="65">
        <v>9510.0277999999998</v>
      </c>
      <c r="DP236" s="65">
        <v>9774.1304799999998</v>
      </c>
      <c r="DQ236" s="65">
        <v>9776.3915519999991</v>
      </c>
      <c r="DR236" s="65">
        <v>9717.3041400000002</v>
      </c>
      <c r="DS236" s="65">
        <v>9660.4778000000006</v>
      </c>
      <c r="DT236" s="65">
        <v>9774.1304799999998</v>
      </c>
      <c r="DU236" s="65">
        <v>9567.3035519999994</v>
      </c>
      <c r="DV236" s="65">
        <v>9331.6136399999996</v>
      </c>
      <c r="DW236" s="65">
        <v>9660.4778000000006</v>
      </c>
      <c r="DX236" s="65">
        <v>9774.1304799999998</v>
      </c>
      <c r="DY236" s="65">
        <v>9779.7611519999991</v>
      </c>
      <c r="DZ236" s="65">
        <v>9635.1386399999992</v>
      </c>
      <c r="EA236" s="65">
        <v>9660.4778000000006</v>
      </c>
      <c r="EB236" s="65">
        <v>9774.1304799999998</v>
      </c>
      <c r="EC236" s="65">
        <v>9819.5915519999999</v>
      </c>
      <c r="ED236" s="65">
        <v>9386.3336400000007</v>
      </c>
      <c r="EE236" s="65">
        <v>9504.0777999999991</v>
      </c>
      <c r="EF236" s="65">
        <v>9774.1304799999998</v>
      </c>
      <c r="EG236" s="65">
        <v>9724.4651520000007</v>
      </c>
      <c r="EH236" s="65">
        <v>9374.3636399999996</v>
      </c>
      <c r="EI236" s="65">
        <v>9314.4428000000007</v>
      </c>
      <c r="EJ236" s="65">
        <v>9774.1304799999998</v>
      </c>
      <c r="EK236" s="65">
        <v>9819.5915519999999</v>
      </c>
      <c r="EL236" s="65">
        <v>9468.4991399999999</v>
      </c>
      <c r="EM236" s="65">
        <v>9558.5813369999996</v>
      </c>
      <c r="EN236" s="65">
        <v>9386.1844799999999</v>
      </c>
      <c r="EO236" s="65">
        <v>9819.5915519999999</v>
      </c>
      <c r="EP236" s="65">
        <v>9717.3041400000002</v>
      </c>
      <c r="EQ236" s="65">
        <v>9564.4277999999995</v>
      </c>
      <c r="ER236" s="65">
        <v>9676.9504799999995</v>
      </c>
      <c r="ES236" s="65">
        <v>9819.5915519999999</v>
      </c>
      <c r="ET236" s="65">
        <v>9331.6136399999996</v>
      </c>
      <c r="EU236" s="65">
        <v>9426.8674119999996</v>
      </c>
      <c r="EV236" s="65">
        <v>9731.1304799999998</v>
      </c>
      <c r="EW236" s="65">
        <v>9819.5915519999999</v>
      </c>
      <c r="EX236" s="65">
        <v>9331.6136399999996</v>
      </c>
      <c r="EY236" s="65">
        <v>9277.0427999999993</v>
      </c>
      <c r="EZ236" s="65">
        <v>9692.638164</v>
      </c>
      <c r="FA236" s="65">
        <v>9819.5915519999999</v>
      </c>
      <c r="FB236" s="65">
        <v>9717.3041400000002</v>
      </c>
      <c r="FC236" s="65">
        <v>9660.4778000000006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2544.4639699999998</v>
      </c>
      <c r="U237" s="65">
        <v>4242.2110460000004</v>
      </c>
      <c r="V237" s="65">
        <v>1313.2660350000001</v>
      </c>
      <c r="W237" s="65">
        <v>2639.1988470000001</v>
      </c>
      <c r="X237" s="65">
        <v>3370.9089049999998</v>
      </c>
      <c r="Y237" s="65">
        <v>4242.2110460000004</v>
      </c>
      <c r="Z237" s="65">
        <v>1796.9536579999999</v>
      </c>
      <c r="AA237" s="65">
        <v>2639.1988470000001</v>
      </c>
      <c r="AB237" s="65">
        <v>4598.2859259999996</v>
      </c>
      <c r="AC237" s="65">
        <v>5247.9739920000002</v>
      </c>
      <c r="AD237" s="65">
        <v>3157.2687580000002</v>
      </c>
      <c r="AE237" s="65">
        <v>3528.7226230000001</v>
      </c>
      <c r="AF237" s="65">
        <v>6063.1329059999998</v>
      </c>
      <c r="AG237" s="65">
        <v>1996.190182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5448.9820060000002</v>
      </c>
      <c r="AN237" s="65">
        <v>7252.3422170000003</v>
      </c>
      <c r="AO237" s="65">
        <v>6925.5634650000002</v>
      </c>
      <c r="AP237" s="65">
        <v>4935.0760520000003</v>
      </c>
      <c r="AQ237" s="65">
        <v>5515.6896180000003</v>
      </c>
      <c r="AR237" s="65">
        <v>7252.3422170000003</v>
      </c>
      <c r="AS237" s="65">
        <v>7228.2708309999998</v>
      </c>
      <c r="AT237" s="65">
        <v>4935.0760520000003</v>
      </c>
      <c r="AU237" s="65">
        <v>5515.6896180000003</v>
      </c>
      <c r="AV237" s="65">
        <v>7252.3422170000003</v>
      </c>
      <c r="AW237" s="65">
        <v>7041.0956699999997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8955.0492080000004</v>
      </c>
      <c r="BV237" s="65">
        <v>4867.5317480000003</v>
      </c>
      <c r="BW237" s="65">
        <v>5515.6896180000003</v>
      </c>
      <c r="BX237" s="65">
        <v>7252.3422170000003</v>
      </c>
      <c r="BY237" s="65">
        <v>9119.0779330000005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7699.482473</v>
      </c>
      <c r="CG237" s="65">
        <v>9689.6209639999997</v>
      </c>
      <c r="CH237" s="65">
        <v>5239.3461900000002</v>
      </c>
      <c r="CI237" s="65">
        <v>5855.7572529999998</v>
      </c>
      <c r="CJ237" s="65">
        <v>8024.9312810000001</v>
      </c>
      <c r="CK237" s="65">
        <v>9126.9052740000006</v>
      </c>
      <c r="CL237" s="65">
        <v>5156.5375569999997</v>
      </c>
      <c r="CM237" s="65">
        <v>6103.2737880000004</v>
      </c>
      <c r="CN237" s="65">
        <v>8065.4775460000001</v>
      </c>
      <c r="CO237" s="65">
        <v>9126.9052740000006</v>
      </c>
      <c r="CP237" s="65">
        <v>4935.0760520000003</v>
      </c>
      <c r="CQ237" s="65">
        <v>6134.110807</v>
      </c>
      <c r="CR237" s="65">
        <v>8065.4775460000001</v>
      </c>
      <c r="CS237" s="65">
        <v>9587.5016250000008</v>
      </c>
      <c r="CT237" s="65">
        <v>4466.5857470000001</v>
      </c>
      <c r="CU237" s="65">
        <v>6134.110807</v>
      </c>
      <c r="CV237" s="65">
        <v>8065.4775460000001</v>
      </c>
      <c r="CW237" s="65">
        <v>10150.21732</v>
      </c>
      <c r="CX237" s="65">
        <v>4935.0760520000003</v>
      </c>
      <c r="CY237" s="65">
        <v>6134.110807</v>
      </c>
      <c r="CZ237" s="65">
        <v>8065.4775460000001</v>
      </c>
      <c r="DA237" s="65">
        <v>9397.1671630000001</v>
      </c>
      <c r="DB237" s="65">
        <v>4935.0760520000003</v>
      </c>
      <c r="DC237" s="65">
        <v>6134.110807</v>
      </c>
      <c r="DD237" s="65">
        <v>8065.4775460000001</v>
      </c>
      <c r="DE237" s="65">
        <v>10150.21732</v>
      </c>
      <c r="DF237" s="65">
        <v>4935.0760520000003</v>
      </c>
      <c r="DG237" s="65">
        <v>6134.110807</v>
      </c>
      <c r="DH237" s="65">
        <v>8065.4775460000001</v>
      </c>
      <c r="DI237" s="65">
        <v>9587.5016250000008</v>
      </c>
      <c r="DJ237" s="65">
        <v>4935.0760520000003</v>
      </c>
      <c r="DK237" s="65">
        <v>6134.110807</v>
      </c>
      <c r="DL237" s="65">
        <v>8065.4775460000001</v>
      </c>
      <c r="DM237" s="65">
        <v>10150.21732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4935.0760520000003</v>
      </c>
      <c r="DS237" s="65">
        <v>6134.110807</v>
      </c>
      <c r="DT237" s="65">
        <v>8065.4775460000001</v>
      </c>
      <c r="DU237" s="65">
        <v>10150.21732</v>
      </c>
      <c r="DV237" s="65">
        <v>4935.0760520000003</v>
      </c>
      <c r="DW237" s="65">
        <v>6134.110807</v>
      </c>
      <c r="DX237" s="65">
        <v>8065.4775460000001</v>
      </c>
      <c r="DY237" s="65">
        <v>9587.5016250000008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5184.1284919999998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5794.0431719999997</v>
      </c>
      <c r="EJ237" s="65">
        <v>8065.4775460000001</v>
      </c>
      <c r="EK237" s="65">
        <v>10150.21732</v>
      </c>
      <c r="EL237" s="65">
        <v>5184.1284919999998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5515.6896180000003</v>
      </c>
      <c r="EV237" s="65">
        <v>8358.5429669999994</v>
      </c>
      <c r="EW237" s="65">
        <v>10519.033380000001</v>
      </c>
      <c r="EX237" s="65">
        <v>4935.0760520000003</v>
      </c>
      <c r="EY237" s="65">
        <v>6356.998509</v>
      </c>
      <c r="EZ237" s="65">
        <v>9313.607634</v>
      </c>
      <c r="FA237" s="65">
        <v>11720.960220000001</v>
      </c>
      <c r="FB237" s="65">
        <v>5220.7759239999996</v>
      </c>
      <c r="FC237" s="65">
        <v>7083.3625050000001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1047</v>
      </c>
      <c r="H238" s="65">
        <v>2984.848888</v>
      </c>
      <c r="I238" s="65">
        <v>1047</v>
      </c>
      <c r="J238" s="65">
        <v>1047</v>
      </c>
      <c r="K238" s="65">
        <v>1332.0576140000001</v>
      </c>
      <c r="L238" s="65">
        <v>8800.9868839999999</v>
      </c>
      <c r="M238" s="65">
        <v>1047</v>
      </c>
      <c r="N238" s="65">
        <v>1061.884822</v>
      </c>
      <c r="O238" s="65">
        <v>4790.6470319999999</v>
      </c>
      <c r="P238" s="65">
        <v>8085.8710600000004</v>
      </c>
      <c r="Q238" s="65">
        <v>1047</v>
      </c>
      <c r="R238" s="65">
        <v>1047</v>
      </c>
      <c r="S238" s="65">
        <v>5547.8546230000002</v>
      </c>
      <c r="T238" s="65">
        <v>1784.741321</v>
      </c>
      <c r="U238" s="65">
        <v>1047</v>
      </c>
      <c r="V238" s="65">
        <v>1047</v>
      </c>
      <c r="W238" s="65">
        <v>3640.5183419999998</v>
      </c>
      <c r="X238" s="65">
        <v>6994.1185139999998</v>
      </c>
      <c r="Y238" s="65">
        <v>1047</v>
      </c>
      <c r="Z238" s="65">
        <v>1047</v>
      </c>
      <c r="AA238" s="65">
        <v>3258.5423510000001</v>
      </c>
      <c r="AB238" s="65">
        <v>9716</v>
      </c>
      <c r="AC238" s="65">
        <v>10444</v>
      </c>
      <c r="AD238" s="65">
        <v>1588</v>
      </c>
      <c r="AE238" s="65">
        <v>10318</v>
      </c>
      <c r="AF238" s="65">
        <v>9716</v>
      </c>
      <c r="AG238" s="65">
        <v>10444</v>
      </c>
      <c r="AH238" s="65">
        <v>7183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7390</v>
      </c>
      <c r="AP238" s="65">
        <v>10402</v>
      </c>
      <c r="AQ238" s="65">
        <v>10318</v>
      </c>
      <c r="AR238" s="65">
        <v>9716</v>
      </c>
      <c r="AS238" s="65">
        <v>10303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9159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143.8613296</v>
      </c>
      <c r="W239" s="65">
        <v>694.18124999999998</v>
      </c>
      <c r="X239" s="65">
        <v>3050.43075</v>
      </c>
      <c r="Y239" s="65">
        <v>527.68344409999997</v>
      </c>
      <c r="Z239" s="65">
        <v>194.78042809999999</v>
      </c>
      <c r="AA239" s="65">
        <v>694.18124999999998</v>
      </c>
      <c r="AB239" s="65">
        <v>2387.6518059999999</v>
      </c>
      <c r="AC239" s="65">
        <v>634.68944580000004</v>
      </c>
      <c r="AD239" s="65">
        <v>1107.6523500000001</v>
      </c>
      <c r="AE239" s="65">
        <v>662.38374999999996</v>
      </c>
      <c r="AF239" s="65">
        <v>2556.557624</v>
      </c>
      <c r="AG239" s="65">
        <v>1024.7668000000001</v>
      </c>
      <c r="AH239" s="65">
        <v>1107.6523500000001</v>
      </c>
      <c r="AI239" s="65">
        <v>683.12075179999999</v>
      </c>
      <c r="AJ239" s="65">
        <v>4292.2814159999998</v>
      </c>
      <c r="AK239" s="65">
        <v>732.18230879999999</v>
      </c>
      <c r="AL239" s="65">
        <v>731.91916100000003</v>
      </c>
      <c r="AM239" s="65">
        <v>733.83243179999999</v>
      </c>
      <c r="AN239" s="65">
        <v>3510.4630670000001</v>
      </c>
      <c r="AO239" s="65">
        <v>1024.7668000000001</v>
      </c>
      <c r="AP239" s="65">
        <v>783.90849260000005</v>
      </c>
      <c r="AQ239" s="65">
        <v>1318.63375</v>
      </c>
      <c r="AR239" s="65">
        <v>3396.7468020000001</v>
      </c>
      <c r="AS239" s="65">
        <v>828.53136900000004</v>
      </c>
      <c r="AT239" s="65">
        <v>828.57047550000004</v>
      </c>
      <c r="AU239" s="65">
        <v>830.22226450000005</v>
      </c>
      <c r="AV239" s="65">
        <v>4707.4719869999999</v>
      </c>
      <c r="AW239" s="65">
        <v>873.08805559999996</v>
      </c>
      <c r="AX239" s="65">
        <v>1107.6523500000001</v>
      </c>
      <c r="AY239" s="65">
        <v>1235.0949929999999</v>
      </c>
      <c r="AZ239" s="65">
        <v>5794.45345</v>
      </c>
      <c r="BA239" s="65">
        <v>1024.7668000000001</v>
      </c>
      <c r="BB239" s="65">
        <v>919.72637340000006</v>
      </c>
      <c r="BC239" s="65">
        <v>1318.63375</v>
      </c>
      <c r="BD239" s="65">
        <v>5794.45345</v>
      </c>
      <c r="BE239" s="65">
        <v>964.54381699999999</v>
      </c>
      <c r="BF239" s="65">
        <v>1107.6523500000001</v>
      </c>
      <c r="BG239" s="65">
        <v>966.29226949999997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372.24794809999997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608.79120890000002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482.60250000000002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391.63668269999999</v>
      </c>
      <c r="BL240" s="65">
        <v>902.92124999999999</v>
      </c>
      <c r="BM240" s="65">
        <v>911.08325000000002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1433.5029259999999</v>
      </c>
      <c r="BU240" s="65">
        <v>945.29586129999996</v>
      </c>
      <c r="BV240" s="65">
        <v>955.78513610000005</v>
      </c>
      <c r="BW240" s="65">
        <v>1441.601813</v>
      </c>
      <c r="BX240" s="65">
        <v>1433.5029259999999</v>
      </c>
      <c r="BY240" s="65">
        <v>1067.628338</v>
      </c>
      <c r="BZ240" s="65">
        <v>1469.138027</v>
      </c>
      <c r="CA240" s="65">
        <v>1441.601813</v>
      </c>
      <c r="CB240" s="65">
        <v>1433.5029259999999</v>
      </c>
      <c r="CC240" s="65">
        <v>1199.473808</v>
      </c>
      <c r="CD240" s="65">
        <v>1469.138027</v>
      </c>
      <c r="CE240" s="65">
        <v>1441.601813</v>
      </c>
      <c r="CF240" s="65">
        <v>1433.5029259999999</v>
      </c>
      <c r="CG240" s="65">
        <v>1343.6751389999999</v>
      </c>
      <c r="CH240" s="65">
        <v>1469.138027</v>
      </c>
      <c r="CI240" s="65">
        <v>1441.601813</v>
      </c>
      <c r="CJ240" s="65">
        <v>1433.5029259999999</v>
      </c>
      <c r="CK240" s="65">
        <v>1439.9609949999999</v>
      </c>
      <c r="CL240" s="65">
        <v>1459.9919649999999</v>
      </c>
      <c r="CM240" s="65">
        <v>1441.601813</v>
      </c>
      <c r="CN240" s="65">
        <v>1548.3126850000001</v>
      </c>
      <c r="CO240" s="65">
        <v>1562.308732</v>
      </c>
      <c r="CP240" s="65">
        <v>1567.982346</v>
      </c>
      <c r="CQ240" s="65">
        <v>1557.0602140000001</v>
      </c>
      <c r="CR240" s="65">
        <v>1659.5013630000001</v>
      </c>
      <c r="CS240" s="65">
        <v>1674.5025049999999</v>
      </c>
      <c r="CT240" s="65">
        <v>1700.754504</v>
      </c>
      <c r="CU240" s="65">
        <v>1668.877076</v>
      </c>
      <c r="CV240" s="65">
        <v>1820.4751100000001</v>
      </c>
      <c r="CW240" s="65">
        <v>1836.931382</v>
      </c>
      <c r="CX240" s="65">
        <v>1865.7298579999999</v>
      </c>
      <c r="CY240" s="65">
        <v>1830.76028</v>
      </c>
      <c r="CZ240" s="65">
        <v>2237.5012499999998</v>
      </c>
      <c r="DA240" s="65">
        <v>1871.13912</v>
      </c>
      <c r="DB240" s="65">
        <v>1980.8931680000001</v>
      </c>
      <c r="DC240" s="65">
        <v>2250.1424999999999</v>
      </c>
      <c r="DD240" s="65">
        <v>2237.5012499999998</v>
      </c>
      <c r="DE240" s="65">
        <v>2257.7272499999999</v>
      </c>
      <c r="DF240" s="65">
        <v>1877.5353500000001</v>
      </c>
      <c r="DG240" s="65">
        <v>2250.1424999999999</v>
      </c>
      <c r="DH240" s="65">
        <v>2942.3152500000001</v>
      </c>
      <c r="DI240" s="65">
        <v>2968.9124499999998</v>
      </c>
      <c r="DJ240" s="65">
        <v>3015.4575500000001</v>
      </c>
      <c r="DK240" s="65">
        <v>2958.9385000000002</v>
      </c>
      <c r="DL240" s="65">
        <v>2942.3152500000001</v>
      </c>
      <c r="DM240" s="65">
        <v>2565.1075329999999</v>
      </c>
      <c r="DN240" s="65">
        <v>3015.4575500000001</v>
      </c>
      <c r="DO240" s="65">
        <v>2376.0336470000002</v>
      </c>
      <c r="DP240" s="65">
        <v>2942.3152500000001</v>
      </c>
      <c r="DQ240" s="65">
        <v>2968.9124499999998</v>
      </c>
      <c r="DR240" s="65">
        <v>2325.1725980000001</v>
      </c>
      <c r="DS240" s="65">
        <v>2958.9385000000002</v>
      </c>
      <c r="DT240" s="65">
        <v>2942.3152500000001</v>
      </c>
      <c r="DU240" s="65">
        <v>2868.979871</v>
      </c>
      <c r="DV240" s="65">
        <v>2886.1616370000002</v>
      </c>
      <c r="DW240" s="65">
        <v>2958.9385000000002</v>
      </c>
      <c r="DX240" s="65">
        <v>2942.3152500000001</v>
      </c>
      <c r="DY240" s="65">
        <v>2968.9124499999998</v>
      </c>
      <c r="DZ240" s="65">
        <v>3015.4575500000001</v>
      </c>
      <c r="EA240" s="65">
        <v>2705.817106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2958.9385000000002</v>
      </c>
      <c r="EJ240" s="65">
        <v>3064.7745770000001</v>
      </c>
      <c r="EK240" s="65">
        <v>3092.4787540000002</v>
      </c>
      <c r="EL240" s="65">
        <v>3140.9610630000002</v>
      </c>
      <c r="EM240" s="65">
        <v>3082.0896870000001</v>
      </c>
      <c r="EN240" s="65">
        <v>3361.7290389999998</v>
      </c>
      <c r="EO240" s="65">
        <v>3392.1175499999999</v>
      </c>
      <c r="EP240" s="65">
        <v>3270.817047</v>
      </c>
      <c r="EQ240" s="65">
        <v>3380.7218579999999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3446.2061739999999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1975.6407019999999</v>
      </c>
      <c r="CB241" s="65">
        <v>7703.4626920000001</v>
      </c>
      <c r="CE241" s="65">
        <v>4032.2812530000001</v>
      </c>
      <c r="CF241" s="65">
        <v>8069.3154729999997</v>
      </c>
      <c r="CH241" s="65">
        <v>270.21600000000001</v>
      </c>
      <c r="CI241" s="65">
        <v>4223.7823179999996</v>
      </c>
      <c r="CJ241" s="65">
        <v>8733.8073019999993</v>
      </c>
      <c r="CK241" s="65">
        <v>2062.0385430000001</v>
      </c>
      <c r="CM241" s="65">
        <v>4571.6022599999997</v>
      </c>
      <c r="CN241" s="65">
        <v>9813.035194</v>
      </c>
      <c r="CO241" s="65">
        <v>727.24800000000005</v>
      </c>
      <c r="CP241" s="65">
        <v>270.21600000000001</v>
      </c>
      <c r="CQ241" s="65">
        <v>5136.5106089999999</v>
      </c>
      <c r="CR241" s="65">
        <v>10982.272000000001</v>
      </c>
      <c r="CS241" s="65">
        <v>192.05799999999999</v>
      </c>
      <c r="CT241" s="65">
        <v>651.24</v>
      </c>
      <c r="CU241" s="65">
        <v>5748.5330000000004</v>
      </c>
      <c r="CV241" s="65">
        <v>10982.272000000001</v>
      </c>
      <c r="CW241" s="65">
        <v>1944.778</v>
      </c>
      <c r="CY241" s="65">
        <v>5748.5330000000004</v>
      </c>
      <c r="CZ241" s="65">
        <v>11142.856519999999</v>
      </c>
      <c r="DA241" s="65">
        <v>39.070787109999998</v>
      </c>
      <c r="DC241" s="65">
        <v>5832.5889589999997</v>
      </c>
      <c r="DD241" s="65">
        <v>12015.40526</v>
      </c>
      <c r="DE241" s="65">
        <v>911.69097820000002</v>
      </c>
      <c r="DF241" s="65">
        <v>815.99809140000002</v>
      </c>
      <c r="DG241" s="65">
        <v>6289.31369</v>
      </c>
      <c r="DH241" s="65">
        <v>12441.326349999999</v>
      </c>
      <c r="DI241" s="65">
        <v>1366.0225700000001</v>
      </c>
      <c r="DJ241" s="65">
        <v>186.40714489999999</v>
      </c>
      <c r="DK241" s="65">
        <v>6537.7010879999998</v>
      </c>
      <c r="DL241" s="65">
        <v>12489.93641</v>
      </c>
      <c r="DM241" s="65">
        <v>284.47157989999999</v>
      </c>
      <c r="DN241" s="65">
        <v>341.54955469999999</v>
      </c>
      <c r="DO241" s="65">
        <v>6537.7010879999998</v>
      </c>
      <c r="DP241" s="65">
        <v>12489.93641</v>
      </c>
      <c r="DQ241" s="65">
        <v>1094.1420000000001</v>
      </c>
      <c r="DR241" s="65">
        <v>787.56299999999999</v>
      </c>
      <c r="DS241" s="65">
        <v>6537.7010879999998</v>
      </c>
      <c r="DT241" s="65">
        <v>12489.93641</v>
      </c>
      <c r="DU241" s="65">
        <v>2846.7881349999998</v>
      </c>
      <c r="DV241" s="65">
        <v>525.14930809999998</v>
      </c>
      <c r="DW241" s="65">
        <v>6265.7078019999999</v>
      </c>
      <c r="DX241" s="65">
        <v>12489.93641</v>
      </c>
      <c r="DY241" s="65">
        <v>3038.8461349999998</v>
      </c>
      <c r="DZ241" s="65">
        <v>406.51155469999998</v>
      </c>
      <c r="EA241" s="65">
        <v>5748.5330000000004</v>
      </c>
      <c r="EB241" s="65">
        <v>12489.93641</v>
      </c>
      <c r="EC241" s="65">
        <v>2778.5626710000001</v>
      </c>
      <c r="ED241" s="65">
        <v>335.178</v>
      </c>
      <c r="EE241" s="65">
        <v>6537.7010879999998</v>
      </c>
      <c r="EF241" s="65">
        <v>12489.93641</v>
      </c>
      <c r="EG241" s="65">
        <v>3038.8461349999998</v>
      </c>
      <c r="EH241" s="65">
        <v>341.577</v>
      </c>
      <c r="EI241" s="65">
        <v>6537.7010879999998</v>
      </c>
      <c r="EJ241" s="65">
        <v>12489.93641</v>
      </c>
      <c r="EK241" s="65">
        <v>3038.8461349999998</v>
      </c>
      <c r="EL241" s="65">
        <v>1064.1505549999999</v>
      </c>
      <c r="EM241" s="65">
        <v>4973.117088</v>
      </c>
      <c r="EN241" s="65">
        <v>12128.27666</v>
      </c>
      <c r="EO241" s="65">
        <v>3038.8461349999998</v>
      </c>
      <c r="EP241" s="65">
        <v>1129.1125549999999</v>
      </c>
      <c r="EQ241" s="65">
        <v>6537.7010879999998</v>
      </c>
      <c r="ER241" s="65">
        <v>11640.480890000001</v>
      </c>
      <c r="ES241" s="65">
        <v>3038.8461349999998</v>
      </c>
      <c r="ET241" s="65">
        <v>0.1173665609</v>
      </c>
      <c r="EU241" s="65">
        <v>4973.117088</v>
      </c>
      <c r="EV241" s="65">
        <v>11924.46297</v>
      </c>
      <c r="EW241" s="65">
        <v>3356.5459999999998</v>
      </c>
      <c r="EY241" s="65">
        <v>5940.5185520000005</v>
      </c>
      <c r="EZ241" s="65">
        <v>12489.93641</v>
      </c>
      <c r="FA241" s="65">
        <v>3471.65</v>
      </c>
      <c r="FB241" s="65">
        <v>502.36200000000002</v>
      </c>
      <c r="FC241" s="65">
        <v>4173.9807659999997</v>
      </c>
    </row>
    <row r="242" spans="2:159" x14ac:dyDescent="0.2">
      <c r="B242" s="65" t="s">
        <v>1</v>
      </c>
      <c r="C242" s="65" t="s">
        <v>45</v>
      </c>
      <c r="AM242" s="65">
        <v>1535.4497200000001</v>
      </c>
      <c r="AN242" s="65">
        <v>2933.3964799999999</v>
      </c>
      <c r="AO242" s="65">
        <v>713.70583999999997</v>
      </c>
      <c r="AQ242" s="65">
        <v>90.863682389999994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G242" s="65">
        <v>1503.9647500000001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713.70583999999997</v>
      </c>
      <c r="BS242" s="65">
        <v>1664.89372</v>
      </c>
      <c r="BT242" s="65">
        <v>3180.6924800000002</v>
      </c>
      <c r="BU242" s="65">
        <v>50.14</v>
      </c>
      <c r="BW242" s="65">
        <v>1643.31972</v>
      </c>
      <c r="BX242" s="65">
        <v>3597.3119999999999</v>
      </c>
      <c r="BY242" s="65">
        <v>161.5330171</v>
      </c>
      <c r="BZ242" s="65">
        <v>41.389148570000003</v>
      </c>
      <c r="CA242" s="65">
        <v>1861.394</v>
      </c>
      <c r="CB242" s="65">
        <v>3597.3119999999999</v>
      </c>
      <c r="CC242" s="65">
        <v>713.70583999999997</v>
      </c>
      <c r="CD242" s="65">
        <v>22.356000000000002</v>
      </c>
      <c r="CE242" s="65">
        <v>1882.9680000000001</v>
      </c>
      <c r="CF242" s="65">
        <v>3597.3119999999999</v>
      </c>
      <c r="CG242" s="65">
        <v>875.23885710000002</v>
      </c>
      <c r="CH242" s="65">
        <v>306.5734286</v>
      </c>
      <c r="CI242" s="65">
        <v>1882.9680000000001</v>
      </c>
      <c r="CJ242" s="65">
        <v>3597.3119999999999</v>
      </c>
      <c r="CK242" s="65">
        <v>875.23885710000002</v>
      </c>
      <c r="CL242" s="65">
        <v>325.2034286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3753.4303260000002</v>
      </c>
      <c r="CS242" s="65">
        <v>913.22300329999996</v>
      </c>
      <c r="CT242" s="65">
        <v>339.31680399999999</v>
      </c>
      <c r="CU242" s="65">
        <v>1964.6861859999999</v>
      </c>
      <c r="CV242" s="65">
        <v>4973.408445</v>
      </c>
      <c r="CW242" s="65">
        <v>773.87383999999997</v>
      </c>
      <c r="CX242" s="65">
        <v>265.18428</v>
      </c>
      <c r="CY242" s="65">
        <v>2603.2684829999998</v>
      </c>
      <c r="CZ242" s="65">
        <v>5936.966152</v>
      </c>
      <c r="DA242" s="65">
        <v>1394.3450680000001</v>
      </c>
      <c r="DB242" s="65">
        <v>265.18428</v>
      </c>
      <c r="DC242" s="65">
        <v>3107.6307200000001</v>
      </c>
      <c r="DD242" s="65">
        <v>5936.966152</v>
      </c>
      <c r="DE242" s="65">
        <v>1444.485068</v>
      </c>
      <c r="DF242" s="65">
        <v>536.71234189999996</v>
      </c>
      <c r="DG242" s="65">
        <v>3107.6307200000001</v>
      </c>
      <c r="DH242" s="65">
        <v>5936.966152</v>
      </c>
      <c r="DI242" s="65">
        <v>1444.485068</v>
      </c>
      <c r="DJ242" s="65">
        <v>271.52806190000001</v>
      </c>
      <c r="DK242" s="65">
        <v>3107.6307200000001</v>
      </c>
      <c r="DL242" s="65">
        <v>5936.966152</v>
      </c>
      <c r="DM242" s="65">
        <v>1444.485068</v>
      </c>
      <c r="DN242" s="65">
        <v>536.71234189999996</v>
      </c>
      <c r="DO242" s="65">
        <v>3107.6307200000001</v>
      </c>
      <c r="DP242" s="65">
        <v>5936.966152</v>
      </c>
      <c r="DQ242" s="65">
        <v>773.87383999999997</v>
      </c>
      <c r="DR242" s="65">
        <v>265.18428</v>
      </c>
      <c r="DS242" s="65">
        <v>3107.6307200000001</v>
      </c>
      <c r="DT242" s="65">
        <v>5936.966152</v>
      </c>
      <c r="DU242" s="65">
        <v>1444.485068</v>
      </c>
      <c r="DV242" s="65">
        <v>265.18428</v>
      </c>
      <c r="DW242" s="65">
        <v>3107.6307200000001</v>
      </c>
      <c r="DX242" s="65">
        <v>5936.966152</v>
      </c>
      <c r="DY242" s="65">
        <v>1444.485068</v>
      </c>
      <c r="DZ242" s="65">
        <v>169.34236089999999</v>
      </c>
      <c r="EA242" s="65">
        <v>3107.6307200000001</v>
      </c>
      <c r="EB242" s="65">
        <v>5936.966152</v>
      </c>
      <c r="EC242" s="65">
        <v>713.70583999999997</v>
      </c>
      <c r="ED242" s="65">
        <v>518.08234189999996</v>
      </c>
      <c r="EE242" s="65">
        <v>3107.6307200000001</v>
      </c>
      <c r="EF242" s="65">
        <v>5936.966152</v>
      </c>
      <c r="EG242" s="65">
        <v>1207.366757</v>
      </c>
      <c r="EH242" s="65">
        <v>268.91028</v>
      </c>
      <c r="EI242" s="65">
        <v>3107.6307200000001</v>
      </c>
      <c r="EJ242" s="65">
        <v>5936.966152</v>
      </c>
      <c r="EK242" s="65">
        <v>1538.83584</v>
      </c>
      <c r="EL242" s="65">
        <v>268.91028</v>
      </c>
      <c r="EM242" s="65">
        <v>3310.61472</v>
      </c>
      <c r="EN242" s="65">
        <v>5936.966152</v>
      </c>
      <c r="EO242" s="65">
        <v>1538.83584</v>
      </c>
      <c r="EP242" s="65">
        <v>571.76927999999998</v>
      </c>
      <c r="EQ242" s="65">
        <v>3310.61472</v>
      </c>
      <c r="ER242" s="65">
        <v>5936.966152</v>
      </c>
      <c r="ES242" s="65">
        <v>1538.83584</v>
      </c>
      <c r="ET242" s="65">
        <v>344.68188959999998</v>
      </c>
      <c r="EU242" s="65">
        <v>3310.61472</v>
      </c>
      <c r="EV242" s="65">
        <v>5826.9994260000003</v>
      </c>
      <c r="EW242" s="65">
        <v>1538.83584</v>
      </c>
      <c r="EX242" s="65">
        <v>287.54028</v>
      </c>
      <c r="EY242" s="65">
        <v>1664.89372</v>
      </c>
      <c r="EZ242" s="65">
        <v>5936.966152</v>
      </c>
      <c r="FA242" s="65">
        <v>1583.7438400000001</v>
      </c>
      <c r="FB242" s="65">
        <v>268.91028</v>
      </c>
      <c r="FC242" s="65">
        <v>3407.2287200000001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53847.807999999997</v>
      </c>
      <c r="H245" s="65">
        <v>59452.21286</v>
      </c>
      <c r="I245" s="65">
        <v>54754.23805</v>
      </c>
      <c r="J245" s="65">
        <v>51958.98732</v>
      </c>
      <c r="K245" s="65">
        <v>54640.045149999998</v>
      </c>
      <c r="L245" s="65">
        <v>63826.573450000004</v>
      </c>
      <c r="M245" s="65">
        <v>57291.137349999997</v>
      </c>
      <c r="N245" s="65">
        <v>52174.643640000002</v>
      </c>
      <c r="O245" s="65">
        <v>59200.8246</v>
      </c>
      <c r="P245" s="65">
        <v>63708.974779999997</v>
      </c>
      <c r="Q245" s="65">
        <v>56170.545570000002</v>
      </c>
      <c r="R245" s="65">
        <v>53605.059079999999</v>
      </c>
      <c r="S245" s="65">
        <v>58789.768649999998</v>
      </c>
      <c r="T245" s="65">
        <v>60539.498749999999</v>
      </c>
      <c r="U245" s="65">
        <v>57087.286999999997</v>
      </c>
      <c r="V245" s="65">
        <v>52495.974269999999</v>
      </c>
      <c r="W245" s="65">
        <v>56414.4018</v>
      </c>
      <c r="X245" s="65">
        <v>64237.014320000002</v>
      </c>
      <c r="Y245" s="65">
        <v>57539.501880000003</v>
      </c>
      <c r="Z245" s="65">
        <v>54166.589890000003</v>
      </c>
      <c r="AA245" s="65">
        <v>58583.554470000003</v>
      </c>
      <c r="AB245" s="65">
        <v>67685.350560000006</v>
      </c>
      <c r="AC245" s="65">
        <v>63409.06654</v>
      </c>
      <c r="AD245" s="65">
        <v>53679.723230000003</v>
      </c>
      <c r="AE245" s="65">
        <v>62338.069969999997</v>
      </c>
      <c r="AF245" s="65">
        <v>68880.501130000004</v>
      </c>
      <c r="AG245" s="65">
        <v>66948.63665</v>
      </c>
      <c r="AH245" s="65">
        <v>60754.910239999997</v>
      </c>
      <c r="AI245" s="65">
        <v>68302.86361</v>
      </c>
      <c r="AJ245" s="65">
        <v>72023.660619999995</v>
      </c>
      <c r="AK245" s="65">
        <v>70611.089980000004</v>
      </c>
      <c r="AL245" s="65">
        <v>66364.116670000003</v>
      </c>
      <c r="AM245" s="65">
        <v>71064.069589999999</v>
      </c>
      <c r="AN245" s="65">
        <v>77605.1152</v>
      </c>
      <c r="AO245" s="65">
        <v>71891.168720000001</v>
      </c>
      <c r="AP245" s="65">
        <v>70113.094729999997</v>
      </c>
      <c r="AQ245" s="65">
        <v>71530.340930000006</v>
      </c>
      <c r="AR245" s="65">
        <v>77721.136719999995</v>
      </c>
      <c r="AS245" s="65">
        <v>71975.661479999995</v>
      </c>
      <c r="AT245" s="65">
        <v>70290.160489999995</v>
      </c>
      <c r="AU245" s="65">
        <v>71791.281780000005</v>
      </c>
      <c r="AV245" s="65">
        <v>79136.173909999998</v>
      </c>
      <c r="AW245" s="65">
        <v>73284.662750000003</v>
      </c>
      <c r="AX245" s="65">
        <v>71782.423370000004</v>
      </c>
      <c r="AY245" s="65">
        <v>73193.938510000007</v>
      </c>
      <c r="AZ245" s="65">
        <v>80428.420169999998</v>
      </c>
      <c r="BA245" s="65">
        <v>74207.277430000002</v>
      </c>
      <c r="BB245" s="65">
        <v>71431.407919999998</v>
      </c>
      <c r="BC245" s="65">
        <v>73485.760670000003</v>
      </c>
      <c r="BD245" s="65">
        <v>80505.416570000001</v>
      </c>
      <c r="BE245" s="65">
        <v>76371.177060000002</v>
      </c>
      <c r="BF245" s="65">
        <v>69823.065369999997</v>
      </c>
      <c r="BG245" s="65">
        <v>72971.779519999996</v>
      </c>
      <c r="BH245" s="65">
        <v>81323.064570000002</v>
      </c>
      <c r="BI245" s="65">
        <v>76716.741290000005</v>
      </c>
      <c r="BJ245" s="65">
        <v>71838.119569999995</v>
      </c>
      <c r="BK245" s="65">
        <v>74230.370550000007</v>
      </c>
      <c r="BL245" s="65">
        <v>81852.525569999998</v>
      </c>
      <c r="BM245" s="65">
        <v>73609.411680000005</v>
      </c>
      <c r="BN245" s="65">
        <v>69924.036389999994</v>
      </c>
      <c r="BO245" s="65">
        <v>74151.707869999998</v>
      </c>
      <c r="BP245" s="65">
        <v>84617.342650000006</v>
      </c>
      <c r="BQ245" s="65">
        <v>79826.942750000002</v>
      </c>
      <c r="BR245" s="65">
        <v>73631.579379999996</v>
      </c>
      <c r="BS245" s="65">
        <v>77362.949309999996</v>
      </c>
      <c r="BT245" s="65">
        <v>86157.813729999994</v>
      </c>
      <c r="BU245" s="65">
        <v>79683.079129999998</v>
      </c>
      <c r="BV245" s="65">
        <v>72926.26827</v>
      </c>
      <c r="BW245" s="65">
        <v>76294.115609999993</v>
      </c>
      <c r="BX245" s="65">
        <v>90330.119749999998</v>
      </c>
      <c r="BY245" s="65">
        <v>81686.673450000002</v>
      </c>
      <c r="BZ245" s="65">
        <v>73824.041169999997</v>
      </c>
      <c r="CA245" s="65">
        <v>80850.928679999997</v>
      </c>
      <c r="CB245" s="65">
        <v>96166.049740000002</v>
      </c>
      <c r="CC245" s="65">
        <v>84359.673129999996</v>
      </c>
      <c r="CD245" s="65">
        <v>77426.800399999993</v>
      </c>
      <c r="CE245" s="65">
        <v>85272.906539999996</v>
      </c>
      <c r="CF245" s="65">
        <v>97514.434770000007</v>
      </c>
      <c r="CG245" s="65">
        <v>85278.322069999995</v>
      </c>
      <c r="CH245" s="65">
        <v>79685.601079999993</v>
      </c>
      <c r="CI245" s="65">
        <v>86339.243239999996</v>
      </c>
      <c r="CJ245" s="65">
        <v>98504.375409999993</v>
      </c>
      <c r="CK245" s="65">
        <v>87538.688420000006</v>
      </c>
      <c r="CL245" s="65">
        <v>79282.264379999993</v>
      </c>
      <c r="CM245" s="65">
        <v>86934.579719999994</v>
      </c>
      <c r="CN245" s="65">
        <v>99774.823730000004</v>
      </c>
      <c r="CO245" s="65">
        <v>85919.123179999995</v>
      </c>
      <c r="CP245" s="65">
        <v>77843.422049999994</v>
      </c>
      <c r="CQ245" s="65">
        <v>87681.606090000001</v>
      </c>
      <c r="CR245" s="65">
        <v>101211.36749999999</v>
      </c>
      <c r="CS245" s="65">
        <v>85627.68174</v>
      </c>
      <c r="CT245" s="65">
        <v>78922.250289999996</v>
      </c>
      <c r="CU245" s="65">
        <v>88487.163530000005</v>
      </c>
      <c r="CV245" s="65">
        <v>102592.31939999999</v>
      </c>
      <c r="CW245" s="65">
        <v>87845.518509999994</v>
      </c>
      <c r="CX245" s="65">
        <v>78489.823619999996</v>
      </c>
      <c r="CY245" s="65">
        <v>89287.629029999996</v>
      </c>
      <c r="CZ245" s="65">
        <v>104206.7258</v>
      </c>
      <c r="DA245" s="65">
        <v>86526.583989999999</v>
      </c>
      <c r="DB245" s="65">
        <v>78784.027300000002</v>
      </c>
      <c r="DC245" s="65">
        <v>90368.700450000004</v>
      </c>
      <c r="DD245" s="65">
        <v>105506.3817</v>
      </c>
      <c r="DE245" s="65">
        <v>89289.777919999993</v>
      </c>
      <c r="DF245" s="65">
        <v>78972.105729999996</v>
      </c>
      <c r="DG245" s="65">
        <v>91252.034539999993</v>
      </c>
      <c r="DH245" s="65">
        <v>106655.7406</v>
      </c>
      <c r="DI245" s="65">
        <v>89952.877670000002</v>
      </c>
      <c r="DJ245" s="65">
        <v>80522.140660000005</v>
      </c>
      <c r="DK245" s="65">
        <v>92227.820080000005</v>
      </c>
      <c r="DL245" s="65">
        <v>106704.3507</v>
      </c>
      <c r="DM245" s="65">
        <v>88969.070250000004</v>
      </c>
      <c r="DN245" s="65">
        <v>81262.058560000005</v>
      </c>
      <c r="DO245" s="65">
        <v>91401.81409</v>
      </c>
      <c r="DP245" s="65">
        <v>106704.3507</v>
      </c>
      <c r="DQ245" s="65">
        <v>89919.651960000003</v>
      </c>
      <c r="DR245" s="65">
        <v>80271.832859999995</v>
      </c>
      <c r="DS245" s="65">
        <v>91720.521729999993</v>
      </c>
      <c r="DT245" s="65">
        <v>106704.3507</v>
      </c>
      <c r="DU245" s="65">
        <v>92033.888749999998</v>
      </c>
      <c r="DV245" s="65">
        <v>81822.816709999999</v>
      </c>
      <c r="DW245" s="65">
        <v>91231.733989999993</v>
      </c>
      <c r="DX245" s="65">
        <v>106704.3507</v>
      </c>
      <c r="DY245" s="65">
        <v>90729.711030000006</v>
      </c>
      <c r="DZ245" s="65">
        <v>82171.147400000002</v>
      </c>
      <c r="EA245" s="65">
        <v>91185.530589999995</v>
      </c>
      <c r="EB245" s="65">
        <v>106704.3507</v>
      </c>
      <c r="EC245" s="65">
        <v>91483.146630000003</v>
      </c>
      <c r="ED245" s="65">
        <v>80754.452510000003</v>
      </c>
      <c r="EE245" s="65">
        <v>92071.420079999996</v>
      </c>
      <c r="EF245" s="65">
        <v>106704.3507</v>
      </c>
      <c r="EG245" s="65">
        <v>92245.922609999994</v>
      </c>
      <c r="EH245" s="65">
        <v>81528.114490000007</v>
      </c>
      <c r="EI245" s="65">
        <v>91541.717439999993</v>
      </c>
      <c r="EJ245" s="65">
        <v>106826.81</v>
      </c>
      <c r="EK245" s="65">
        <v>92796.084400000007</v>
      </c>
      <c r="EL245" s="65">
        <v>80964.206529999996</v>
      </c>
      <c r="EM245" s="65">
        <v>90887.474799999996</v>
      </c>
      <c r="EN245" s="65">
        <v>106459.5297</v>
      </c>
      <c r="EO245" s="65">
        <v>93185.372700000007</v>
      </c>
      <c r="EP245" s="65">
        <v>83792.481440000003</v>
      </c>
      <c r="EQ245" s="65">
        <v>92841.808929999999</v>
      </c>
      <c r="ER245" s="65">
        <v>105808.0898</v>
      </c>
      <c r="ES245" s="65">
        <v>93323.775299999994</v>
      </c>
      <c r="ET245" s="65">
        <v>80470.155220000001</v>
      </c>
      <c r="EU245" s="65">
        <v>90659.180999999997</v>
      </c>
      <c r="EV245" s="65">
        <v>107035.107</v>
      </c>
      <c r="EW245" s="65">
        <v>94185.523279999994</v>
      </c>
      <c r="EX245" s="65">
        <v>79898.154389999996</v>
      </c>
      <c r="EY245" s="65">
        <v>90839.020399999994</v>
      </c>
      <c r="EZ245" s="65">
        <v>108927.6931</v>
      </c>
      <c r="FA245" s="65">
        <v>95807.773459999997</v>
      </c>
      <c r="FB245" s="65">
        <v>82633.495290000006</v>
      </c>
      <c r="FC245" s="65">
        <v>92172.215750000003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5497.6000700000004</v>
      </c>
      <c r="AO246" s="65">
        <v>4016.2791980000002</v>
      </c>
      <c r="AP246" s="65">
        <v>3570.3744099999999</v>
      </c>
      <c r="AQ246" s="65">
        <v>5491.1926100000001</v>
      </c>
      <c r="AR246" s="65">
        <v>7188.6440339999999</v>
      </c>
      <c r="AS246" s="65">
        <v>7548.9140729999999</v>
      </c>
      <c r="AT246" s="65">
        <v>3965.733749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7183.1693150000001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3432.695573</v>
      </c>
      <c r="BJ246" s="65">
        <v>7289.18451</v>
      </c>
      <c r="BK246" s="65">
        <v>6573.0891659999998</v>
      </c>
      <c r="BL246" s="65">
        <v>7188.6440339999999</v>
      </c>
      <c r="BM246" s="65">
        <v>5961.0467280000003</v>
      </c>
      <c r="BN246" s="65">
        <v>3619.9853290000001</v>
      </c>
      <c r="BO246" s="65">
        <v>7180.2656610000004</v>
      </c>
      <c r="BP246" s="65">
        <v>7188.6440339999999</v>
      </c>
      <c r="BQ246" s="65">
        <v>3432.695573</v>
      </c>
      <c r="BR246" s="65">
        <v>7253.270176</v>
      </c>
      <c r="BS246" s="65">
        <v>7180.2656610000004</v>
      </c>
      <c r="BT246" s="65">
        <v>8997.7370339999998</v>
      </c>
      <c r="BU246" s="65">
        <v>9305.3695399999997</v>
      </c>
      <c r="BV246" s="65">
        <v>6682.6539419999999</v>
      </c>
      <c r="BW246" s="65">
        <v>8987.2501609999999</v>
      </c>
      <c r="BX246" s="65">
        <v>8997.7370339999998</v>
      </c>
      <c r="BY246" s="65">
        <v>7626.9935329999998</v>
      </c>
      <c r="BZ246" s="65">
        <v>9123.5795099999996</v>
      </c>
      <c r="CA246" s="65">
        <v>8353.8058810000002</v>
      </c>
      <c r="CB246" s="65">
        <v>8997.7370339999998</v>
      </c>
      <c r="CC246" s="65">
        <v>5910.9892129999998</v>
      </c>
      <c r="CD246" s="65">
        <v>8841.1928229999994</v>
      </c>
      <c r="CE246" s="65">
        <v>8987.2501609999999</v>
      </c>
      <c r="CF246" s="65">
        <v>8997.7370339999998</v>
      </c>
      <c r="CG246" s="65">
        <v>6813.988891</v>
      </c>
      <c r="CH246" s="65">
        <v>5127.2485999999999</v>
      </c>
      <c r="CI246" s="65">
        <v>8987.2501609999999</v>
      </c>
      <c r="CJ246" s="65">
        <v>8997.7370339999998</v>
      </c>
      <c r="CK246" s="65">
        <v>5332.4540729999999</v>
      </c>
      <c r="CL246" s="65">
        <v>6586.1457879999998</v>
      </c>
      <c r="CM246" s="65">
        <v>8987.2501609999999</v>
      </c>
      <c r="CN246" s="65">
        <v>8997.7370339999998</v>
      </c>
      <c r="CO246" s="65">
        <v>7548.9140729999999</v>
      </c>
      <c r="CP246" s="65">
        <v>7289.18451</v>
      </c>
      <c r="CQ246" s="65">
        <v>8987.2501609999999</v>
      </c>
      <c r="CR246" s="65">
        <v>8997.7370339999998</v>
      </c>
      <c r="CS246" s="65">
        <v>9448.6725729999998</v>
      </c>
      <c r="CT246" s="65">
        <v>5148.9845100000002</v>
      </c>
      <c r="CU246" s="65">
        <v>8987.2501609999999</v>
      </c>
      <c r="CV246" s="65">
        <v>8997.7370339999998</v>
      </c>
      <c r="CW246" s="65">
        <v>7548.9140729999999</v>
      </c>
      <c r="CX246" s="65">
        <v>8017.1294280000002</v>
      </c>
      <c r="CY246" s="65">
        <v>8987.2501609999999</v>
      </c>
      <c r="CZ246" s="65">
        <v>8997.7370339999998</v>
      </c>
      <c r="DA246" s="65">
        <v>9448.6725729999998</v>
      </c>
      <c r="DB246" s="65">
        <v>8702.8245060000008</v>
      </c>
      <c r="DC246" s="65">
        <v>8987.2501609999999</v>
      </c>
      <c r="DD246" s="65">
        <v>8997.7370339999998</v>
      </c>
      <c r="DE246" s="65">
        <v>9448.6725729999998</v>
      </c>
      <c r="DF246" s="65">
        <v>9123.5795099999996</v>
      </c>
      <c r="DG246" s="65">
        <v>8987.2501609999999</v>
      </c>
      <c r="DH246" s="65">
        <v>8997.7370339999998</v>
      </c>
      <c r="DI246" s="65">
        <v>9448.6725729999998</v>
      </c>
      <c r="DJ246" s="65">
        <v>5827.7611280000001</v>
      </c>
      <c r="DK246" s="65">
        <v>8987.2501609999999</v>
      </c>
      <c r="DL246" s="65">
        <v>8997.7370339999998</v>
      </c>
      <c r="DM246" s="65">
        <v>9448.6725729999998</v>
      </c>
      <c r="DN246" s="65">
        <v>5148.9845100000002</v>
      </c>
      <c r="DO246" s="65">
        <v>8987.2501609999999</v>
      </c>
      <c r="DP246" s="65">
        <v>8997.7370339999998</v>
      </c>
      <c r="DQ246" s="65">
        <v>9066.3457890000009</v>
      </c>
      <c r="DR246" s="65">
        <v>4158.6208399999996</v>
      </c>
      <c r="DS246" s="65">
        <v>8987.2501609999999</v>
      </c>
      <c r="DT246" s="65">
        <v>8997.7370339999998</v>
      </c>
      <c r="DU246" s="65">
        <v>7548.9140729999999</v>
      </c>
      <c r="DV246" s="65">
        <v>5148.9845100000002</v>
      </c>
      <c r="DW246" s="65">
        <v>8987.2501609999999</v>
      </c>
      <c r="DX246" s="65">
        <v>8997.7370339999998</v>
      </c>
      <c r="DY246" s="65">
        <v>9448.6725729999998</v>
      </c>
      <c r="DZ246" s="65">
        <v>5148.9845100000002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8987.2501609999999</v>
      </c>
      <c r="EF246" s="65">
        <v>8997.7370339999998</v>
      </c>
      <c r="EG246" s="65">
        <v>9448.6725729999998</v>
      </c>
      <c r="EH246" s="65">
        <v>8619.6432690000001</v>
      </c>
      <c r="EI246" s="65">
        <v>8987.2501609999999</v>
      </c>
      <c r="EJ246" s="65">
        <v>8997.7370339999998</v>
      </c>
      <c r="EK246" s="65">
        <v>9448.6725729999998</v>
      </c>
      <c r="EL246" s="65">
        <v>7289.18451</v>
      </c>
      <c r="EM246" s="65">
        <v>8987.2501609999999</v>
      </c>
      <c r="EN246" s="65">
        <v>8997.7370339999998</v>
      </c>
      <c r="EO246" s="65">
        <v>9448.6725729999998</v>
      </c>
      <c r="EP246" s="65">
        <v>9123.5795099999996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8987.2501609999999</v>
      </c>
      <c r="EV246" s="65">
        <v>8997.7370339999998</v>
      </c>
      <c r="EW246" s="65">
        <v>9448.6725729999998</v>
      </c>
      <c r="EX246" s="65">
        <v>7289.18451</v>
      </c>
      <c r="EY246" s="65">
        <v>8987.2501609999999</v>
      </c>
      <c r="EZ246" s="65">
        <v>8997.7370339999998</v>
      </c>
      <c r="FA246" s="65">
        <v>9448.6725729999998</v>
      </c>
      <c r="FB246" s="65">
        <v>5148.9845100000002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1399.57582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1666.0848080000001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4213.1983710000004</v>
      </c>
      <c r="BB247" s="65">
        <v>4288.5099540000001</v>
      </c>
      <c r="BC247" s="65">
        <v>4302.9009269999997</v>
      </c>
      <c r="BD247" s="65">
        <v>4240.5400440000003</v>
      </c>
      <c r="BE247" s="65">
        <v>3073.5917450000002</v>
      </c>
      <c r="BF247" s="65">
        <v>4288.5099540000001</v>
      </c>
      <c r="BG247" s="65">
        <v>4302.9009269999997</v>
      </c>
      <c r="BH247" s="65">
        <v>4240.5400440000003</v>
      </c>
      <c r="BI247" s="65">
        <v>3928.494866</v>
      </c>
      <c r="BJ247" s="65">
        <v>1720.9419539999999</v>
      </c>
      <c r="BK247" s="65">
        <v>4302.9009269999997</v>
      </c>
      <c r="BL247" s="65">
        <v>4240.5400440000003</v>
      </c>
      <c r="BM247" s="65">
        <v>4225.2680710000004</v>
      </c>
      <c r="BN247" s="65">
        <v>4275.3681539999998</v>
      </c>
      <c r="BO247" s="65">
        <v>4050.400791</v>
      </c>
      <c r="BP247" s="65">
        <v>4240.5400440000003</v>
      </c>
      <c r="BQ247" s="65">
        <v>1695.9170710000001</v>
      </c>
      <c r="BR247" s="65">
        <v>4288.5099540000001</v>
      </c>
      <c r="BS247" s="65">
        <v>3371.4799360000002</v>
      </c>
      <c r="BT247" s="65">
        <v>4240.5400440000003</v>
      </c>
      <c r="BU247" s="65">
        <v>1695.9170710000001</v>
      </c>
      <c r="BV247" s="65">
        <v>1720.9419539999999</v>
      </c>
      <c r="BW247" s="65">
        <v>4302.9009269999997</v>
      </c>
      <c r="BX247" s="65">
        <v>4240.5400440000003</v>
      </c>
      <c r="BY247" s="65">
        <v>3691.5222250000002</v>
      </c>
      <c r="BZ247" s="65">
        <v>1720.9419539999999</v>
      </c>
      <c r="CA247" s="65">
        <v>4302.9009269999997</v>
      </c>
      <c r="CB247" s="65">
        <v>4240.5400440000003</v>
      </c>
      <c r="CC247" s="65">
        <v>4226.1490709999998</v>
      </c>
      <c r="CD247" s="65">
        <v>4288.5099540000001</v>
      </c>
      <c r="CE247" s="65">
        <v>4302.9009269999997</v>
      </c>
      <c r="CF247" s="65">
        <v>4240.5400440000003</v>
      </c>
      <c r="CG247" s="65">
        <v>3454.0452380000002</v>
      </c>
      <c r="CH247" s="65">
        <v>2746.3485569999998</v>
      </c>
      <c r="CI247" s="65">
        <v>4302.9009269999997</v>
      </c>
      <c r="CJ247" s="65">
        <v>4240.5400440000003</v>
      </c>
      <c r="CK247" s="65">
        <v>3329.5293059999999</v>
      </c>
      <c r="CL247" s="65">
        <v>1720.9419539999999</v>
      </c>
      <c r="CM247" s="65">
        <v>4302.9009269999997</v>
      </c>
      <c r="CN247" s="65">
        <v>4240.5400440000003</v>
      </c>
      <c r="CO247" s="65">
        <v>4226.1490709999998</v>
      </c>
      <c r="CP247" s="65">
        <v>2672.550416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4288.5099540000001</v>
      </c>
      <c r="DC247" s="65">
        <v>4302.9009269999997</v>
      </c>
      <c r="DD247" s="65">
        <v>4240.5400440000003</v>
      </c>
      <c r="DE247" s="65">
        <v>4226.1490709999998</v>
      </c>
      <c r="DF247" s="65">
        <v>1720.9419539999999</v>
      </c>
      <c r="DG247" s="65">
        <v>4302.9009269999997</v>
      </c>
      <c r="DH247" s="65">
        <v>4240.5400440000003</v>
      </c>
      <c r="DI247" s="65">
        <v>2128.1900230000001</v>
      </c>
      <c r="DJ247" s="65">
        <v>3157.888856</v>
      </c>
      <c r="DK247" s="65">
        <v>4302.9009269999997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3849.1625119999999</v>
      </c>
      <c r="DR247" s="65">
        <v>4288.5099540000001</v>
      </c>
      <c r="DS247" s="65">
        <v>4302.9009269999997</v>
      </c>
      <c r="DT247" s="65">
        <v>4240.5400440000003</v>
      </c>
      <c r="DU247" s="65">
        <v>4026.563971</v>
      </c>
      <c r="DV247" s="65">
        <v>4288.5099540000001</v>
      </c>
      <c r="DW247" s="65">
        <v>4302.9009269999997</v>
      </c>
      <c r="DX247" s="65">
        <v>4240.5400440000003</v>
      </c>
      <c r="DY247" s="65">
        <v>4200.3394079999998</v>
      </c>
      <c r="DZ247" s="65">
        <v>1720.9419539999999</v>
      </c>
      <c r="EA247" s="65">
        <v>4302.9009269999997</v>
      </c>
      <c r="EB247" s="65">
        <v>4240.5400440000003</v>
      </c>
      <c r="EC247" s="65">
        <v>4226.1490709999998</v>
      </c>
      <c r="ED247" s="65">
        <v>2131.8519809999998</v>
      </c>
      <c r="EE247" s="65">
        <v>3547.5931489999998</v>
      </c>
      <c r="EF247" s="65">
        <v>4240.5400440000003</v>
      </c>
      <c r="EG247" s="65">
        <v>4226.1490709999998</v>
      </c>
      <c r="EH247" s="65">
        <v>1720.9419539999999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1879.195309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3212.7267849999998</v>
      </c>
      <c r="EY247" s="65">
        <v>4302.9009269999997</v>
      </c>
      <c r="EZ247" s="65">
        <v>4240.5400440000003</v>
      </c>
      <c r="FA247" s="65">
        <v>4226.1490709999998</v>
      </c>
      <c r="FB247" s="65">
        <v>3938.6254250000002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144.55912000000001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79.488</v>
      </c>
      <c r="BF248" s="65">
        <v>4.9589999999999996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83.619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148.67766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W251" s="65">
        <v>22.7255</v>
      </c>
      <c r="X251" s="65">
        <v>232.13033999999999</v>
      </c>
      <c r="AA251" s="65">
        <v>52.825499999999998</v>
      </c>
      <c r="AD251" s="65">
        <v>44.373420000000003</v>
      </c>
      <c r="AG251" s="65">
        <v>41.052959999999999</v>
      </c>
      <c r="AH251" s="65">
        <v>44.373420000000003</v>
      </c>
      <c r="AO251" s="65">
        <v>62.47296</v>
      </c>
      <c r="AQ251" s="65">
        <v>80.388000000000005</v>
      </c>
      <c r="AX251" s="65">
        <v>67.525919999999999</v>
      </c>
      <c r="AZ251" s="65">
        <v>353.24784</v>
      </c>
      <c r="BA251" s="65">
        <v>62.47296</v>
      </c>
      <c r="BC251" s="65">
        <v>80.388000000000005</v>
      </c>
      <c r="BD251" s="65">
        <v>353.24784</v>
      </c>
      <c r="BF251" s="65">
        <v>67.525919999999999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I253" s="65">
        <v>1.5946</v>
      </c>
      <c r="AJ253" s="65">
        <v>0.1894397307</v>
      </c>
      <c r="AK253" s="65">
        <v>0.51949192560000002</v>
      </c>
      <c r="AN253" s="65">
        <v>1.706231469</v>
      </c>
      <c r="AO253" s="65">
        <v>0.74119999999999997</v>
      </c>
      <c r="AS253" s="65">
        <v>0.74119999999999997</v>
      </c>
      <c r="AU253" s="65">
        <v>1.5946</v>
      </c>
      <c r="AW253" s="65">
        <v>3.6010743570000003E-2</v>
      </c>
      <c r="AY253" s="65">
        <v>1.5946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E253" s="65">
        <v>0.74119999999999997</v>
      </c>
      <c r="BG253" s="65">
        <v>1.4935975180000001</v>
      </c>
      <c r="BH253" s="65">
        <v>3.0464000000000002</v>
      </c>
      <c r="BI253" s="65">
        <v>0.74119999999999997</v>
      </c>
      <c r="BJ253" s="65">
        <v>0.27539999999999998</v>
      </c>
      <c r="BL253" s="65">
        <v>3.0464000000000002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M254" s="65">
        <v>1.407</v>
      </c>
      <c r="AN254" s="65">
        <v>2.6880000000000002</v>
      </c>
      <c r="AO254" s="65">
        <v>0.65400000000000003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C254" s="65">
        <v>0.65400000000000003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4562.0794260000002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4600.4103180000002</v>
      </c>
      <c r="S257" s="65">
        <v>4562.9764260000002</v>
      </c>
      <c r="T257" s="65">
        <v>4855.4785380000003</v>
      </c>
      <c r="U257" s="65">
        <v>4807.7916320000004</v>
      </c>
      <c r="V257" s="65">
        <v>4815.2895239999998</v>
      </c>
      <c r="W257" s="65">
        <v>4831.910226</v>
      </c>
      <c r="X257" s="65">
        <v>5040.3185380000004</v>
      </c>
      <c r="Y257" s="65">
        <v>4962.4549319999996</v>
      </c>
      <c r="Z257" s="65">
        <v>4867.5879240000004</v>
      </c>
      <c r="AA257" s="65">
        <v>4920.132826</v>
      </c>
      <c r="AB257" s="65">
        <v>4910.4867880000002</v>
      </c>
      <c r="AC257" s="65">
        <v>5155.5242319999998</v>
      </c>
      <c r="AD257" s="65">
        <v>5020.8841380000003</v>
      </c>
      <c r="AE257" s="65">
        <v>5059.8664259999996</v>
      </c>
      <c r="AF257" s="65">
        <v>5162.8809080000001</v>
      </c>
      <c r="AG257" s="65">
        <v>5022.3957410000003</v>
      </c>
      <c r="AH257" s="65">
        <v>5215.2037440000004</v>
      </c>
      <c r="AI257" s="65">
        <v>5170.365726</v>
      </c>
      <c r="AJ257" s="65">
        <v>5255.4165469999998</v>
      </c>
      <c r="AK257" s="65">
        <v>5429.3336419999996</v>
      </c>
      <c r="AL257" s="65">
        <v>3803.8001640000002</v>
      </c>
      <c r="AM257" s="65">
        <v>5183.581126</v>
      </c>
      <c r="AN257" s="65">
        <v>7404.2423749999998</v>
      </c>
      <c r="AO257" s="65">
        <v>6005.7951169999997</v>
      </c>
      <c r="AP257" s="65">
        <v>5478.0988180000004</v>
      </c>
      <c r="AQ257" s="65">
        <v>7566.8935750000001</v>
      </c>
      <c r="AR257" s="65">
        <v>9177.6881080000003</v>
      </c>
      <c r="AS257" s="65">
        <v>9445.4707689999996</v>
      </c>
      <c r="AT257" s="65">
        <v>5952.3611570000003</v>
      </c>
      <c r="AU257" s="65">
        <v>9178.580226</v>
      </c>
      <c r="AV257" s="65">
        <v>9177.6881080000003</v>
      </c>
      <c r="AW257" s="65">
        <v>9475.251843</v>
      </c>
      <c r="AX257" s="65">
        <v>9343.3378379999995</v>
      </c>
      <c r="AY257" s="65">
        <v>9178.580226</v>
      </c>
      <c r="AZ257" s="65">
        <v>12064.309230000001</v>
      </c>
      <c r="BA257" s="65">
        <v>12126.18211</v>
      </c>
      <c r="BB257" s="65">
        <v>11843.412319999999</v>
      </c>
      <c r="BC257" s="65">
        <v>11835.15223</v>
      </c>
      <c r="BD257" s="65">
        <v>12072.83035</v>
      </c>
      <c r="BE257" s="65">
        <v>10773.205840000001</v>
      </c>
      <c r="BF257" s="65">
        <v>11688.284180000001</v>
      </c>
      <c r="BG257" s="65">
        <v>11754.66322</v>
      </c>
      <c r="BH257" s="65">
        <v>12072.83035</v>
      </c>
      <c r="BI257" s="65">
        <v>7725.2601050000003</v>
      </c>
      <c r="BJ257" s="65">
        <v>9343.6132379999999</v>
      </c>
      <c r="BK257" s="65">
        <v>11226.38113</v>
      </c>
      <c r="BL257" s="65">
        <v>12072.83035</v>
      </c>
      <c r="BM257" s="65">
        <v>10548.98927</v>
      </c>
      <c r="BN257" s="65">
        <v>8228.5648569999994</v>
      </c>
      <c r="BO257" s="65">
        <v>11581.057489999999</v>
      </c>
      <c r="BP257" s="65">
        <v>12072.83035</v>
      </c>
      <c r="BQ257" s="65">
        <v>5492.6823100000001</v>
      </c>
      <c r="BR257" s="65">
        <v>11731.30524</v>
      </c>
      <c r="BS257" s="65">
        <v>10903.731229999999</v>
      </c>
      <c r="BT257" s="65">
        <v>13881.923349999999</v>
      </c>
      <c r="BU257" s="65">
        <v>11293.49026</v>
      </c>
      <c r="BV257" s="65">
        <v>8630.933556</v>
      </c>
      <c r="BW257" s="65">
        <v>13640.54213</v>
      </c>
      <c r="BX257" s="65">
        <v>13881.923349999999</v>
      </c>
      <c r="BY257" s="65">
        <v>11681.931420000001</v>
      </c>
      <c r="BZ257" s="65">
        <v>11177.765240000001</v>
      </c>
      <c r="CA257" s="65">
        <v>13008.69245</v>
      </c>
      <c r="CB257" s="65">
        <v>13881.923349999999</v>
      </c>
      <c r="CC257" s="65">
        <v>10500.46675</v>
      </c>
      <c r="CD257" s="65">
        <v>13384.286550000001</v>
      </c>
      <c r="CE257" s="65">
        <v>13642.13673</v>
      </c>
      <c r="CF257" s="65">
        <v>13881.923349999999</v>
      </c>
      <c r="CG257" s="65">
        <v>10632.103800000001</v>
      </c>
      <c r="CH257" s="65">
        <v>8207.0839319999995</v>
      </c>
      <c r="CI257" s="65">
        <v>13642.13673</v>
      </c>
      <c r="CJ257" s="65">
        <v>13881.923349999999</v>
      </c>
      <c r="CK257" s="65">
        <v>9026.0530450000006</v>
      </c>
      <c r="CL257" s="65">
        <v>8640.5745160000006</v>
      </c>
      <c r="CM257" s="65">
        <v>13642.13673</v>
      </c>
      <c r="CN257" s="65">
        <v>13881.923349999999</v>
      </c>
      <c r="CO257" s="65">
        <v>12076.65985</v>
      </c>
      <c r="CP257" s="65">
        <v>10294.703299999999</v>
      </c>
      <c r="CQ257" s="65">
        <v>13642.13673</v>
      </c>
      <c r="CR257" s="65">
        <v>13881.923349999999</v>
      </c>
      <c r="CS257" s="65">
        <v>14038.891310000001</v>
      </c>
      <c r="CT257" s="65">
        <v>9732.8764439999995</v>
      </c>
      <c r="CU257" s="65">
        <v>13642.13673</v>
      </c>
      <c r="CV257" s="65">
        <v>13881.923349999999</v>
      </c>
      <c r="CW257" s="65">
        <v>12139.132809999999</v>
      </c>
      <c r="CX257" s="65">
        <v>12639.12616</v>
      </c>
      <c r="CY257" s="65">
        <v>13642.13673</v>
      </c>
      <c r="CZ257" s="65">
        <v>13881.923349999999</v>
      </c>
      <c r="DA257" s="65">
        <v>14038.891310000001</v>
      </c>
      <c r="DB257" s="65">
        <v>13324.82123</v>
      </c>
      <c r="DC257" s="65">
        <v>13642.13673</v>
      </c>
      <c r="DD257" s="65">
        <v>13881.923349999999</v>
      </c>
      <c r="DE257" s="65">
        <v>14038.891310000001</v>
      </c>
      <c r="DF257" s="65">
        <v>11177.732840000001</v>
      </c>
      <c r="DG257" s="65">
        <v>13642.13673</v>
      </c>
      <c r="DH257" s="65">
        <v>13881.923349999999</v>
      </c>
      <c r="DI257" s="65">
        <v>11940.93226</v>
      </c>
      <c r="DJ257" s="65">
        <v>9318.8937569999998</v>
      </c>
      <c r="DK257" s="65">
        <v>13642.13673</v>
      </c>
      <c r="DL257" s="65">
        <v>13881.923349999999</v>
      </c>
      <c r="DM257" s="65">
        <v>14038.891310000001</v>
      </c>
      <c r="DN257" s="65">
        <v>7203.4132380000001</v>
      </c>
      <c r="DO257" s="65">
        <v>13642.13673</v>
      </c>
      <c r="DP257" s="65">
        <v>13881.923349999999</v>
      </c>
      <c r="DQ257" s="65">
        <v>13279.57797</v>
      </c>
      <c r="DR257" s="65">
        <v>8780.6175679999997</v>
      </c>
      <c r="DS257" s="65">
        <v>13642.13673</v>
      </c>
      <c r="DT257" s="65">
        <v>13881.923349999999</v>
      </c>
      <c r="DU257" s="65">
        <v>11939.547710000001</v>
      </c>
      <c r="DV257" s="65">
        <v>9770.9812380000003</v>
      </c>
      <c r="DW257" s="65">
        <v>13642.13673</v>
      </c>
      <c r="DX257" s="65">
        <v>13881.923349999999</v>
      </c>
      <c r="DY257" s="65">
        <v>14013.08165</v>
      </c>
      <c r="DZ257" s="65">
        <v>7203.1702379999997</v>
      </c>
      <c r="EA257" s="65">
        <v>13642.13673</v>
      </c>
      <c r="EB257" s="65">
        <v>13881.923349999999</v>
      </c>
      <c r="EC257" s="65">
        <v>14038.891310000001</v>
      </c>
      <c r="ED257" s="65">
        <v>11588.91827</v>
      </c>
      <c r="EE257" s="65">
        <v>12886.828949999999</v>
      </c>
      <c r="EF257" s="65">
        <v>13881.923349999999</v>
      </c>
      <c r="EG257" s="65">
        <v>14038.891310000001</v>
      </c>
      <c r="EH257" s="65">
        <v>10674.072</v>
      </c>
      <c r="EI257" s="65">
        <v>13642.13673</v>
      </c>
      <c r="EJ257" s="65">
        <v>13881.923349999999</v>
      </c>
      <c r="EK257" s="65">
        <v>14038.891310000001</v>
      </c>
      <c r="EL257" s="65">
        <v>9343.6132379999999</v>
      </c>
      <c r="EM257" s="65">
        <v>13642.13673</v>
      </c>
      <c r="EN257" s="65">
        <v>13881.923349999999</v>
      </c>
      <c r="EO257" s="65">
        <v>14038.891310000001</v>
      </c>
      <c r="EP257" s="65">
        <v>11178.008239999999</v>
      </c>
      <c r="EQ257" s="65">
        <v>11218.43111</v>
      </c>
      <c r="ER257" s="65">
        <v>13881.923349999999</v>
      </c>
      <c r="ES257" s="65">
        <v>14038.891310000001</v>
      </c>
      <c r="ET257" s="65">
        <v>11110.239320000001</v>
      </c>
      <c r="EU257" s="65">
        <v>13642.13673</v>
      </c>
      <c r="EV257" s="65">
        <v>13878.87695</v>
      </c>
      <c r="EW257" s="65">
        <v>14038.891310000001</v>
      </c>
      <c r="EX257" s="65">
        <v>10835.398069999999</v>
      </c>
      <c r="EY257" s="65">
        <v>13642.13673</v>
      </c>
      <c r="EZ257" s="65">
        <v>13881.923349999999</v>
      </c>
      <c r="FA257" s="65">
        <v>14038.891310000001</v>
      </c>
      <c r="FB257" s="65">
        <v>9421.0967089999995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3.69278</v>
      </c>
      <c r="W272" s="65">
        <v>2.8405999999999998</v>
      </c>
      <c r="X272" s="65">
        <v>83.46</v>
      </c>
      <c r="AA272" s="65">
        <v>135.97460000000001</v>
      </c>
      <c r="AB272" s="65">
        <v>306.19549999999998</v>
      </c>
      <c r="AE272" s="65">
        <v>241.935</v>
      </c>
      <c r="AF272" s="65">
        <v>329.9855</v>
      </c>
      <c r="AI272" s="65">
        <v>295.16899999999998</v>
      </c>
      <c r="AJ272" s="65">
        <v>337.00549999999998</v>
      </c>
      <c r="AM272" s="65">
        <v>278.16899999999998</v>
      </c>
      <c r="AN272" s="65">
        <v>260.59982000000002</v>
      </c>
      <c r="AQ272" s="65">
        <v>311.96899999999999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295.16899999999998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169.27459999999999</v>
      </c>
      <c r="AB281" s="65">
        <v>422.28550000000001</v>
      </c>
      <c r="AC281" s="65">
        <v>0</v>
      </c>
      <c r="AD281" s="65">
        <v>0</v>
      </c>
      <c r="AE281" s="65">
        <v>330.62139999999999</v>
      </c>
      <c r="AF281" s="65">
        <v>488.97550000000001</v>
      </c>
      <c r="AG281" s="65">
        <v>0</v>
      </c>
      <c r="AH281" s="65">
        <v>0</v>
      </c>
      <c r="AI281" s="65">
        <v>417.46899999999999</v>
      </c>
      <c r="AJ281" s="65">
        <v>495.99549999999999</v>
      </c>
      <c r="AK281" s="65">
        <v>0</v>
      </c>
      <c r="AL281" s="65">
        <v>0</v>
      </c>
      <c r="AM281" s="65">
        <v>400.46899999999999</v>
      </c>
      <c r="AN281" s="65">
        <v>419.58981999999997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417.25259999999997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7566.7585650000001</v>
      </c>
      <c r="EM306" s="65">
        <v>5820.5835120000002</v>
      </c>
      <c r="EN306" s="65">
        <v>8665.9919860000009</v>
      </c>
      <c r="EQ306" s="65">
        <v>6666.1476810000004</v>
      </c>
      <c r="ER306" s="65">
        <v>9886.2110489999995</v>
      </c>
      <c r="EU306" s="65">
        <v>7604.7777299999998</v>
      </c>
      <c r="EV306" s="65">
        <v>9886.2110489999995</v>
      </c>
      <c r="EY306" s="65">
        <v>7604.7777299999998</v>
      </c>
      <c r="EZ306" s="65">
        <v>9886.2110489999995</v>
      </c>
      <c r="FC306" s="65">
        <v>7604.7777299999998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7566.7585650000001</v>
      </c>
      <c r="EK317" s="65">
        <v>0</v>
      </c>
      <c r="EL317" s="65">
        <v>0</v>
      </c>
      <c r="EM317" s="65">
        <v>5820.5835120000002</v>
      </c>
      <c r="EN317" s="65">
        <v>8665.9919860000009</v>
      </c>
      <c r="EO317" s="65">
        <v>0</v>
      </c>
      <c r="EP317" s="65">
        <v>0</v>
      </c>
      <c r="EQ317" s="65">
        <v>6666.1476810000004</v>
      </c>
      <c r="ER317" s="65">
        <v>9886.2110489999995</v>
      </c>
      <c r="ES317" s="65">
        <v>0</v>
      </c>
      <c r="ET317" s="65">
        <v>0</v>
      </c>
      <c r="EU317" s="65">
        <v>7604.7777299999998</v>
      </c>
      <c r="EV317" s="65">
        <v>9886.2110489999995</v>
      </c>
      <c r="EW317" s="65">
        <v>0</v>
      </c>
      <c r="EX317" s="65">
        <v>0</v>
      </c>
      <c r="EY317" s="65">
        <v>7604.7777299999998</v>
      </c>
      <c r="EZ317" s="65">
        <v>9886.2110489999995</v>
      </c>
      <c r="FA317" s="65">
        <v>0</v>
      </c>
      <c r="FB317" s="65">
        <v>0</v>
      </c>
      <c r="FC317" s="65">
        <v>7604.7777299999998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7.22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177.61199999999999</v>
      </c>
      <c r="AI368" s="65">
        <v>56.15485554</v>
      </c>
      <c r="AJ368" s="65">
        <v>27.074999999999999</v>
      </c>
      <c r="AK368" s="65">
        <v>42.237000000000002</v>
      </c>
      <c r="AL368" s="65">
        <v>177.61199999999999</v>
      </c>
      <c r="AM368" s="65">
        <v>42.237000000000002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177.61199999999999</v>
      </c>
      <c r="AZ368" s="65">
        <v>150.53700000000001</v>
      </c>
      <c r="BA368" s="65">
        <v>15.162000000000001</v>
      </c>
      <c r="BB368" s="65">
        <v>150.53700000000001</v>
      </c>
      <c r="BC368" s="65">
        <v>150.53700000000001</v>
      </c>
      <c r="BD368" s="65">
        <v>150.53700000000001</v>
      </c>
      <c r="BG368" s="65">
        <v>150.53700000000001</v>
      </c>
      <c r="BH368" s="65">
        <v>150.53700000000001</v>
      </c>
      <c r="BI368" s="65">
        <v>15.162000000000001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45.733469450000001</v>
      </c>
      <c r="BX368" s="65">
        <v>150.53700000000001</v>
      </c>
      <c r="BY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373.81549999999999</v>
      </c>
      <c r="AI377" s="65">
        <v>482.31535550000001</v>
      </c>
      <c r="AJ377" s="65">
        <v>498.3605</v>
      </c>
      <c r="AK377" s="65">
        <v>513.52250000000004</v>
      </c>
      <c r="AL377" s="65">
        <v>648.89750000000004</v>
      </c>
      <c r="AM377" s="65">
        <v>513.52250000000004</v>
      </c>
      <c r="AN377" s="65">
        <v>475.798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638.24800000000005</v>
      </c>
      <c r="AY377" s="65">
        <v>653.41</v>
      </c>
      <c r="AZ377" s="65">
        <v>626.33500000000004</v>
      </c>
      <c r="BA377" s="65">
        <v>490.96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475.798</v>
      </c>
      <c r="BG377" s="65">
        <v>626.33500000000004</v>
      </c>
      <c r="BH377" s="65">
        <v>626.33500000000004</v>
      </c>
      <c r="BI377" s="65">
        <v>490.96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475.798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521.53146949999996</v>
      </c>
      <c r="BX377" s="65">
        <v>626.33500000000004</v>
      </c>
      <c r="BY377" s="65">
        <v>622.72500000000002</v>
      </c>
      <c r="BZ377" s="65">
        <v>475.798</v>
      </c>
      <c r="CA377" s="65">
        <v>626.33500000000004</v>
      </c>
      <c r="CB377" s="65">
        <v>355.40449999999998</v>
      </c>
      <c r="CC377" s="65">
        <v>355.40449999999998</v>
      </c>
      <c r="CD377" s="65">
        <v>204.86750000000001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36.824852989999997</v>
      </c>
      <c r="H379" s="65">
        <v>32.45897239</v>
      </c>
      <c r="I379" s="65">
        <v>15.3563256</v>
      </c>
      <c r="J379" s="65">
        <v>34.057861989999999</v>
      </c>
      <c r="K379" s="65">
        <v>52.55373539</v>
      </c>
      <c r="L379" s="65">
        <v>57.248552590000003</v>
      </c>
      <c r="M379" s="65">
        <v>41.175501439999998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69.162220509999997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103.7433308</v>
      </c>
      <c r="AB379" s="65">
        <v>80.071149309999996</v>
      </c>
      <c r="AC379" s="65">
        <v>44.94589268</v>
      </c>
      <c r="AD379" s="65">
        <v>50.955447309999997</v>
      </c>
      <c r="AE379" s="65">
        <v>58.752440210000003</v>
      </c>
      <c r="AF379" s="65">
        <v>80.769693309999994</v>
      </c>
      <c r="AG379" s="65">
        <v>43.680218269999997</v>
      </c>
      <c r="AH379" s="65">
        <v>67.739519229999999</v>
      </c>
      <c r="AI379" s="65">
        <v>121.15454</v>
      </c>
      <c r="AJ379" s="65">
        <v>80.672673309999993</v>
      </c>
      <c r="AK379" s="65">
        <v>60.50450498</v>
      </c>
      <c r="AL379" s="65">
        <v>62.892632880000001</v>
      </c>
      <c r="AM379" s="65">
        <v>121.00901</v>
      </c>
      <c r="AN379" s="65">
        <v>80.672673309999993</v>
      </c>
      <c r="AO379" s="65">
        <v>60.50450498</v>
      </c>
      <c r="AP379" s="65">
        <v>79.508433310000001</v>
      </c>
      <c r="AQ379" s="65">
        <v>121.00901</v>
      </c>
      <c r="AR379" s="65">
        <v>80.672673309999993</v>
      </c>
      <c r="AS379" s="65">
        <v>60.242550979999997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54.357608839999997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77.265330910000003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47.63848874</v>
      </c>
      <c r="BN379" s="65">
        <v>59.118127989999998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37.787446619999997</v>
      </c>
      <c r="BZ379" s="65">
        <v>65.639657159999999</v>
      </c>
      <c r="CA379" s="65">
        <v>111.35169740000001</v>
      </c>
      <c r="CB379" s="65">
        <v>73.924000919999997</v>
      </c>
      <c r="CC379" s="65">
        <v>55.443000689999998</v>
      </c>
      <c r="CD379" s="65">
        <v>68.43169872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38.482148629999998</v>
      </c>
      <c r="H389" s="65">
        <v>33.56383615</v>
      </c>
      <c r="I389" s="65">
        <v>16.184973419999999</v>
      </c>
      <c r="J389" s="65">
        <v>35.16272575</v>
      </c>
      <c r="K389" s="65">
        <v>54.211031030000001</v>
      </c>
      <c r="L389" s="65">
        <v>58.353416350000003</v>
      </c>
      <c r="M389" s="65">
        <v>42.004149259999998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70.267084269999998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105.40062639999999</v>
      </c>
      <c r="AB389" s="65">
        <v>81.176013069999996</v>
      </c>
      <c r="AC389" s="65">
        <v>45.774540500000001</v>
      </c>
      <c r="AD389" s="65">
        <v>52.060311069999997</v>
      </c>
      <c r="AE389" s="65">
        <v>60.409735849999997</v>
      </c>
      <c r="AF389" s="65">
        <v>81.874557069999994</v>
      </c>
      <c r="AG389" s="65">
        <v>44.508866089999998</v>
      </c>
      <c r="AH389" s="65">
        <v>68.84438299</v>
      </c>
      <c r="AI389" s="65">
        <v>122.81183559999999</v>
      </c>
      <c r="AJ389" s="65">
        <v>81.777537069999994</v>
      </c>
      <c r="AK389" s="65">
        <v>61.333152800000001</v>
      </c>
      <c r="AL389" s="65">
        <v>63.997496640000001</v>
      </c>
      <c r="AM389" s="65">
        <v>122.6663056</v>
      </c>
      <c r="AN389" s="65">
        <v>81.777537069999994</v>
      </c>
      <c r="AO389" s="65">
        <v>61.333152800000001</v>
      </c>
      <c r="AP389" s="65">
        <v>80.613297070000002</v>
      </c>
      <c r="AQ389" s="65">
        <v>122.6663056</v>
      </c>
      <c r="AR389" s="65">
        <v>81.777537069999994</v>
      </c>
      <c r="AS389" s="65">
        <v>61.071198799999998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55.186256659999998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78.370194670000004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48.46713656</v>
      </c>
      <c r="BN389" s="65">
        <v>60.222991749999998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38.616094439999998</v>
      </c>
      <c r="BZ389" s="65">
        <v>66.744520919999999</v>
      </c>
      <c r="CA389" s="65">
        <v>113.008993</v>
      </c>
      <c r="CB389" s="65">
        <v>73.924000919999997</v>
      </c>
      <c r="CC389" s="65">
        <v>55.443000689999998</v>
      </c>
      <c r="CD389" s="65">
        <v>68.43169872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774.65255999999999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1795.09682</v>
      </c>
      <c r="U392" s="65">
        <v>906.322</v>
      </c>
      <c r="V392" s="65">
        <v>2848.3979559999998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2296.3305</v>
      </c>
      <c r="AB392" s="65">
        <v>2138.6411199999998</v>
      </c>
      <c r="AC392" s="65">
        <v>2286.8867949999999</v>
      </c>
      <c r="AD392" s="65">
        <v>3126.1212500000001</v>
      </c>
      <c r="AE392" s="65">
        <v>2870.4591829999999</v>
      </c>
      <c r="AF392" s="65">
        <v>2505.095041</v>
      </c>
      <c r="AG392" s="65">
        <v>2408.6442659999998</v>
      </c>
      <c r="AH392" s="65">
        <v>4170.1268579999996</v>
      </c>
      <c r="AI392" s="65">
        <v>3880.4805000000001</v>
      </c>
      <c r="AJ392" s="65">
        <v>2433.3924999999999</v>
      </c>
      <c r="AK392" s="65">
        <v>3018.234121</v>
      </c>
      <c r="AL392" s="65">
        <v>4389.3429999999998</v>
      </c>
      <c r="AM392" s="65">
        <v>3428.4020340000002</v>
      </c>
      <c r="AN392" s="65">
        <v>1369.39264</v>
      </c>
      <c r="AO392" s="65">
        <v>3537.6087499999999</v>
      </c>
      <c r="AP392" s="65">
        <v>2917.1447320000002</v>
      </c>
      <c r="AQ392" s="65">
        <v>4083.6869999999999</v>
      </c>
      <c r="AR392" s="65">
        <v>3113.0956999999999</v>
      </c>
      <c r="AS392" s="65">
        <v>3194.9337500000001</v>
      </c>
      <c r="AT392" s="65">
        <v>4618.4915000000001</v>
      </c>
      <c r="AU392" s="65">
        <v>3987.2669999999998</v>
      </c>
      <c r="AV392" s="65">
        <v>3113.0956999999999</v>
      </c>
      <c r="AW392" s="65">
        <v>2987.88375</v>
      </c>
      <c r="AX392" s="65">
        <v>3626.2786000000001</v>
      </c>
      <c r="AY392" s="65">
        <v>4245.1305000000002</v>
      </c>
      <c r="AZ392" s="65">
        <v>3113.0956999999999</v>
      </c>
      <c r="BA392" s="65">
        <v>2947.3724999999999</v>
      </c>
      <c r="BB392" s="65">
        <v>4952.6522500000001</v>
      </c>
      <c r="BC392" s="65">
        <v>4245.1305000000002</v>
      </c>
      <c r="BD392" s="65">
        <v>3113.0956999999999</v>
      </c>
      <c r="BE392" s="65">
        <v>1476.6804999999999</v>
      </c>
      <c r="BF392" s="65">
        <v>1932.30555</v>
      </c>
      <c r="BG392" s="65">
        <v>4245.1305000000002</v>
      </c>
      <c r="BH392" s="65">
        <v>3113.0956999999999</v>
      </c>
      <c r="BI392" s="65">
        <v>3066.9724999999999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1948.9337</v>
      </c>
      <c r="BS392" s="65">
        <v>4226.0055000000002</v>
      </c>
      <c r="BT392" s="65">
        <v>3077.4666999999999</v>
      </c>
      <c r="BU392" s="65">
        <v>3203.9994369999999</v>
      </c>
      <c r="BV392" s="65">
        <v>4895.9697500000002</v>
      </c>
      <c r="BW392" s="65">
        <v>3820.6439999999998</v>
      </c>
      <c r="BX392" s="65">
        <v>3020.9861000000001</v>
      </c>
      <c r="BY392" s="65">
        <v>3432.9387499999998</v>
      </c>
      <c r="BZ392" s="65">
        <v>3596.7714999999998</v>
      </c>
      <c r="CA392" s="65">
        <v>4119.5264999999999</v>
      </c>
      <c r="CB392" s="65">
        <v>2960.9151000000002</v>
      </c>
      <c r="CC392" s="65">
        <v>3364.67625</v>
      </c>
      <c r="CD392" s="65">
        <v>2037.1337000000001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774.65255999999999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1795.09682</v>
      </c>
      <c r="U401" s="65">
        <v>906.322</v>
      </c>
      <c r="V401" s="65">
        <v>2848.3979559999998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2296.3305</v>
      </c>
      <c r="AB401" s="65">
        <v>2191.44112</v>
      </c>
      <c r="AC401" s="65">
        <v>2346.8867949999999</v>
      </c>
      <c r="AD401" s="65">
        <v>3210.1212500000001</v>
      </c>
      <c r="AE401" s="65">
        <v>2942.4591829999999</v>
      </c>
      <c r="AF401" s="65">
        <v>2557.8950410000002</v>
      </c>
      <c r="AG401" s="65">
        <v>2468.6442659999998</v>
      </c>
      <c r="AH401" s="65">
        <v>4170.1268579999996</v>
      </c>
      <c r="AI401" s="65">
        <v>3952.4805000000001</v>
      </c>
      <c r="AJ401" s="65">
        <v>2486.1925000000001</v>
      </c>
      <c r="AK401" s="65">
        <v>3078.234121</v>
      </c>
      <c r="AL401" s="65">
        <v>4473.3429999999998</v>
      </c>
      <c r="AM401" s="65">
        <v>3500.4020340000002</v>
      </c>
      <c r="AN401" s="65">
        <v>1422.19264</v>
      </c>
      <c r="AO401" s="65">
        <v>3597.6087499999999</v>
      </c>
      <c r="AP401" s="65">
        <v>3001.1447320000002</v>
      </c>
      <c r="AQ401" s="65">
        <v>4155.6869999999999</v>
      </c>
      <c r="AR401" s="65">
        <v>3165.8957</v>
      </c>
      <c r="AS401" s="65">
        <v>3254.9337500000001</v>
      </c>
      <c r="AT401" s="65">
        <v>4702.4915000000001</v>
      </c>
      <c r="AU401" s="65">
        <v>4059.2669999999998</v>
      </c>
      <c r="AV401" s="65">
        <v>3165.8957</v>
      </c>
      <c r="AW401" s="65">
        <v>3047.88375</v>
      </c>
      <c r="AX401" s="65">
        <v>3710.2786000000001</v>
      </c>
      <c r="AY401" s="65">
        <v>4317.1305000000002</v>
      </c>
      <c r="AZ401" s="65">
        <v>3165.8957</v>
      </c>
      <c r="BA401" s="65">
        <v>3007.3724999999999</v>
      </c>
      <c r="BB401" s="65">
        <v>5036.6522500000001</v>
      </c>
      <c r="BC401" s="65">
        <v>4317.1305000000002</v>
      </c>
      <c r="BD401" s="65">
        <v>3165.8957</v>
      </c>
      <c r="BE401" s="65">
        <v>1536.6804999999999</v>
      </c>
      <c r="BF401" s="65">
        <v>2016.30555</v>
      </c>
      <c r="BG401" s="65">
        <v>4317.1305000000002</v>
      </c>
      <c r="BH401" s="65">
        <v>3165.8957</v>
      </c>
      <c r="BI401" s="65">
        <v>3126.9724999999999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2032.9337</v>
      </c>
      <c r="BS401" s="65">
        <v>4298.0055000000002</v>
      </c>
      <c r="BT401" s="65">
        <v>3130.2667000000001</v>
      </c>
      <c r="BU401" s="65">
        <v>3263.9994369999999</v>
      </c>
      <c r="BV401" s="65">
        <v>4979.9697500000002</v>
      </c>
      <c r="BW401" s="65">
        <v>3892.6439999999998</v>
      </c>
      <c r="BX401" s="65">
        <v>3073.7860999999998</v>
      </c>
      <c r="BY401" s="65">
        <v>3492.9387499999998</v>
      </c>
      <c r="BZ401" s="65">
        <v>3680.7714999999998</v>
      </c>
      <c r="CA401" s="65">
        <v>4191.5264999999999</v>
      </c>
      <c r="CB401" s="65">
        <v>3013.7150999999999</v>
      </c>
      <c r="CC401" s="65">
        <v>3424.67625</v>
      </c>
      <c r="CD401" s="65">
        <v>2121.1336999999999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106.0155883</v>
      </c>
      <c r="AU416" s="65">
        <v>144.56671130000001</v>
      </c>
      <c r="AV416" s="65">
        <v>1385.038597</v>
      </c>
      <c r="AW416" s="65">
        <v>1573.907496</v>
      </c>
      <c r="AY416" s="65">
        <v>1888.6889960000001</v>
      </c>
      <c r="AZ416" s="65">
        <v>1971.9102439999999</v>
      </c>
      <c r="BA416" s="65">
        <v>2240.8070950000001</v>
      </c>
      <c r="BC416" s="65">
        <v>2688.9685140000001</v>
      </c>
      <c r="BD416" s="65">
        <v>3770.7804209999999</v>
      </c>
      <c r="BE416" s="65">
        <v>4284.9777510000004</v>
      </c>
      <c r="BF416" s="65">
        <v>5998.968852</v>
      </c>
      <c r="BG416" s="65">
        <v>5141.9733020000003</v>
      </c>
      <c r="BH416" s="65">
        <v>4249.4085029999997</v>
      </c>
      <c r="BI416" s="65">
        <v>4828.8732980000004</v>
      </c>
      <c r="BJ416" s="65">
        <v>6714.2315669999998</v>
      </c>
      <c r="BK416" s="65">
        <v>5794.6479579999996</v>
      </c>
      <c r="BL416" s="65">
        <v>5200.748525</v>
      </c>
      <c r="BM416" s="65">
        <v>5909.9415060000001</v>
      </c>
      <c r="BN416" s="65">
        <v>8273.9181079999998</v>
      </c>
      <c r="BO416" s="65">
        <v>7091.9298070000004</v>
      </c>
      <c r="BP416" s="65">
        <v>5200.748525</v>
      </c>
      <c r="BQ416" s="65">
        <v>5909.9415060000001</v>
      </c>
      <c r="BR416" s="65">
        <v>8273.9181079999998</v>
      </c>
      <c r="BS416" s="65">
        <v>7091.9298070000004</v>
      </c>
      <c r="BT416" s="65">
        <v>5200.748525</v>
      </c>
      <c r="BU416" s="65">
        <v>5909.9415060000001</v>
      </c>
      <c r="BV416" s="65">
        <v>8273.9181079999998</v>
      </c>
      <c r="BW416" s="65">
        <v>7091.9298070000004</v>
      </c>
      <c r="BX416" s="65">
        <v>5200.748525</v>
      </c>
      <c r="BY416" s="65">
        <v>5909.9415060000001</v>
      </c>
      <c r="BZ416" s="65">
        <v>8273.9181079999998</v>
      </c>
      <c r="CA416" s="65">
        <v>7091.9298070000004</v>
      </c>
      <c r="CB416" s="65">
        <v>5200.748525</v>
      </c>
      <c r="CC416" s="65">
        <v>5909.9415060000001</v>
      </c>
      <c r="CD416" s="65">
        <v>8273.9181079999998</v>
      </c>
      <c r="CE416" s="65">
        <v>7091.9298070000004</v>
      </c>
      <c r="CF416" s="65">
        <v>5200.748525</v>
      </c>
      <c r="CG416" s="65">
        <v>5909.9415060000001</v>
      </c>
      <c r="CH416" s="65">
        <v>8273.9181079999998</v>
      </c>
      <c r="CI416" s="65">
        <v>7091.9298070000004</v>
      </c>
      <c r="CJ416" s="65">
        <v>5200.748525</v>
      </c>
      <c r="CK416" s="65">
        <v>5909.9415060000001</v>
      </c>
      <c r="CL416" s="65">
        <v>8273.9181079999998</v>
      </c>
      <c r="CM416" s="65">
        <v>7091.9298070000004</v>
      </c>
      <c r="CN416" s="65">
        <v>5200.748525</v>
      </c>
      <c r="CO416" s="65">
        <v>5909.9415060000001</v>
      </c>
      <c r="CP416" s="65">
        <v>8273.9181079999998</v>
      </c>
      <c r="CQ416" s="65">
        <v>7091.9298070000004</v>
      </c>
      <c r="CR416" s="65">
        <v>5200.748525</v>
      </c>
      <c r="CS416" s="65">
        <v>5909.9415060000001</v>
      </c>
      <c r="CT416" s="65">
        <v>8273.9181079999998</v>
      </c>
      <c r="CU416" s="65">
        <v>7091.9298070000004</v>
      </c>
      <c r="CV416" s="65">
        <v>5200.748525</v>
      </c>
      <c r="CW416" s="65">
        <v>5909.9415060000001</v>
      </c>
      <c r="CX416" s="65">
        <v>7258.3436419999998</v>
      </c>
      <c r="CY416" s="65">
        <v>7091.9298070000004</v>
      </c>
      <c r="CZ416" s="65">
        <v>5200.748525</v>
      </c>
      <c r="DA416" s="65">
        <v>5909.9415060000001</v>
      </c>
      <c r="DB416" s="65">
        <v>8273.9181079999998</v>
      </c>
      <c r="DC416" s="65">
        <v>7091.9298070000004</v>
      </c>
      <c r="DD416" s="65">
        <v>5200.748525</v>
      </c>
      <c r="DE416" s="65">
        <v>5909.9415060000001</v>
      </c>
      <c r="DF416" s="65">
        <v>8273.9181079999998</v>
      </c>
      <c r="DG416" s="65">
        <v>7091.9298070000004</v>
      </c>
      <c r="DH416" s="65">
        <v>5200.748525</v>
      </c>
      <c r="DI416" s="65">
        <v>5909.9415060000001</v>
      </c>
      <c r="DJ416" s="65">
        <v>8273.9181079999998</v>
      </c>
      <c r="DK416" s="65">
        <v>7091.9298070000004</v>
      </c>
      <c r="DL416" s="65">
        <v>5200.748525</v>
      </c>
      <c r="DM416" s="65">
        <v>5909.9415060000001</v>
      </c>
      <c r="DN416" s="65">
        <v>8273.9181079999998</v>
      </c>
      <c r="DO416" s="65">
        <v>7091.9298070000004</v>
      </c>
      <c r="DP416" s="65">
        <v>5200.748525</v>
      </c>
      <c r="DQ416" s="65">
        <v>5909.9415060000001</v>
      </c>
      <c r="DR416" s="65">
        <v>8273.9181079999998</v>
      </c>
      <c r="DS416" s="65">
        <v>7091.9298070000004</v>
      </c>
      <c r="DT416" s="65">
        <v>5200.748525</v>
      </c>
      <c r="DU416" s="65">
        <v>5909.9415060000001</v>
      </c>
      <c r="DV416" s="65">
        <v>8273.9181079999998</v>
      </c>
      <c r="DW416" s="65">
        <v>7091.9298070000004</v>
      </c>
      <c r="DX416" s="65">
        <v>5200.748525</v>
      </c>
      <c r="DY416" s="65">
        <v>5909.9415060000001</v>
      </c>
      <c r="DZ416" s="65">
        <v>8273.9181079999998</v>
      </c>
      <c r="EA416" s="65">
        <v>7091.9298070000004</v>
      </c>
      <c r="EB416" s="65">
        <v>5200.748525</v>
      </c>
      <c r="EC416" s="65">
        <v>5909.9415060000001</v>
      </c>
      <c r="ED416" s="65">
        <v>8273.9181079999998</v>
      </c>
      <c r="EE416" s="65">
        <v>7091.9298070000004</v>
      </c>
      <c r="EF416" s="65">
        <v>5200.748525</v>
      </c>
      <c r="EG416" s="65">
        <v>5909.9415060000001</v>
      </c>
      <c r="EH416" s="65">
        <v>8273.9181079999998</v>
      </c>
      <c r="EI416" s="65">
        <v>7091.9298070000004</v>
      </c>
      <c r="EJ416" s="65">
        <v>5200.748525</v>
      </c>
      <c r="EK416" s="65">
        <v>5909.9415060000001</v>
      </c>
      <c r="EL416" s="65">
        <v>8273.9181079999998</v>
      </c>
      <c r="EM416" s="65">
        <v>7091.9298070000004</v>
      </c>
      <c r="EN416" s="65">
        <v>5200.748525</v>
      </c>
      <c r="EO416" s="65">
        <v>5909.9415060000001</v>
      </c>
      <c r="EP416" s="65">
        <v>8273.9181079999998</v>
      </c>
      <c r="EQ416" s="65">
        <v>7091.9298070000004</v>
      </c>
      <c r="ER416" s="65">
        <v>5200.748525</v>
      </c>
      <c r="ES416" s="65">
        <v>5909.9415060000001</v>
      </c>
      <c r="ET416" s="65">
        <v>8273.9181079999998</v>
      </c>
      <c r="EU416" s="65">
        <v>7091.9298070000004</v>
      </c>
      <c r="EV416" s="65">
        <v>5200.748525</v>
      </c>
      <c r="EW416" s="65">
        <v>5909.9415060000001</v>
      </c>
      <c r="EX416" s="65">
        <v>8273.9181079999998</v>
      </c>
      <c r="EY416" s="65">
        <v>7091.9298070000004</v>
      </c>
      <c r="EZ416" s="65">
        <v>5200.748525</v>
      </c>
      <c r="FA416" s="65">
        <v>5909.9415060000001</v>
      </c>
      <c r="FB416" s="65">
        <v>8273.9181079999998</v>
      </c>
      <c r="FC416" s="65">
        <v>7091.9298070000004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106.0155883</v>
      </c>
      <c r="AS425" s="65">
        <v>0</v>
      </c>
      <c r="AT425" s="65">
        <v>0</v>
      </c>
      <c r="AU425" s="65">
        <v>144.56671130000001</v>
      </c>
      <c r="AV425" s="65">
        <v>1385.038597</v>
      </c>
      <c r="AW425" s="65">
        <v>1573.907496</v>
      </c>
      <c r="AX425" s="65">
        <v>0</v>
      </c>
      <c r="AY425" s="65">
        <v>1888.6889960000001</v>
      </c>
      <c r="AZ425" s="65">
        <v>1971.9102439999999</v>
      </c>
      <c r="BA425" s="65">
        <v>2240.8070950000001</v>
      </c>
      <c r="BB425" s="65">
        <v>0</v>
      </c>
      <c r="BC425" s="65">
        <v>2688.9685140000001</v>
      </c>
      <c r="BD425" s="65">
        <v>3770.7804209999999</v>
      </c>
      <c r="BE425" s="65">
        <v>4284.9777510000004</v>
      </c>
      <c r="BF425" s="65">
        <v>5998.968852</v>
      </c>
      <c r="BG425" s="65">
        <v>5141.9733020000003</v>
      </c>
      <c r="BH425" s="65">
        <v>4249.4085029999997</v>
      </c>
      <c r="BI425" s="65">
        <v>4828.8732980000004</v>
      </c>
      <c r="BJ425" s="65">
        <v>6714.2315669999998</v>
      </c>
      <c r="BK425" s="65">
        <v>5794.6479579999996</v>
      </c>
      <c r="BL425" s="65">
        <v>5200.748525</v>
      </c>
      <c r="BM425" s="65">
        <v>5909.9415060000001</v>
      </c>
      <c r="BN425" s="65">
        <v>8273.9181079999998</v>
      </c>
      <c r="BO425" s="65">
        <v>7091.9298070000004</v>
      </c>
      <c r="BP425" s="65">
        <v>5200.748525</v>
      </c>
      <c r="BQ425" s="65">
        <v>5909.9415060000001</v>
      </c>
      <c r="BR425" s="65">
        <v>8273.9181079999998</v>
      </c>
      <c r="BS425" s="65">
        <v>7091.9298070000004</v>
      </c>
      <c r="BT425" s="65">
        <v>5200.748525</v>
      </c>
      <c r="BU425" s="65">
        <v>5909.9415060000001</v>
      </c>
      <c r="BV425" s="65">
        <v>8273.9181079999998</v>
      </c>
      <c r="BW425" s="65">
        <v>7091.9298070000004</v>
      </c>
      <c r="BX425" s="65">
        <v>5200.748525</v>
      </c>
      <c r="BY425" s="65">
        <v>5909.9415060000001</v>
      </c>
      <c r="BZ425" s="65">
        <v>8273.9181079999998</v>
      </c>
      <c r="CA425" s="65">
        <v>7091.9298070000004</v>
      </c>
      <c r="CB425" s="65">
        <v>5200.748525</v>
      </c>
      <c r="CC425" s="65">
        <v>5909.9415060000001</v>
      </c>
      <c r="CD425" s="65">
        <v>8273.9181079999998</v>
      </c>
      <c r="CE425" s="65">
        <v>7091.9298070000004</v>
      </c>
      <c r="CF425" s="65">
        <v>5200.748525</v>
      </c>
      <c r="CG425" s="65">
        <v>5909.9415060000001</v>
      </c>
      <c r="CH425" s="65">
        <v>8273.9181079999998</v>
      </c>
      <c r="CI425" s="65">
        <v>7091.9298070000004</v>
      </c>
      <c r="CJ425" s="65">
        <v>5200.748525</v>
      </c>
      <c r="CK425" s="65">
        <v>5909.9415060000001</v>
      </c>
      <c r="CL425" s="65">
        <v>8273.9181079999998</v>
      </c>
      <c r="CM425" s="65">
        <v>7091.9298070000004</v>
      </c>
      <c r="CN425" s="65">
        <v>5200.748525</v>
      </c>
      <c r="CO425" s="65">
        <v>5909.9415060000001</v>
      </c>
      <c r="CP425" s="65">
        <v>8273.9181079999998</v>
      </c>
      <c r="CQ425" s="65">
        <v>7091.9298070000004</v>
      </c>
      <c r="CR425" s="65">
        <v>5200.748525</v>
      </c>
      <c r="CS425" s="65">
        <v>5909.9415060000001</v>
      </c>
      <c r="CT425" s="65">
        <v>8273.9181079999998</v>
      </c>
      <c r="CU425" s="65">
        <v>7091.9298070000004</v>
      </c>
      <c r="CV425" s="65">
        <v>5200.748525</v>
      </c>
      <c r="CW425" s="65">
        <v>5909.9415060000001</v>
      </c>
      <c r="CX425" s="65">
        <v>7258.3436419999998</v>
      </c>
      <c r="CY425" s="65">
        <v>7091.9298070000004</v>
      </c>
      <c r="CZ425" s="65">
        <v>5200.748525</v>
      </c>
      <c r="DA425" s="65">
        <v>5909.9415060000001</v>
      </c>
      <c r="DB425" s="65">
        <v>8273.9181079999998</v>
      </c>
      <c r="DC425" s="65">
        <v>7091.9298070000004</v>
      </c>
      <c r="DD425" s="65">
        <v>5200.748525</v>
      </c>
      <c r="DE425" s="65">
        <v>5909.9415060000001</v>
      </c>
      <c r="DF425" s="65">
        <v>8273.9181079999998</v>
      </c>
      <c r="DG425" s="65">
        <v>7091.9298070000004</v>
      </c>
      <c r="DH425" s="65">
        <v>5200.748525</v>
      </c>
      <c r="DI425" s="65">
        <v>5909.9415060000001</v>
      </c>
      <c r="DJ425" s="65">
        <v>8273.9181079999998</v>
      </c>
      <c r="DK425" s="65">
        <v>7091.9298070000004</v>
      </c>
      <c r="DL425" s="65">
        <v>5200.748525</v>
      </c>
      <c r="DM425" s="65">
        <v>5909.9415060000001</v>
      </c>
      <c r="DN425" s="65">
        <v>8273.9181079999998</v>
      </c>
      <c r="DO425" s="65">
        <v>7091.9298070000004</v>
      </c>
      <c r="DP425" s="65">
        <v>5200.748525</v>
      </c>
      <c r="DQ425" s="65">
        <v>5909.9415060000001</v>
      </c>
      <c r="DR425" s="65">
        <v>8273.9181079999998</v>
      </c>
      <c r="DS425" s="65">
        <v>7091.9298070000004</v>
      </c>
      <c r="DT425" s="65">
        <v>5200.748525</v>
      </c>
      <c r="DU425" s="65">
        <v>5909.9415060000001</v>
      </c>
      <c r="DV425" s="65">
        <v>8273.9181079999998</v>
      </c>
      <c r="DW425" s="65">
        <v>7091.9298070000004</v>
      </c>
      <c r="DX425" s="65">
        <v>5200.748525</v>
      </c>
      <c r="DY425" s="65">
        <v>5909.9415060000001</v>
      </c>
      <c r="DZ425" s="65">
        <v>8273.9181079999998</v>
      </c>
      <c r="EA425" s="65">
        <v>7091.9298070000004</v>
      </c>
      <c r="EB425" s="65">
        <v>5200.748525</v>
      </c>
      <c r="EC425" s="65">
        <v>5909.9415060000001</v>
      </c>
      <c r="ED425" s="65">
        <v>8273.9181079999998</v>
      </c>
      <c r="EE425" s="65">
        <v>7091.9298070000004</v>
      </c>
      <c r="EF425" s="65">
        <v>5200.748525</v>
      </c>
      <c r="EG425" s="65">
        <v>5909.9415060000001</v>
      </c>
      <c r="EH425" s="65">
        <v>8273.9181079999998</v>
      </c>
      <c r="EI425" s="65">
        <v>7091.9298070000004</v>
      </c>
      <c r="EJ425" s="65">
        <v>5200.748525</v>
      </c>
      <c r="EK425" s="65">
        <v>5909.9415060000001</v>
      </c>
      <c r="EL425" s="65">
        <v>8273.9181079999998</v>
      </c>
      <c r="EM425" s="65">
        <v>7091.9298070000004</v>
      </c>
      <c r="EN425" s="65">
        <v>5200.748525</v>
      </c>
      <c r="EO425" s="65">
        <v>5909.9415060000001</v>
      </c>
      <c r="EP425" s="65">
        <v>8273.9181079999998</v>
      </c>
      <c r="EQ425" s="65">
        <v>7091.9298070000004</v>
      </c>
      <c r="ER425" s="65">
        <v>5200.748525</v>
      </c>
      <c r="ES425" s="65">
        <v>5909.9415060000001</v>
      </c>
      <c r="ET425" s="65">
        <v>8273.9181079999998</v>
      </c>
      <c r="EU425" s="65">
        <v>7091.9298070000004</v>
      </c>
      <c r="EV425" s="65">
        <v>5200.748525</v>
      </c>
      <c r="EW425" s="65">
        <v>5909.9415060000001</v>
      </c>
      <c r="EX425" s="65">
        <v>8273.9181079999998</v>
      </c>
      <c r="EY425" s="65">
        <v>7091.9298070000004</v>
      </c>
      <c r="EZ425" s="65">
        <v>5200.748525</v>
      </c>
      <c r="FA425" s="65">
        <v>5909.9415060000001</v>
      </c>
      <c r="FB425" s="65">
        <v>8273.9181079999998</v>
      </c>
      <c r="FC425" s="65">
        <v>7091.9298070000004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499.48260540000001</v>
      </c>
      <c r="BY440" s="65">
        <v>567.59386970000003</v>
      </c>
      <c r="BZ440" s="65">
        <v>794.63141759999996</v>
      </c>
      <c r="CA440" s="65">
        <v>681.11264370000004</v>
      </c>
      <c r="CB440" s="65">
        <v>1178.512641</v>
      </c>
      <c r="CC440" s="65">
        <v>1339.2189109999999</v>
      </c>
      <c r="CD440" s="65">
        <v>1874.906475</v>
      </c>
      <c r="CE440" s="65">
        <v>1607.0626930000001</v>
      </c>
      <c r="CF440" s="65">
        <v>1932.2130540000001</v>
      </c>
      <c r="CG440" s="65">
        <v>2195.6966520000001</v>
      </c>
      <c r="CH440" s="65">
        <v>3073.9753129999999</v>
      </c>
      <c r="CI440" s="65">
        <v>2634.8359820000001</v>
      </c>
      <c r="CJ440" s="65">
        <v>3318.5795720000001</v>
      </c>
      <c r="CK440" s="65">
        <v>3771.1131500000001</v>
      </c>
      <c r="CL440" s="65">
        <v>5279.5584099999996</v>
      </c>
      <c r="CM440" s="65">
        <v>4525.3357800000003</v>
      </c>
      <c r="CN440" s="65">
        <v>4960.8347590000003</v>
      </c>
      <c r="CO440" s="65">
        <v>5637.3122270000003</v>
      </c>
      <c r="CP440" s="65">
        <v>7892.2371169999997</v>
      </c>
      <c r="CQ440" s="65">
        <v>6764.7746719999996</v>
      </c>
      <c r="CR440" s="65">
        <v>6852.4412510000002</v>
      </c>
      <c r="CS440" s="65">
        <v>7637.1673510000001</v>
      </c>
      <c r="CT440" s="65">
        <v>10901.611080000001</v>
      </c>
      <c r="CU440" s="65">
        <v>9344.2380699999994</v>
      </c>
      <c r="CV440" s="65">
        <v>8483.8614249999991</v>
      </c>
      <c r="CW440" s="65">
        <v>9640.7516190000006</v>
      </c>
      <c r="CX440" s="65">
        <v>13497.05227</v>
      </c>
      <c r="CY440" s="65">
        <v>11568.90194</v>
      </c>
      <c r="CZ440" s="65">
        <v>10588.242319999999</v>
      </c>
      <c r="DA440" s="65">
        <v>12032.09355</v>
      </c>
      <c r="DB440" s="65">
        <v>16844.930960000002</v>
      </c>
      <c r="DC440" s="65">
        <v>14438.51226</v>
      </c>
      <c r="DD440" s="65">
        <v>11517.8094</v>
      </c>
      <c r="DE440" s="65">
        <v>13088.41978</v>
      </c>
      <c r="DF440" s="65">
        <v>18323.787690000001</v>
      </c>
      <c r="DG440" s="65">
        <v>15706.103730000001</v>
      </c>
      <c r="DH440" s="65">
        <v>12837.63523</v>
      </c>
      <c r="DI440" s="65">
        <v>14588.22185</v>
      </c>
      <c r="DJ440" s="65">
        <v>20423.510590000002</v>
      </c>
      <c r="DK440" s="65">
        <v>17505.86622</v>
      </c>
      <c r="DL440" s="65">
        <v>12837.63523</v>
      </c>
      <c r="DM440" s="65">
        <v>14588.22185</v>
      </c>
      <c r="DN440" s="65">
        <v>20423.510590000002</v>
      </c>
      <c r="DO440" s="65">
        <v>17505.86622</v>
      </c>
      <c r="DP440" s="65">
        <v>12837.63523</v>
      </c>
      <c r="DQ440" s="65">
        <v>14588.22185</v>
      </c>
      <c r="DR440" s="65">
        <v>20423.510590000002</v>
      </c>
      <c r="DS440" s="65">
        <v>17505.86622</v>
      </c>
      <c r="DT440" s="65">
        <v>12837.63523</v>
      </c>
      <c r="DU440" s="65">
        <v>14588.22185</v>
      </c>
      <c r="DV440" s="65">
        <v>20423.510590000002</v>
      </c>
      <c r="DW440" s="65">
        <v>17505.86622</v>
      </c>
      <c r="DX440" s="65">
        <v>12837.63523</v>
      </c>
      <c r="DY440" s="65">
        <v>14588.22185</v>
      </c>
      <c r="DZ440" s="65">
        <v>20423.510590000002</v>
      </c>
      <c r="EA440" s="65">
        <v>17505.86622</v>
      </c>
      <c r="EB440" s="65">
        <v>12837.63523</v>
      </c>
      <c r="EC440" s="65">
        <v>14588.22185</v>
      </c>
      <c r="ED440" s="65">
        <v>20423.510590000002</v>
      </c>
      <c r="EE440" s="65">
        <v>17505.86622</v>
      </c>
      <c r="EF440" s="65">
        <v>12837.63523</v>
      </c>
      <c r="EG440" s="65">
        <v>14588.22185</v>
      </c>
      <c r="EH440" s="65">
        <v>20423.510590000002</v>
      </c>
      <c r="EI440" s="65">
        <v>16982.215069999998</v>
      </c>
      <c r="EJ440" s="65">
        <v>12837.63523</v>
      </c>
      <c r="EK440" s="65">
        <v>14588.22185</v>
      </c>
      <c r="EL440" s="65">
        <v>20423.510590000002</v>
      </c>
      <c r="EM440" s="65">
        <v>17505.86622</v>
      </c>
      <c r="EN440" s="65">
        <v>12837.63523</v>
      </c>
      <c r="EO440" s="65">
        <v>14588.22185</v>
      </c>
      <c r="EP440" s="65">
        <v>20423.510590000002</v>
      </c>
      <c r="EQ440" s="65">
        <v>17505.86622</v>
      </c>
      <c r="ER440" s="65">
        <v>12837.63523</v>
      </c>
      <c r="ES440" s="65">
        <v>14588.22185</v>
      </c>
      <c r="ET440" s="65">
        <v>20423.510590000002</v>
      </c>
      <c r="EU440" s="65">
        <v>17505.86622</v>
      </c>
      <c r="EV440" s="65">
        <v>12837.63523</v>
      </c>
      <c r="EW440" s="65">
        <v>14588.22185</v>
      </c>
      <c r="EX440" s="65">
        <v>20423.510590000002</v>
      </c>
      <c r="EY440" s="65">
        <v>17505.86622</v>
      </c>
      <c r="EZ440" s="65">
        <v>12837.63523</v>
      </c>
      <c r="FA440" s="65">
        <v>14588.22185</v>
      </c>
      <c r="FB440" s="65">
        <v>20423.510590000002</v>
      </c>
      <c r="FC440" s="65">
        <v>17505.86622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499.48260540000001</v>
      </c>
      <c r="BY449" s="65">
        <v>567.59386970000003</v>
      </c>
      <c r="BZ449" s="65">
        <v>794.63141759999996</v>
      </c>
      <c r="CA449" s="65">
        <v>681.11264370000004</v>
      </c>
      <c r="CB449" s="65">
        <v>1178.512641</v>
      </c>
      <c r="CC449" s="65">
        <v>1339.2189109999999</v>
      </c>
      <c r="CD449" s="65">
        <v>1874.906475</v>
      </c>
      <c r="CE449" s="65">
        <v>1607.0626930000001</v>
      </c>
      <c r="CF449" s="65">
        <v>1932.2130540000001</v>
      </c>
      <c r="CG449" s="65">
        <v>2195.6966520000001</v>
      </c>
      <c r="CH449" s="65">
        <v>3073.9753129999999</v>
      </c>
      <c r="CI449" s="65">
        <v>2634.8359820000001</v>
      </c>
      <c r="CJ449" s="65">
        <v>3318.5795720000001</v>
      </c>
      <c r="CK449" s="65">
        <v>3771.1131500000001</v>
      </c>
      <c r="CL449" s="65">
        <v>5279.5584099999996</v>
      </c>
      <c r="CM449" s="65">
        <v>4525.3357800000003</v>
      </c>
      <c r="CN449" s="65">
        <v>4960.8347590000003</v>
      </c>
      <c r="CO449" s="65">
        <v>5637.3122270000003</v>
      </c>
      <c r="CP449" s="65">
        <v>7892.2371169999997</v>
      </c>
      <c r="CQ449" s="65">
        <v>6764.7746719999996</v>
      </c>
      <c r="CR449" s="65">
        <v>6852.4412510000002</v>
      </c>
      <c r="CS449" s="65">
        <v>7637.1673510000001</v>
      </c>
      <c r="CT449" s="65">
        <v>10901.611080000001</v>
      </c>
      <c r="CU449" s="65">
        <v>9344.2380699999994</v>
      </c>
      <c r="CV449" s="65">
        <v>8483.8614249999991</v>
      </c>
      <c r="CW449" s="65">
        <v>9640.7516190000006</v>
      </c>
      <c r="CX449" s="65">
        <v>13497.05227</v>
      </c>
      <c r="CY449" s="65">
        <v>11568.90194</v>
      </c>
      <c r="CZ449" s="65">
        <v>10588.242319999999</v>
      </c>
      <c r="DA449" s="65">
        <v>12032.09355</v>
      </c>
      <c r="DB449" s="65">
        <v>16844.930960000002</v>
      </c>
      <c r="DC449" s="65">
        <v>14438.51226</v>
      </c>
      <c r="DD449" s="65">
        <v>11517.8094</v>
      </c>
      <c r="DE449" s="65">
        <v>13088.41978</v>
      </c>
      <c r="DF449" s="65">
        <v>18323.787690000001</v>
      </c>
      <c r="DG449" s="65">
        <v>15706.103730000001</v>
      </c>
      <c r="DH449" s="65">
        <v>12837.63523</v>
      </c>
      <c r="DI449" s="65">
        <v>14588.22185</v>
      </c>
      <c r="DJ449" s="65">
        <v>20423.510590000002</v>
      </c>
      <c r="DK449" s="65">
        <v>17505.86622</v>
      </c>
      <c r="DL449" s="65">
        <v>12837.63523</v>
      </c>
      <c r="DM449" s="65">
        <v>14588.22185</v>
      </c>
      <c r="DN449" s="65">
        <v>20423.510590000002</v>
      </c>
      <c r="DO449" s="65">
        <v>17505.86622</v>
      </c>
      <c r="DP449" s="65">
        <v>12837.63523</v>
      </c>
      <c r="DQ449" s="65">
        <v>14588.22185</v>
      </c>
      <c r="DR449" s="65">
        <v>20423.510590000002</v>
      </c>
      <c r="DS449" s="65">
        <v>17505.86622</v>
      </c>
      <c r="DT449" s="65">
        <v>12837.63523</v>
      </c>
      <c r="DU449" s="65">
        <v>14588.22185</v>
      </c>
      <c r="DV449" s="65">
        <v>20423.510590000002</v>
      </c>
      <c r="DW449" s="65">
        <v>17505.86622</v>
      </c>
      <c r="DX449" s="65">
        <v>12837.63523</v>
      </c>
      <c r="DY449" s="65">
        <v>14588.22185</v>
      </c>
      <c r="DZ449" s="65">
        <v>20423.510590000002</v>
      </c>
      <c r="EA449" s="65">
        <v>17505.86622</v>
      </c>
      <c r="EB449" s="65">
        <v>12837.63523</v>
      </c>
      <c r="EC449" s="65">
        <v>14588.22185</v>
      </c>
      <c r="ED449" s="65">
        <v>20423.510590000002</v>
      </c>
      <c r="EE449" s="65">
        <v>17505.86622</v>
      </c>
      <c r="EF449" s="65">
        <v>12837.63523</v>
      </c>
      <c r="EG449" s="65">
        <v>14588.22185</v>
      </c>
      <c r="EH449" s="65">
        <v>20423.510590000002</v>
      </c>
      <c r="EI449" s="65">
        <v>16982.215069999998</v>
      </c>
      <c r="EJ449" s="65">
        <v>12837.63523</v>
      </c>
      <c r="EK449" s="65">
        <v>14588.22185</v>
      </c>
      <c r="EL449" s="65">
        <v>20423.510590000002</v>
      </c>
      <c r="EM449" s="65">
        <v>17505.86622</v>
      </c>
      <c r="EN449" s="65">
        <v>12837.63523</v>
      </c>
      <c r="EO449" s="65">
        <v>14588.22185</v>
      </c>
      <c r="EP449" s="65">
        <v>20423.510590000002</v>
      </c>
      <c r="EQ449" s="65">
        <v>17505.86622</v>
      </c>
      <c r="ER449" s="65">
        <v>12837.63523</v>
      </c>
      <c r="ES449" s="65">
        <v>14588.22185</v>
      </c>
      <c r="ET449" s="65">
        <v>20423.510590000002</v>
      </c>
      <c r="EU449" s="65">
        <v>17505.86622</v>
      </c>
      <c r="EV449" s="65">
        <v>12837.63523</v>
      </c>
      <c r="EW449" s="65">
        <v>14588.22185</v>
      </c>
      <c r="EX449" s="65">
        <v>20423.510590000002</v>
      </c>
      <c r="EY449" s="65">
        <v>17505.86622</v>
      </c>
      <c r="EZ449" s="65">
        <v>12837.63523</v>
      </c>
      <c r="FA449" s="65">
        <v>14588.22185</v>
      </c>
      <c r="FB449" s="65">
        <v>20423.510590000002</v>
      </c>
      <c r="FC449" s="65">
        <v>17505.86622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3340.342427</v>
      </c>
      <c r="DM464" s="65">
        <v>3795.8436670000001</v>
      </c>
      <c r="DN464" s="65">
        <v>5314.181133</v>
      </c>
      <c r="DO464" s="65">
        <v>4555.0123999999996</v>
      </c>
      <c r="DP464" s="65">
        <v>4337.1599139999998</v>
      </c>
      <c r="DQ464" s="65">
        <v>4928.590811</v>
      </c>
      <c r="DR464" s="65">
        <v>6900.0271359999997</v>
      </c>
      <c r="DS464" s="65">
        <v>5914.3089739999996</v>
      </c>
      <c r="DT464" s="65">
        <v>5083.2856940000001</v>
      </c>
      <c r="DU464" s="65">
        <v>5776.4610160000002</v>
      </c>
      <c r="DV464" s="65">
        <v>8087.0454220000001</v>
      </c>
      <c r="DW464" s="65">
        <v>6931.7532190000002</v>
      </c>
      <c r="DX464" s="65">
        <v>5835.5028679999996</v>
      </c>
      <c r="DY464" s="65">
        <v>6631.2532590000001</v>
      </c>
      <c r="DZ464" s="65">
        <v>9283.7545630000004</v>
      </c>
      <c r="EA464" s="65">
        <v>7957.5039109999998</v>
      </c>
      <c r="EB464" s="65">
        <v>6603.8325189999996</v>
      </c>
      <c r="EC464" s="65">
        <v>7504.3551349999998</v>
      </c>
      <c r="ED464" s="65">
        <v>10506.09719</v>
      </c>
      <c r="EE464" s="65">
        <v>9005.2261620000008</v>
      </c>
      <c r="EF464" s="65">
        <v>7570.630819</v>
      </c>
      <c r="EG464" s="65">
        <v>8602.9895670000005</v>
      </c>
      <c r="EH464" s="65">
        <v>12044.185390000001</v>
      </c>
      <c r="EI464" s="65">
        <v>10323.58748</v>
      </c>
      <c r="EJ464" s="65">
        <v>8459.8718649999992</v>
      </c>
      <c r="EK464" s="65">
        <v>9613.4907559999992</v>
      </c>
      <c r="EL464" s="65">
        <v>13458.887059999999</v>
      </c>
      <c r="EM464" s="65">
        <v>11536.188910000001</v>
      </c>
      <c r="EN464" s="65">
        <v>9376.5224199999993</v>
      </c>
      <c r="EO464" s="65">
        <v>10655.13911</v>
      </c>
      <c r="EP464" s="65">
        <v>10032.252909999999</v>
      </c>
      <c r="EQ464" s="65">
        <v>12786.166939999999</v>
      </c>
      <c r="ER464" s="65">
        <v>10702.82337</v>
      </c>
      <c r="ES464" s="65">
        <v>12162.299279999999</v>
      </c>
      <c r="ET464" s="65">
        <v>17027.218990000001</v>
      </c>
      <c r="EU464" s="65">
        <v>14594.75914</v>
      </c>
      <c r="EV464" s="65">
        <v>11632.00376</v>
      </c>
      <c r="EW464" s="65">
        <v>13218.186100000001</v>
      </c>
      <c r="EX464" s="65">
        <v>18505.46053</v>
      </c>
      <c r="EY464" s="65">
        <v>15861.82332</v>
      </c>
      <c r="EZ464" s="65">
        <v>11880.5787</v>
      </c>
      <c r="FA464" s="65">
        <v>13500.65762</v>
      </c>
      <c r="FB464" s="65">
        <v>18587.975859999999</v>
      </c>
      <c r="FC464" s="65">
        <v>16200.789140000001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3340.342427</v>
      </c>
      <c r="DM473" s="65">
        <v>3795.8436670000001</v>
      </c>
      <c r="DN473" s="65">
        <v>5314.181133</v>
      </c>
      <c r="DO473" s="65">
        <v>4555.0123999999996</v>
      </c>
      <c r="DP473" s="65">
        <v>4337.1599139999998</v>
      </c>
      <c r="DQ473" s="65">
        <v>4928.590811</v>
      </c>
      <c r="DR473" s="65">
        <v>6900.0271359999997</v>
      </c>
      <c r="DS473" s="65">
        <v>5914.3089739999996</v>
      </c>
      <c r="DT473" s="65">
        <v>5083.2856940000001</v>
      </c>
      <c r="DU473" s="65">
        <v>5776.4610160000002</v>
      </c>
      <c r="DV473" s="65">
        <v>8087.0454220000001</v>
      </c>
      <c r="DW473" s="65">
        <v>6931.7532190000002</v>
      </c>
      <c r="DX473" s="65">
        <v>5835.5028679999996</v>
      </c>
      <c r="DY473" s="65">
        <v>6631.2532590000001</v>
      </c>
      <c r="DZ473" s="65">
        <v>9283.7545630000004</v>
      </c>
      <c r="EA473" s="65">
        <v>7957.5039109999998</v>
      </c>
      <c r="EB473" s="65">
        <v>6603.8325189999996</v>
      </c>
      <c r="EC473" s="65">
        <v>7504.3551349999998</v>
      </c>
      <c r="ED473" s="65">
        <v>10506.09719</v>
      </c>
      <c r="EE473" s="65">
        <v>9005.2261620000008</v>
      </c>
      <c r="EF473" s="65">
        <v>7570.630819</v>
      </c>
      <c r="EG473" s="65">
        <v>8602.9895670000005</v>
      </c>
      <c r="EH473" s="65">
        <v>12044.185390000001</v>
      </c>
      <c r="EI473" s="65">
        <v>10323.58748</v>
      </c>
      <c r="EJ473" s="65">
        <v>8459.8718649999992</v>
      </c>
      <c r="EK473" s="65">
        <v>9613.4907559999992</v>
      </c>
      <c r="EL473" s="65">
        <v>13458.887059999999</v>
      </c>
      <c r="EM473" s="65">
        <v>11536.188910000001</v>
      </c>
      <c r="EN473" s="65">
        <v>9376.5224199999993</v>
      </c>
      <c r="EO473" s="65">
        <v>10655.13911</v>
      </c>
      <c r="EP473" s="65">
        <v>10032.252909999999</v>
      </c>
      <c r="EQ473" s="65">
        <v>12786.166939999999</v>
      </c>
      <c r="ER473" s="65">
        <v>10702.82337</v>
      </c>
      <c r="ES473" s="65">
        <v>12162.299279999999</v>
      </c>
      <c r="ET473" s="65">
        <v>17027.218990000001</v>
      </c>
      <c r="EU473" s="65">
        <v>14594.75914</v>
      </c>
      <c r="EV473" s="65">
        <v>11632.00376</v>
      </c>
      <c r="EW473" s="65">
        <v>13218.186100000001</v>
      </c>
      <c r="EX473" s="65">
        <v>18505.46053</v>
      </c>
      <c r="EY473" s="65">
        <v>15861.82332</v>
      </c>
      <c r="EZ473" s="65">
        <v>11880.5787</v>
      </c>
      <c r="FA473" s="65">
        <v>13500.65762</v>
      </c>
      <c r="FB473" s="65">
        <v>18587.975859999999</v>
      </c>
      <c r="FC473" s="65">
        <v>16200.789140000001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  <c r="BL631" s="65">
        <v>335.329902</v>
      </c>
      <c r="BM631" s="65">
        <v>335.329902</v>
      </c>
      <c r="BN631" s="65">
        <v>335.329902</v>
      </c>
      <c r="BO631" s="65">
        <v>335.329902</v>
      </c>
      <c r="BP631" s="65">
        <v>1412.1978200000001</v>
      </c>
      <c r="BQ631" s="65">
        <v>1412.1978200000001</v>
      </c>
      <c r="BR631" s="65">
        <v>1412.1978200000001</v>
      </c>
      <c r="BS631" s="65">
        <v>1412.1978200000001</v>
      </c>
      <c r="BT631" s="65">
        <v>1500</v>
      </c>
      <c r="BU631" s="65">
        <v>1500</v>
      </c>
      <c r="BV631" s="65">
        <v>1500</v>
      </c>
      <c r="BW631" s="65">
        <v>1500</v>
      </c>
      <c r="BX631" s="65">
        <v>1500</v>
      </c>
      <c r="BY631" s="65">
        <v>1500</v>
      </c>
      <c r="BZ631" s="65">
        <v>1500</v>
      </c>
      <c r="CA631" s="65">
        <v>1500</v>
      </c>
      <c r="CB631" s="65">
        <v>1500</v>
      </c>
      <c r="CC631" s="65">
        <v>1500</v>
      </c>
      <c r="CD631" s="65">
        <v>1500</v>
      </c>
      <c r="CE631" s="65">
        <v>1500</v>
      </c>
      <c r="CF631" s="65">
        <v>1500</v>
      </c>
      <c r="CG631" s="65">
        <v>1500</v>
      </c>
      <c r="CH631" s="65">
        <v>1500</v>
      </c>
      <c r="CI631" s="65">
        <v>1500</v>
      </c>
      <c r="CJ631" s="65">
        <v>1500</v>
      </c>
      <c r="CK631" s="65">
        <v>1500</v>
      </c>
      <c r="CL631" s="65">
        <v>1500</v>
      </c>
      <c r="CM631" s="65">
        <v>1500</v>
      </c>
      <c r="CN631" s="65">
        <v>1500</v>
      </c>
      <c r="CO631" s="65">
        <v>1500</v>
      </c>
      <c r="CP631" s="65">
        <v>1500</v>
      </c>
      <c r="CQ631" s="65">
        <v>1500</v>
      </c>
      <c r="CR631" s="65">
        <v>1500</v>
      </c>
      <c r="CS631" s="65">
        <v>1500</v>
      </c>
      <c r="CT631" s="65">
        <v>1500</v>
      </c>
      <c r="CU631" s="65">
        <v>1500</v>
      </c>
      <c r="CV631" s="65">
        <v>1500</v>
      </c>
      <c r="CW631" s="65">
        <v>1500</v>
      </c>
      <c r="CX631" s="65">
        <v>1500</v>
      </c>
      <c r="CY631" s="65">
        <v>1500</v>
      </c>
      <c r="CZ631" s="65">
        <v>1500</v>
      </c>
      <c r="DA631" s="65">
        <v>1500</v>
      </c>
      <c r="DB631" s="65">
        <v>1500</v>
      </c>
      <c r="DC631" s="65">
        <v>1500</v>
      </c>
      <c r="DD631" s="65">
        <v>1500</v>
      </c>
      <c r="DF631" s="65">
        <v>1500</v>
      </c>
      <c r="DG631" s="65">
        <v>1500</v>
      </c>
      <c r="DH631" s="65">
        <v>1500</v>
      </c>
      <c r="DI631" s="65">
        <v>1500</v>
      </c>
      <c r="DJ631" s="65">
        <v>1500</v>
      </c>
      <c r="DK631" s="65">
        <v>1500</v>
      </c>
      <c r="DL631" s="65">
        <v>1500</v>
      </c>
      <c r="DM631" s="65">
        <v>1500</v>
      </c>
      <c r="DN631" s="65">
        <v>1500</v>
      </c>
      <c r="DO631" s="65">
        <v>1500</v>
      </c>
      <c r="DP631" s="65">
        <v>1500</v>
      </c>
      <c r="DQ631" s="65">
        <v>1500</v>
      </c>
      <c r="DR631" s="65">
        <v>1500</v>
      </c>
      <c r="DS631" s="65">
        <v>1500</v>
      </c>
      <c r="DT631" s="65">
        <v>1500</v>
      </c>
      <c r="DU631" s="65">
        <v>1500</v>
      </c>
      <c r="DV631" s="65">
        <v>1500</v>
      </c>
      <c r="DW631" s="65">
        <v>1500</v>
      </c>
      <c r="DX631" s="65">
        <v>1500</v>
      </c>
      <c r="DY631" s="65">
        <v>1500</v>
      </c>
      <c r="DZ631" s="65">
        <v>1500</v>
      </c>
      <c r="EA631" s="65">
        <v>1500</v>
      </c>
      <c r="EB631" s="65">
        <v>1500</v>
      </c>
      <c r="EC631" s="65">
        <v>1500</v>
      </c>
      <c r="EE631" s="65">
        <v>1500</v>
      </c>
      <c r="EF631" s="65">
        <v>1500</v>
      </c>
      <c r="EG631" s="65">
        <v>1500</v>
      </c>
      <c r="EH631" s="65">
        <v>1500</v>
      </c>
      <c r="EI631" s="65">
        <v>1500</v>
      </c>
      <c r="EJ631" s="65">
        <v>1500</v>
      </c>
      <c r="EK631" s="65">
        <v>1500</v>
      </c>
      <c r="EL631" s="65">
        <v>1500</v>
      </c>
      <c r="EM631" s="65">
        <v>1500</v>
      </c>
      <c r="EN631" s="65">
        <v>1500</v>
      </c>
      <c r="EO631" s="65">
        <v>1500</v>
      </c>
      <c r="EP631" s="65">
        <v>1500</v>
      </c>
      <c r="EQ631" s="65">
        <v>1500</v>
      </c>
      <c r="ER631" s="65">
        <v>1500</v>
      </c>
      <c r="ES631" s="65">
        <v>1500</v>
      </c>
      <c r="ET631" s="65">
        <v>1500</v>
      </c>
      <c r="EU631" s="65">
        <v>1500</v>
      </c>
      <c r="EV631" s="65">
        <v>1500</v>
      </c>
      <c r="EW631" s="65">
        <v>1500</v>
      </c>
      <c r="EX631" s="65">
        <v>1500</v>
      </c>
      <c r="EY631" s="65">
        <v>1500</v>
      </c>
      <c r="EZ631" s="65">
        <v>1500</v>
      </c>
      <c r="FA631" s="65">
        <v>1500</v>
      </c>
      <c r="FB631" s="65">
        <v>1500</v>
      </c>
      <c r="FC631" s="65">
        <v>1500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335.329902</v>
      </c>
      <c r="BM641" s="65">
        <v>335.329902</v>
      </c>
      <c r="BN641" s="65">
        <v>335.329902</v>
      </c>
      <c r="BO641" s="65">
        <v>335.329902</v>
      </c>
      <c r="BP641" s="65">
        <v>1412.1978200000001</v>
      </c>
      <c r="BQ641" s="65">
        <v>1412.1978200000001</v>
      </c>
      <c r="BR641" s="65">
        <v>1412.1978200000001</v>
      </c>
      <c r="BS641" s="65">
        <v>1412.1978200000001</v>
      </c>
      <c r="BT641" s="65">
        <v>1500</v>
      </c>
      <c r="BU641" s="65">
        <v>1500</v>
      </c>
      <c r="BV641" s="65">
        <v>1500</v>
      </c>
      <c r="BW641" s="65">
        <v>1500</v>
      </c>
      <c r="BX641" s="65">
        <v>1500</v>
      </c>
      <c r="BY641" s="65">
        <v>1500</v>
      </c>
      <c r="BZ641" s="65">
        <v>1500</v>
      </c>
      <c r="CA641" s="65">
        <v>1500</v>
      </c>
      <c r="CB641" s="65">
        <v>1500</v>
      </c>
      <c r="CC641" s="65">
        <v>1500</v>
      </c>
      <c r="CD641" s="65">
        <v>1500</v>
      </c>
      <c r="CE641" s="65">
        <v>1500</v>
      </c>
      <c r="CF641" s="65">
        <v>1500</v>
      </c>
      <c r="CG641" s="65">
        <v>1500</v>
      </c>
      <c r="CH641" s="65">
        <v>1500</v>
      </c>
      <c r="CI641" s="65">
        <v>1500</v>
      </c>
      <c r="CJ641" s="65">
        <v>1500</v>
      </c>
      <c r="CK641" s="65">
        <v>1500</v>
      </c>
      <c r="CL641" s="65">
        <v>1500</v>
      </c>
      <c r="CM641" s="65">
        <v>1500</v>
      </c>
      <c r="CN641" s="65">
        <v>1500</v>
      </c>
      <c r="CO641" s="65">
        <v>1500</v>
      </c>
      <c r="CP641" s="65">
        <v>1500</v>
      </c>
      <c r="CQ641" s="65">
        <v>1500</v>
      </c>
      <c r="CR641" s="65">
        <v>1500</v>
      </c>
      <c r="CS641" s="65">
        <v>1500</v>
      </c>
      <c r="CT641" s="65">
        <v>1500</v>
      </c>
      <c r="CU641" s="65">
        <v>1500</v>
      </c>
      <c r="CV641" s="65">
        <v>1500</v>
      </c>
      <c r="CW641" s="65">
        <v>1500</v>
      </c>
      <c r="CX641" s="65">
        <v>1500</v>
      </c>
      <c r="CY641" s="65">
        <v>1500</v>
      </c>
      <c r="CZ641" s="65">
        <v>1500</v>
      </c>
      <c r="DA641" s="65">
        <v>1500</v>
      </c>
      <c r="DB641" s="65">
        <v>1500</v>
      </c>
      <c r="DC641" s="65">
        <v>1500</v>
      </c>
      <c r="DD641" s="65">
        <v>1500</v>
      </c>
      <c r="DE641" s="65">
        <v>0</v>
      </c>
      <c r="DF641" s="65">
        <v>1500</v>
      </c>
      <c r="DG641" s="65">
        <v>1500</v>
      </c>
      <c r="DH641" s="65">
        <v>1500</v>
      </c>
      <c r="DI641" s="65">
        <v>1500</v>
      </c>
      <c r="DJ641" s="65">
        <v>1500</v>
      </c>
      <c r="DK641" s="65">
        <v>1500</v>
      </c>
      <c r="DL641" s="65">
        <v>1500</v>
      </c>
      <c r="DM641" s="65">
        <v>1500</v>
      </c>
      <c r="DN641" s="65">
        <v>1500</v>
      </c>
      <c r="DO641" s="65">
        <v>1500</v>
      </c>
      <c r="DP641" s="65">
        <v>1500</v>
      </c>
      <c r="DQ641" s="65">
        <v>1500</v>
      </c>
      <c r="DR641" s="65">
        <v>1500</v>
      </c>
      <c r="DS641" s="65">
        <v>1500</v>
      </c>
      <c r="DT641" s="65">
        <v>1500</v>
      </c>
      <c r="DU641" s="65">
        <v>1500</v>
      </c>
      <c r="DV641" s="65">
        <v>1500</v>
      </c>
      <c r="DW641" s="65">
        <v>1500</v>
      </c>
      <c r="DX641" s="65">
        <v>1500</v>
      </c>
      <c r="DY641" s="65">
        <v>1500</v>
      </c>
      <c r="DZ641" s="65">
        <v>1500</v>
      </c>
      <c r="EA641" s="65">
        <v>1500</v>
      </c>
      <c r="EB641" s="65">
        <v>1500</v>
      </c>
      <c r="EC641" s="65">
        <v>1500</v>
      </c>
      <c r="ED641" s="65">
        <v>0</v>
      </c>
      <c r="EE641" s="65">
        <v>1500</v>
      </c>
      <c r="EF641" s="65">
        <v>1500</v>
      </c>
      <c r="EG641" s="65">
        <v>1500</v>
      </c>
      <c r="EH641" s="65">
        <v>1500</v>
      </c>
      <c r="EI641" s="65">
        <v>1500</v>
      </c>
      <c r="EJ641" s="65">
        <v>1500</v>
      </c>
      <c r="EK641" s="65">
        <v>1500</v>
      </c>
      <c r="EL641" s="65">
        <v>1500</v>
      </c>
      <c r="EM641" s="65">
        <v>1500</v>
      </c>
      <c r="EN641" s="65">
        <v>1500</v>
      </c>
      <c r="EO641" s="65">
        <v>1500</v>
      </c>
      <c r="EP641" s="65">
        <v>1500</v>
      </c>
      <c r="EQ641" s="65">
        <v>1500</v>
      </c>
      <c r="ER641" s="65">
        <v>1500</v>
      </c>
      <c r="ES641" s="65">
        <v>1500</v>
      </c>
      <c r="ET641" s="65">
        <v>1500</v>
      </c>
      <c r="EU641" s="65">
        <v>1500</v>
      </c>
      <c r="EV641" s="65">
        <v>1500</v>
      </c>
      <c r="EW641" s="65">
        <v>1500</v>
      </c>
      <c r="EX641" s="65">
        <v>1500</v>
      </c>
      <c r="EY641" s="65">
        <v>1500</v>
      </c>
      <c r="EZ641" s="65">
        <v>1500</v>
      </c>
      <c r="FA641" s="65">
        <v>1500</v>
      </c>
      <c r="FB641" s="65">
        <v>1500</v>
      </c>
      <c r="FC641" s="65">
        <v>1500</v>
      </c>
    </row>
    <row r="642" spans="2:159" x14ac:dyDescent="0.2">
      <c r="B642" s="65" t="s">
        <v>676</v>
      </c>
      <c r="C642" s="65" t="s">
        <v>37</v>
      </c>
      <c r="CJ642" s="65">
        <v>835.83501279999996</v>
      </c>
      <c r="CK642" s="65">
        <v>835.83501279999996</v>
      </c>
      <c r="CL642" s="65">
        <v>835.83501279999996</v>
      </c>
      <c r="CM642" s="65">
        <v>835.83501279999996</v>
      </c>
      <c r="CN642" s="65">
        <v>835.83501279999996</v>
      </c>
      <c r="CO642" s="65">
        <v>835.83501279999996</v>
      </c>
      <c r="CP642" s="65">
        <v>835.83501279999996</v>
      </c>
      <c r="CQ642" s="65">
        <v>835.83501279999996</v>
      </c>
      <c r="CR642" s="65">
        <v>835.83501279999996</v>
      </c>
      <c r="CS642" s="65">
        <v>835.83501279999996</v>
      </c>
      <c r="CT642" s="65">
        <v>835.83501279999996</v>
      </c>
      <c r="CU642" s="65">
        <v>835.83501279999996</v>
      </c>
      <c r="CV642" s="65">
        <v>2454.3849660000001</v>
      </c>
      <c r="CW642" s="65">
        <v>2454.3849660000001</v>
      </c>
      <c r="CX642" s="65">
        <v>2454.3849660000001</v>
      </c>
      <c r="CY642" s="65">
        <v>2454.3849660000001</v>
      </c>
      <c r="CZ642" s="65">
        <v>2592.9490129999999</v>
      </c>
      <c r="DA642" s="65">
        <v>2592.9490129999999</v>
      </c>
      <c r="DB642" s="65">
        <v>2592.9490129999999</v>
      </c>
      <c r="DC642" s="65">
        <v>2592.9490129999999</v>
      </c>
      <c r="DD642" s="65">
        <v>2975.2625229999999</v>
      </c>
      <c r="DE642" s="65">
        <v>2975.2625229999999</v>
      </c>
      <c r="DF642" s="65">
        <v>2975.2625229999999</v>
      </c>
      <c r="DG642" s="65">
        <v>2975.2625229999999</v>
      </c>
      <c r="DH642" s="65">
        <v>5116.6324480000003</v>
      </c>
      <c r="DI642" s="65">
        <v>5116.6324480000003</v>
      </c>
      <c r="DJ642" s="65">
        <v>5116.6324480000003</v>
      </c>
      <c r="DK642" s="65">
        <v>5116.6324480000003</v>
      </c>
      <c r="DL642" s="65">
        <v>5661.6666939999996</v>
      </c>
      <c r="DM642" s="65">
        <v>5661.6666939999996</v>
      </c>
      <c r="DN642" s="65">
        <v>5661.6666939999996</v>
      </c>
      <c r="DO642" s="65">
        <v>5661.6666939999996</v>
      </c>
      <c r="DP642" s="65">
        <v>5661.6666939999996</v>
      </c>
      <c r="DQ642" s="65">
        <v>5661.6666939999996</v>
      </c>
      <c r="DR642" s="65">
        <v>5661.6666939999996</v>
      </c>
      <c r="DS642" s="65">
        <v>5406.0821409999999</v>
      </c>
      <c r="DT642" s="65">
        <v>7580.2527710000004</v>
      </c>
      <c r="DU642" s="65">
        <v>7580.2527710000004</v>
      </c>
      <c r="DV642" s="65">
        <v>7580.2527710000004</v>
      </c>
      <c r="DW642" s="65">
        <v>7580.2527710000004</v>
      </c>
      <c r="DX642" s="65">
        <v>9983.78593</v>
      </c>
      <c r="DY642" s="65">
        <v>9983.78593</v>
      </c>
      <c r="DZ642" s="65">
        <v>9983.78593</v>
      </c>
      <c r="EA642" s="65">
        <v>9983.78593</v>
      </c>
      <c r="EB642" s="65">
        <v>11633.437739999999</v>
      </c>
      <c r="EC642" s="65">
        <v>11633.437739999999</v>
      </c>
      <c r="ED642" s="65">
        <v>11633.437739999999</v>
      </c>
      <c r="EE642" s="65">
        <v>11633.437739999999</v>
      </c>
      <c r="EF642" s="65">
        <v>12767.817730000001</v>
      </c>
      <c r="EG642" s="65">
        <v>12767.817730000001</v>
      </c>
      <c r="EH642" s="65">
        <v>12767.817730000001</v>
      </c>
      <c r="EI642" s="65">
        <v>12767.817730000001</v>
      </c>
      <c r="EJ642" s="65">
        <v>15187.681989999999</v>
      </c>
      <c r="EK642" s="65">
        <v>15187.681989999999</v>
      </c>
      <c r="EL642" s="65">
        <v>15187.681989999999</v>
      </c>
      <c r="EM642" s="65">
        <v>15187.681989999999</v>
      </c>
      <c r="EN642" s="65">
        <v>15187.681989999999</v>
      </c>
      <c r="EO642" s="65">
        <v>15187.681989999999</v>
      </c>
      <c r="EP642" s="65">
        <v>15187.681989999999</v>
      </c>
      <c r="EQ642" s="65">
        <v>15187.681989999999</v>
      </c>
      <c r="ER642" s="65">
        <v>18912.70033</v>
      </c>
      <c r="ES642" s="65">
        <v>18912.70033</v>
      </c>
      <c r="ET642" s="65">
        <v>18912.70033</v>
      </c>
      <c r="EU642" s="65">
        <v>18912.70033</v>
      </c>
      <c r="EV642" s="65">
        <v>18912.70033</v>
      </c>
      <c r="EW642" s="65">
        <v>18912.70033</v>
      </c>
      <c r="EX642" s="65">
        <v>18912.70033</v>
      </c>
      <c r="EY642" s="65">
        <v>18912.70033</v>
      </c>
      <c r="EZ642" s="65">
        <v>18912.70033</v>
      </c>
      <c r="FA642" s="65">
        <v>18912.70033</v>
      </c>
      <c r="FB642" s="65">
        <v>18912.70033</v>
      </c>
      <c r="FC642" s="65">
        <v>18912.70033</v>
      </c>
    </row>
    <row r="643" spans="2:159" x14ac:dyDescent="0.2">
      <c r="B643" s="65" t="s">
        <v>676</v>
      </c>
      <c r="C643" s="65" t="s">
        <v>38</v>
      </c>
      <c r="CB643" s="65">
        <v>237.3488825</v>
      </c>
      <c r="CC643" s="65">
        <v>237.3488825</v>
      </c>
      <c r="CD643" s="65">
        <v>237.3488825</v>
      </c>
      <c r="CE643" s="65">
        <v>237.3488825</v>
      </c>
      <c r="CF643" s="65">
        <v>2147.7888119999998</v>
      </c>
      <c r="CG643" s="65">
        <v>2147.7888119999998</v>
      </c>
      <c r="CH643" s="65">
        <v>2147.7888119999998</v>
      </c>
      <c r="CI643" s="65">
        <v>2147.7888119999998</v>
      </c>
      <c r="CJ643" s="65">
        <v>3236.7204430000002</v>
      </c>
      <c r="CK643" s="65">
        <v>3236.7204430000002</v>
      </c>
      <c r="CL643" s="65">
        <v>3236.7204430000002</v>
      </c>
      <c r="CM643" s="65">
        <v>3236.7204430000002</v>
      </c>
      <c r="CN643" s="65">
        <v>4357.8519919999999</v>
      </c>
      <c r="CO643" s="65">
        <v>4357.8519919999999</v>
      </c>
      <c r="CP643" s="65">
        <v>4357.8519919999999</v>
      </c>
      <c r="CQ643" s="65">
        <v>4357.8519919999999</v>
      </c>
      <c r="CR643" s="65">
        <v>5526.2228059999998</v>
      </c>
      <c r="CS643" s="65">
        <v>5526.2228059999998</v>
      </c>
      <c r="CT643" s="65">
        <v>5526.2228059999998</v>
      </c>
      <c r="CU643" s="65">
        <v>5526.2228059999998</v>
      </c>
      <c r="CV643" s="65">
        <v>5611.6777529999999</v>
      </c>
      <c r="CW643" s="65">
        <v>5611.6777529999999</v>
      </c>
      <c r="CX643" s="65">
        <v>5611.6777529999999</v>
      </c>
      <c r="CY643" s="65">
        <v>5611.6777529999999</v>
      </c>
      <c r="CZ643" s="65">
        <v>7007.4850640000004</v>
      </c>
      <c r="DA643" s="65">
        <v>7007.4850640000004</v>
      </c>
      <c r="DB643" s="65">
        <v>7007.4850640000004</v>
      </c>
      <c r="DC643" s="65">
        <v>7007.4850640000004</v>
      </c>
      <c r="DD643" s="65">
        <v>9358.6239010000008</v>
      </c>
      <c r="DE643" s="65">
        <v>9358.6239010000008</v>
      </c>
      <c r="DF643" s="65">
        <v>9358.6239010000008</v>
      </c>
      <c r="DG643" s="65">
        <v>9358.6239010000008</v>
      </c>
      <c r="DH643" s="65">
        <v>10600.220160000001</v>
      </c>
      <c r="DI643" s="65">
        <v>10600.220160000001</v>
      </c>
      <c r="DJ643" s="65">
        <v>10600.220160000001</v>
      </c>
      <c r="DK643" s="65">
        <v>10600.220160000001</v>
      </c>
      <c r="DL643" s="65">
        <v>10981.003049999999</v>
      </c>
      <c r="DM643" s="65">
        <v>10981.003049999999</v>
      </c>
      <c r="DN643" s="65">
        <v>10981.003049999999</v>
      </c>
      <c r="DO643" s="65">
        <v>10981.003049999999</v>
      </c>
      <c r="DP643" s="65">
        <v>13097.34237</v>
      </c>
      <c r="DQ643" s="65">
        <v>13097.34237</v>
      </c>
      <c r="DR643" s="65">
        <v>13097.34237</v>
      </c>
      <c r="DS643" s="65">
        <v>13097.34237</v>
      </c>
      <c r="DT643" s="65">
        <v>13560.37126</v>
      </c>
      <c r="DU643" s="65">
        <v>13560.37126</v>
      </c>
      <c r="DV643" s="65">
        <v>13560.37126</v>
      </c>
      <c r="DW643" s="65">
        <v>13560.37126</v>
      </c>
      <c r="DX643" s="65">
        <v>13560.37126</v>
      </c>
      <c r="DY643" s="65">
        <v>13560.37126</v>
      </c>
      <c r="DZ643" s="65">
        <v>13560.37126</v>
      </c>
      <c r="EA643" s="65">
        <v>13560.37126</v>
      </c>
      <c r="EB643" s="65">
        <v>14544.84611</v>
      </c>
      <c r="EC643" s="65">
        <v>14544.84611</v>
      </c>
      <c r="ED643" s="65">
        <v>14544.84611</v>
      </c>
      <c r="EE643" s="65">
        <v>14544.84611</v>
      </c>
      <c r="EF643" s="65">
        <v>15444.88773</v>
      </c>
      <c r="EG643" s="65">
        <v>15444.88773</v>
      </c>
      <c r="EH643" s="65">
        <v>15444.88773</v>
      </c>
      <c r="EI643" s="65">
        <v>15444.88773</v>
      </c>
      <c r="EJ643" s="65">
        <v>15444.88773</v>
      </c>
      <c r="EK643" s="65">
        <v>15444.88773</v>
      </c>
      <c r="EL643" s="65">
        <v>15444.88773</v>
      </c>
      <c r="EM643" s="65">
        <v>15444.88773</v>
      </c>
      <c r="EN643" s="65">
        <v>18893.705809999999</v>
      </c>
      <c r="EO643" s="65">
        <v>18893.705809999999</v>
      </c>
      <c r="EP643" s="65">
        <v>18893.705809999999</v>
      </c>
      <c r="EQ643" s="65">
        <v>18893.705809999999</v>
      </c>
      <c r="ER643" s="65">
        <v>18893.705809999999</v>
      </c>
      <c r="ES643" s="65">
        <v>18893.705809999999</v>
      </c>
      <c r="ET643" s="65">
        <v>18893.705809999999</v>
      </c>
      <c r="EU643" s="65">
        <v>18893.705809999999</v>
      </c>
      <c r="EV643" s="65">
        <v>18893.705809999999</v>
      </c>
      <c r="EW643" s="65">
        <v>18893.705809999999</v>
      </c>
      <c r="EX643" s="65">
        <v>18893.705809999999</v>
      </c>
      <c r="EY643" s="65">
        <v>18893.705809999999</v>
      </c>
      <c r="EZ643" s="65">
        <v>19408.677090000001</v>
      </c>
      <c r="FA643" s="65">
        <v>19408.677090000001</v>
      </c>
      <c r="FB643" s="65">
        <v>19408.677090000001</v>
      </c>
      <c r="FC643" s="65">
        <v>19408.677090000001</v>
      </c>
    </row>
    <row r="644" spans="2:159" x14ac:dyDescent="0.2">
      <c r="B644" s="65" t="s">
        <v>676</v>
      </c>
      <c r="C644" s="65" t="s">
        <v>39</v>
      </c>
      <c r="EF644" s="65">
        <v>1331.537957</v>
      </c>
      <c r="EG644" s="65">
        <v>1331.537957</v>
      </c>
      <c r="EH644" s="65">
        <v>1331.537957</v>
      </c>
      <c r="EI644" s="65">
        <v>1331.537957</v>
      </c>
      <c r="EJ644" s="65">
        <v>1331.537957</v>
      </c>
      <c r="EK644" s="65">
        <v>1331.537957</v>
      </c>
      <c r="EL644" s="65">
        <v>1331.537957</v>
      </c>
      <c r="EM644" s="65">
        <v>1331.537957</v>
      </c>
      <c r="EN644" s="65">
        <v>1331.537957</v>
      </c>
      <c r="EO644" s="65">
        <v>1331.537957</v>
      </c>
      <c r="EP644" s="65">
        <v>1331.537957</v>
      </c>
      <c r="EQ644" s="65">
        <v>1331.537957</v>
      </c>
      <c r="ER644" s="65">
        <v>1331.537957</v>
      </c>
      <c r="ES644" s="65">
        <v>1331.537957</v>
      </c>
      <c r="ET644" s="65">
        <v>1331.537957</v>
      </c>
      <c r="EU644" s="65">
        <v>1331.537957</v>
      </c>
      <c r="EV644" s="65">
        <v>4606.2485260000003</v>
      </c>
      <c r="EW644" s="65">
        <v>4606.2485260000003</v>
      </c>
      <c r="EX644" s="65">
        <v>4606.2485260000003</v>
      </c>
      <c r="EY644" s="65">
        <v>4606.2485260000003</v>
      </c>
      <c r="EZ644" s="65">
        <v>6696.780874</v>
      </c>
      <c r="FA644" s="65">
        <v>6696.780874</v>
      </c>
      <c r="FB644" s="65">
        <v>6696.780874</v>
      </c>
      <c r="FC644" s="65">
        <v>6696.780874</v>
      </c>
    </row>
    <row r="645" spans="2:159" x14ac:dyDescent="0.2">
      <c r="B645" s="65" t="s">
        <v>676</v>
      </c>
      <c r="C645" s="65" t="s">
        <v>40</v>
      </c>
      <c r="CN645" s="65">
        <v>354.71738479999999</v>
      </c>
      <c r="CO645" s="65">
        <v>354.71738479999999</v>
      </c>
      <c r="CP645" s="65">
        <v>354.71738479999999</v>
      </c>
      <c r="CQ645" s="65">
        <v>354.71738479999999</v>
      </c>
      <c r="CR645" s="65">
        <v>354.71738479999999</v>
      </c>
      <c r="CS645" s="65">
        <v>354.71738479999999</v>
      </c>
      <c r="CT645" s="65">
        <v>354.71738479999999</v>
      </c>
      <c r="CU645" s="65">
        <v>354.71738479999999</v>
      </c>
      <c r="CV645" s="65">
        <v>354.71738479999999</v>
      </c>
      <c r="CW645" s="65">
        <v>354.71738479999999</v>
      </c>
      <c r="CY645" s="65">
        <v>354.71738479999999</v>
      </c>
      <c r="CZ645" s="65">
        <v>354.71738479999999</v>
      </c>
      <c r="DA645" s="65">
        <v>354.71738479999999</v>
      </c>
      <c r="DC645" s="65">
        <v>354.71738479999999</v>
      </c>
      <c r="DD645" s="65">
        <v>354.71738479999999</v>
      </c>
      <c r="DE645" s="65">
        <v>354.71738479999999</v>
      </c>
      <c r="DG645" s="65">
        <v>354.71738479999999</v>
      </c>
      <c r="DH645" s="65">
        <v>354.71738479999999</v>
      </c>
      <c r="DI645" s="65">
        <v>354.71738479999999</v>
      </c>
      <c r="DJ645" s="65">
        <v>354.71738479999999</v>
      </c>
      <c r="DK645" s="65">
        <v>354.71738479999999</v>
      </c>
      <c r="DL645" s="65">
        <v>354.71738479999999</v>
      </c>
      <c r="DM645" s="65">
        <v>354.71738479999999</v>
      </c>
      <c r="DN645" s="65">
        <v>354.71738479999999</v>
      </c>
      <c r="DO645" s="65">
        <v>354.71738479999999</v>
      </c>
      <c r="DP645" s="65">
        <v>784.13168780000001</v>
      </c>
      <c r="DQ645" s="65">
        <v>784.13168780000001</v>
      </c>
      <c r="DR645" s="65">
        <v>784.13168780000001</v>
      </c>
      <c r="DS645" s="65">
        <v>784.13168780000001</v>
      </c>
      <c r="DT645" s="65">
        <v>1191.8923669999999</v>
      </c>
      <c r="DU645" s="65">
        <v>1191.8923669999999</v>
      </c>
      <c r="DW645" s="65">
        <v>1191.8923669999999</v>
      </c>
      <c r="DX645" s="65">
        <v>1627.551471</v>
      </c>
      <c r="DY645" s="65">
        <v>1627.551471</v>
      </c>
      <c r="DZ645" s="65">
        <v>1627.551471</v>
      </c>
      <c r="EA645" s="65">
        <v>1627.551471</v>
      </c>
      <c r="EB645" s="65">
        <v>1927.6860320000001</v>
      </c>
      <c r="EC645" s="65">
        <v>1927.6860320000001</v>
      </c>
      <c r="ED645" s="65">
        <v>1927.6860320000001</v>
      </c>
      <c r="EE645" s="65">
        <v>1927.6860320000001</v>
      </c>
      <c r="EF645" s="65">
        <v>1927.6860320000001</v>
      </c>
      <c r="EG645" s="65">
        <v>1927.6860320000001</v>
      </c>
      <c r="EH645" s="65">
        <v>1927.6860320000001</v>
      </c>
      <c r="EI645" s="65">
        <v>1927.6860320000001</v>
      </c>
      <c r="EJ645" s="65">
        <v>1927.6860320000001</v>
      </c>
      <c r="EK645" s="65">
        <v>1927.6860320000001</v>
      </c>
      <c r="EL645" s="65">
        <v>1927.6860320000001</v>
      </c>
      <c r="EM645" s="65">
        <v>1927.6860320000001</v>
      </c>
      <c r="EN645" s="65">
        <v>1927.6860320000001</v>
      </c>
      <c r="EO645" s="65">
        <v>1927.6860320000001</v>
      </c>
      <c r="EP645" s="65">
        <v>1927.6860320000001</v>
      </c>
      <c r="EQ645" s="65">
        <v>1927.6860320000001</v>
      </c>
      <c r="ER645" s="65">
        <v>1927.6860320000001</v>
      </c>
      <c r="ES645" s="65">
        <v>1927.6860320000001</v>
      </c>
      <c r="ET645" s="65">
        <v>1927.6860320000001</v>
      </c>
      <c r="EU645" s="65">
        <v>1927.6860320000001</v>
      </c>
      <c r="EV645" s="65">
        <v>1927.6860320000001</v>
      </c>
      <c r="EW645" s="65">
        <v>1927.6860320000001</v>
      </c>
      <c r="EX645" s="65">
        <v>1927.6860320000001</v>
      </c>
      <c r="EY645" s="65">
        <v>1927.6860320000001</v>
      </c>
      <c r="EZ645" s="65">
        <v>1927.6860320000001</v>
      </c>
      <c r="FA645" s="65">
        <v>1927.6860320000001</v>
      </c>
      <c r="FB645" s="65">
        <v>1927.6860320000001</v>
      </c>
      <c r="FC645" s="65">
        <v>1927.6860320000001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961.33471010000005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1266.7696579999999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237.3488825</v>
      </c>
      <c r="CC653" s="65">
        <v>237.3488825</v>
      </c>
      <c r="CD653" s="65">
        <v>237.3488825</v>
      </c>
      <c r="CE653" s="65">
        <v>237.3488825</v>
      </c>
      <c r="CF653" s="65">
        <v>2147.7888119999998</v>
      </c>
      <c r="CG653" s="65">
        <v>2147.7888119999998</v>
      </c>
      <c r="CH653" s="65">
        <v>2147.7888119999998</v>
      </c>
      <c r="CI653" s="65">
        <v>2147.7888119999998</v>
      </c>
      <c r="CJ653" s="65">
        <v>4072.5554550000002</v>
      </c>
      <c r="CK653" s="65">
        <v>4072.5554550000002</v>
      </c>
      <c r="CL653" s="65">
        <v>4072.5554550000002</v>
      </c>
      <c r="CM653" s="65">
        <v>4072.5554550000002</v>
      </c>
      <c r="CN653" s="65">
        <v>5548.4043899999997</v>
      </c>
      <c r="CO653" s="65">
        <v>5548.4043899999997</v>
      </c>
      <c r="CP653" s="65">
        <v>5548.4043899999997</v>
      </c>
      <c r="CQ653" s="65">
        <v>5548.4043899999997</v>
      </c>
      <c r="CR653" s="65">
        <v>6716.7752030000001</v>
      </c>
      <c r="CS653" s="65">
        <v>6716.7752030000001</v>
      </c>
      <c r="CT653" s="65">
        <v>6716.7752030000001</v>
      </c>
      <c r="CU653" s="65">
        <v>6716.7752030000001</v>
      </c>
      <c r="CV653" s="65">
        <v>8420.7801039999995</v>
      </c>
      <c r="CW653" s="65">
        <v>8420.7801039999995</v>
      </c>
      <c r="CX653" s="65">
        <v>8066.0627199999999</v>
      </c>
      <c r="CY653" s="65">
        <v>8420.7801039999995</v>
      </c>
      <c r="CZ653" s="65">
        <v>9955.1514619999998</v>
      </c>
      <c r="DA653" s="65">
        <v>9955.1514619999998</v>
      </c>
      <c r="DB653" s="65">
        <v>9600.4340769999999</v>
      </c>
      <c r="DC653" s="65">
        <v>9955.1514619999998</v>
      </c>
      <c r="DD653" s="65">
        <v>12688.603810000001</v>
      </c>
      <c r="DE653" s="65">
        <v>12688.603810000001</v>
      </c>
      <c r="DF653" s="65">
        <v>12333.886420000001</v>
      </c>
      <c r="DG653" s="65">
        <v>12688.603810000001</v>
      </c>
      <c r="DH653" s="65">
        <v>16071.57</v>
      </c>
      <c r="DI653" s="65">
        <v>16071.57</v>
      </c>
      <c r="DJ653" s="65">
        <v>16071.57</v>
      </c>
      <c r="DK653" s="65">
        <v>16071.57</v>
      </c>
      <c r="DL653" s="65">
        <v>16997.387129999999</v>
      </c>
      <c r="DM653" s="65">
        <v>16997.387129999999</v>
      </c>
      <c r="DN653" s="65">
        <v>16997.387129999999</v>
      </c>
      <c r="DO653" s="65">
        <v>16997.387129999999</v>
      </c>
      <c r="DP653" s="65">
        <v>19543.140749999999</v>
      </c>
      <c r="DQ653" s="65">
        <v>19543.140749999999</v>
      </c>
      <c r="DR653" s="65">
        <v>19543.140749999999</v>
      </c>
      <c r="DS653" s="65">
        <v>19287.556189999999</v>
      </c>
      <c r="DT653" s="65">
        <v>22332.5164</v>
      </c>
      <c r="DU653" s="65">
        <v>22332.5164</v>
      </c>
      <c r="DV653" s="65">
        <v>21140.624029999999</v>
      </c>
      <c r="DW653" s="65">
        <v>22332.5164</v>
      </c>
      <c r="DX653" s="65">
        <v>25171.70866</v>
      </c>
      <c r="DY653" s="65">
        <v>25171.70866</v>
      </c>
      <c r="DZ653" s="65">
        <v>25171.70866</v>
      </c>
      <c r="EA653" s="65">
        <v>25171.70866</v>
      </c>
      <c r="EB653" s="65">
        <v>28108.25288</v>
      </c>
      <c r="EC653" s="65">
        <v>28108.25288</v>
      </c>
      <c r="ED653" s="65">
        <v>28108.25288</v>
      </c>
      <c r="EE653" s="65">
        <v>28108.25288</v>
      </c>
      <c r="EF653" s="65">
        <v>31516.143650000002</v>
      </c>
      <c r="EG653" s="65">
        <v>31516.143650000002</v>
      </c>
      <c r="EH653" s="65">
        <v>31516.143650000002</v>
      </c>
      <c r="EI653" s="65">
        <v>31516.143650000002</v>
      </c>
      <c r="EJ653" s="65">
        <v>35080.519030000003</v>
      </c>
      <c r="EK653" s="65">
        <v>35080.519030000003</v>
      </c>
      <c r="EL653" s="65">
        <v>35080.519030000003</v>
      </c>
      <c r="EM653" s="65">
        <v>35080.519030000003</v>
      </c>
      <c r="EN653" s="65">
        <v>38570.76986</v>
      </c>
      <c r="EO653" s="65">
        <v>38570.76986</v>
      </c>
      <c r="EP653" s="65">
        <v>38570.76986</v>
      </c>
      <c r="EQ653" s="65">
        <v>38570.76986</v>
      </c>
      <c r="ER653" s="65">
        <v>42337.74841</v>
      </c>
      <c r="ES653" s="65">
        <v>42337.74841</v>
      </c>
      <c r="ET653" s="65">
        <v>42337.74841</v>
      </c>
      <c r="EU653" s="65">
        <v>42026.964840000001</v>
      </c>
      <c r="EV653" s="65">
        <v>45649.758450000001</v>
      </c>
      <c r="EW653" s="65">
        <v>45649.758450000001</v>
      </c>
      <c r="EX653" s="65">
        <v>45649.758450000001</v>
      </c>
      <c r="EY653" s="65">
        <v>45649.758450000001</v>
      </c>
      <c r="EZ653" s="65">
        <v>48292.91588</v>
      </c>
      <c r="FA653" s="65">
        <v>48292.91588</v>
      </c>
      <c r="FB653" s="65">
        <v>48212.613989999998</v>
      </c>
      <c r="FC653" s="65">
        <v>48292.91588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26.529203679999998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1144.545644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1888.310819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3006.32726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331.61504600000001</v>
      </c>
      <c r="BC666" s="65">
        <v>414.04507169999999</v>
      </c>
      <c r="BD666" s="65">
        <v>2521.2218210000001</v>
      </c>
      <c r="BE666" s="65">
        <v>414.04507169999999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2632.0759939999998</v>
      </c>
      <c r="BK666" s="65">
        <v>2714.5060189999999</v>
      </c>
      <c r="BL666" s="65">
        <v>2714.5060189999999</v>
      </c>
      <c r="BM666" s="65">
        <v>2714.5060189999999</v>
      </c>
      <c r="BN666" s="65">
        <v>2521.2218210000001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607.32926999999995</v>
      </c>
      <c r="BV666" s="65">
        <v>524.8992442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2382.890973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1613.786519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Z668" s="65">
        <v>965.47351960000003</v>
      </c>
      <c r="BA668" s="65">
        <v>524.8992442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505.0023415</v>
      </c>
      <c r="BJ668" s="65">
        <v>524.8992442</v>
      </c>
      <c r="BK668" s="65">
        <v>1470.4758609999999</v>
      </c>
      <c r="BL668" s="65">
        <v>1470.4758609999999</v>
      </c>
      <c r="BM668" s="65">
        <v>1029.901586</v>
      </c>
      <c r="BN668" s="65">
        <v>440.57427539999998</v>
      </c>
      <c r="BO668" s="65">
        <v>1470.4758609999999</v>
      </c>
      <c r="BP668" s="65">
        <v>1470.4758609999999</v>
      </c>
      <c r="BQ668" s="65">
        <v>1470.4758609999999</v>
      </c>
      <c r="BR668" s="65">
        <v>440.57427539999998</v>
      </c>
      <c r="BS668" s="65">
        <v>1470.4758609999999</v>
      </c>
      <c r="BT668" s="65">
        <v>1470.4758609999999</v>
      </c>
      <c r="BU668" s="65">
        <v>524.8992442</v>
      </c>
      <c r="BV668" s="65">
        <v>1470.4758609999999</v>
      </c>
      <c r="BW668" s="65">
        <v>1470.4758609999999</v>
      </c>
      <c r="BX668" s="65">
        <v>1470.4758609999999</v>
      </c>
      <c r="BY668" s="65">
        <v>505.0023415</v>
      </c>
      <c r="BZ668" s="65">
        <v>1029.901586</v>
      </c>
      <c r="CA668" s="65">
        <v>1029.901586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945.57661689999998</v>
      </c>
      <c r="CM668" s="65">
        <v>1470.4758609999999</v>
      </c>
      <c r="CN668" s="65">
        <v>1470.4758609999999</v>
      </c>
      <c r="CO668" s="65">
        <v>1286.977582</v>
      </c>
      <c r="CP668" s="65">
        <v>945.57661689999998</v>
      </c>
      <c r="CQ668" s="65">
        <v>1470.4758609999999</v>
      </c>
      <c r="CR668" s="65">
        <v>1470.4758609999999</v>
      </c>
      <c r="CS668" s="65">
        <v>945.57661689999998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945.57661689999998</v>
      </c>
      <c r="DC668" s="65">
        <v>1470.4758609999999</v>
      </c>
      <c r="DD668" s="65">
        <v>1470.4758609999999</v>
      </c>
      <c r="DE668" s="65">
        <v>1470.4758609999999</v>
      </c>
      <c r="DF668" s="65">
        <v>505.0023415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440.57427539999998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1029.901586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1029.901586</v>
      </c>
      <c r="EV668" s="65">
        <v>1470.4758609999999</v>
      </c>
      <c r="EW668" s="65">
        <v>1470.4758609999999</v>
      </c>
      <c r="EX668" s="65">
        <v>945.57661689999998</v>
      </c>
      <c r="EY668" s="65">
        <v>1029.901586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0</v>
      </c>
      <c r="AU677" s="65">
        <v>760.81966269999998</v>
      </c>
      <c r="AV677" s="65">
        <v>843.24968839999997</v>
      </c>
      <c r="AW677" s="65">
        <v>843.24968839999997</v>
      </c>
      <c r="AX677" s="65">
        <v>607.32926999999995</v>
      </c>
      <c r="AY677" s="65">
        <v>318.35044420000003</v>
      </c>
      <c r="AZ677" s="65">
        <v>1615.4390100000001</v>
      </c>
      <c r="BA677" s="65">
        <v>1174.864734</v>
      </c>
      <c r="BB677" s="65">
        <v>1533.0089840000001</v>
      </c>
      <c r="BC677" s="65">
        <v>1615.4390100000001</v>
      </c>
      <c r="BD677" s="65">
        <v>4227.618101</v>
      </c>
      <c r="BE677" s="65">
        <v>2120.4413509999999</v>
      </c>
      <c r="BF677" s="65">
        <v>4227.618101</v>
      </c>
      <c r="BG677" s="65">
        <v>4227.618101</v>
      </c>
      <c r="BH677" s="65">
        <v>4420.9022990000003</v>
      </c>
      <c r="BI677" s="65">
        <v>3219.5083610000001</v>
      </c>
      <c r="BJ677" s="65">
        <v>3392.8956560000001</v>
      </c>
      <c r="BK677" s="65">
        <v>4420.9022990000003</v>
      </c>
      <c r="BL677" s="65">
        <v>4420.9022990000003</v>
      </c>
      <c r="BM677" s="65">
        <v>3980.3280239999999</v>
      </c>
      <c r="BN677" s="65">
        <v>3197.7165150000001</v>
      </c>
      <c r="BO677" s="65">
        <v>4420.9022990000003</v>
      </c>
      <c r="BP677" s="65">
        <v>4589.5522369999999</v>
      </c>
      <c r="BQ677" s="65">
        <v>4589.5522369999999</v>
      </c>
      <c r="BR677" s="65">
        <v>3559.6506509999999</v>
      </c>
      <c r="BS677" s="65">
        <v>4589.5522369999999</v>
      </c>
      <c r="BT677" s="65">
        <v>4589.5522369999999</v>
      </c>
      <c r="BU677" s="65">
        <v>1536.7988700000001</v>
      </c>
      <c r="BV677" s="65">
        <v>2164.0250430000001</v>
      </c>
      <c r="BW677" s="65">
        <v>4589.5522369999999</v>
      </c>
      <c r="BX677" s="65">
        <v>4589.5522369999999</v>
      </c>
      <c r="BY677" s="65">
        <v>3455.4287789999998</v>
      </c>
      <c r="BZ677" s="65">
        <v>4148.9779609999996</v>
      </c>
      <c r="CA677" s="65">
        <v>4148.9779609999996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4257.937191</v>
      </c>
      <c r="CI677" s="65">
        <v>4589.5522369999999</v>
      </c>
      <c r="CJ677" s="65">
        <v>4589.5522369999999</v>
      </c>
      <c r="CK677" s="65">
        <v>4589.5522369999999</v>
      </c>
      <c r="CL677" s="65">
        <v>4064.6529919999998</v>
      </c>
      <c r="CM677" s="65">
        <v>4589.5522369999999</v>
      </c>
      <c r="CN677" s="65">
        <v>4589.5522369999999</v>
      </c>
      <c r="CO677" s="65">
        <v>4237.4040199999999</v>
      </c>
      <c r="CP677" s="65">
        <v>4064.6529919999998</v>
      </c>
      <c r="CQ677" s="65">
        <v>4589.5522369999999</v>
      </c>
      <c r="CR677" s="65">
        <v>4589.5522369999999</v>
      </c>
      <c r="CS677" s="65">
        <v>4064.6529919999998</v>
      </c>
      <c r="CT677" s="65">
        <v>4589.5522369999999</v>
      </c>
      <c r="CU677" s="65">
        <v>4589.5522369999999</v>
      </c>
      <c r="CV677" s="65">
        <v>4589.5522369999999</v>
      </c>
      <c r="CW677" s="65">
        <v>4353.6318179999998</v>
      </c>
      <c r="CX677" s="65">
        <v>4420.9022990000003</v>
      </c>
      <c r="CY677" s="65">
        <v>4589.5522369999999</v>
      </c>
      <c r="CZ677" s="65">
        <v>4589.5522369999999</v>
      </c>
      <c r="DA677" s="65">
        <v>4589.5522369999999</v>
      </c>
      <c r="DB677" s="65">
        <v>4064.6529919999998</v>
      </c>
      <c r="DC677" s="65">
        <v>4589.5522369999999</v>
      </c>
      <c r="DD677" s="65">
        <v>4589.5522369999999</v>
      </c>
      <c r="DE677" s="65">
        <v>4589.5522369999999</v>
      </c>
      <c r="DF677" s="65">
        <v>3624.0787169999999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3559.6506509999999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4148.9779609999996</v>
      </c>
      <c r="EI677" s="65">
        <v>4589.5522369999999</v>
      </c>
      <c r="EJ677" s="65">
        <v>4589.5522369999999</v>
      </c>
      <c r="EK677" s="65">
        <v>4589.5522369999999</v>
      </c>
      <c r="EL677" s="65">
        <v>4420.9022990000003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3488.8327359999998</v>
      </c>
      <c r="EU677" s="65">
        <v>4148.9779609999996</v>
      </c>
      <c r="EV677" s="65">
        <v>4589.5522369999999</v>
      </c>
      <c r="EW677" s="65">
        <v>4589.5522369999999</v>
      </c>
      <c r="EX677" s="65">
        <v>4064.6529919999998</v>
      </c>
      <c r="EY677" s="65">
        <v>4148.9779609999996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1460.053674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1498.9000080000001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1650.4954580000001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1498.9000080000001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1671.3398319999999</v>
      </c>
      <c r="BJ689" s="65">
        <v>1864.6240299999999</v>
      </c>
      <c r="BK689" s="65">
        <v>2075.9101879999998</v>
      </c>
      <c r="BL689" s="65">
        <v>2075.9101879999998</v>
      </c>
      <c r="BM689" s="65">
        <v>2075.9101879999998</v>
      </c>
      <c r="BN689" s="65">
        <v>1710.186166</v>
      </c>
      <c r="BO689" s="65">
        <v>1864.6240299999999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1861.7816150000001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1864.6240299999999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1864.6240299999999</v>
      </c>
      <c r="CP689" s="65">
        <v>2075.9101879999998</v>
      </c>
      <c r="CQ689" s="65">
        <v>2075.9101879999998</v>
      </c>
      <c r="CR689" s="65">
        <v>2075.9101879999998</v>
      </c>
      <c r="CS689" s="65">
        <v>1864.6240299999999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1498.9000080000001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2491.7864220000001</v>
      </c>
      <c r="BB702" s="65">
        <v>707.44052429999999</v>
      </c>
      <c r="BC702" s="65">
        <v>2671.04</v>
      </c>
      <c r="BD702" s="65">
        <v>314.24</v>
      </c>
      <c r="BE702" s="65">
        <v>2612.2182619999999</v>
      </c>
      <c r="BF702" s="65">
        <v>4242.24</v>
      </c>
      <c r="BG702" s="65">
        <v>2671.04</v>
      </c>
      <c r="BH702" s="65">
        <v>314.24</v>
      </c>
      <c r="BI702" s="65">
        <v>3063.84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2491.7864220000001</v>
      </c>
      <c r="BB713" s="65">
        <v>707.44052429999999</v>
      </c>
      <c r="BC713" s="65">
        <v>2671.04</v>
      </c>
      <c r="BD713" s="65">
        <v>314.24</v>
      </c>
      <c r="BE713" s="65">
        <v>2612.2182619999999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0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757.97724800000003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757.97724800000003</v>
      </c>
      <c r="DC751" s="65">
        <v>1326.460184</v>
      </c>
      <c r="DD751" s="65">
        <v>1515.9544960000001</v>
      </c>
      <c r="DE751" s="65">
        <v>947.47155999999995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1705.4488080000001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1894.9431199999999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2273.931744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2842.4146799999999</v>
      </c>
      <c r="EK751" s="65">
        <v>2842.4146799999999</v>
      </c>
      <c r="EL751" s="65">
        <v>2842.4146799999999</v>
      </c>
      <c r="EM751" s="65">
        <v>2842.4146799999999</v>
      </c>
      <c r="EN751" s="65">
        <v>2842.4146799999999</v>
      </c>
      <c r="EO751" s="65">
        <v>2842.4146799999999</v>
      </c>
      <c r="EP751" s="65">
        <v>2842.4146799999999</v>
      </c>
      <c r="EQ751" s="65">
        <v>2842.4146799999999</v>
      </c>
      <c r="ER751" s="65">
        <v>2842.4146799999999</v>
      </c>
      <c r="ES751" s="65">
        <v>2842.4146799999999</v>
      </c>
      <c r="ET751" s="65">
        <v>2842.4146799999999</v>
      </c>
      <c r="EU751" s="65">
        <v>2652.9203680000001</v>
      </c>
      <c r="EV751" s="65">
        <v>2842.4146799999999</v>
      </c>
      <c r="EW751" s="65">
        <v>2842.4146799999999</v>
      </c>
      <c r="EX751" s="65">
        <v>2842.4146799999999</v>
      </c>
      <c r="EY751" s="65">
        <v>2842.4146799999999</v>
      </c>
      <c r="EZ751" s="65">
        <v>2842.4146799999999</v>
      </c>
      <c r="FA751" s="65">
        <v>2842.4146799999999</v>
      </c>
      <c r="FB751" s="65">
        <v>2842.4146799999999</v>
      </c>
      <c r="FC751" s="65">
        <v>2842.4146799999999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693.54918190000001</v>
      </c>
      <c r="CU753" s="65">
        <v>1185.286922</v>
      </c>
      <c r="CV753" s="65">
        <v>1185.286922</v>
      </c>
      <c r="CW753" s="65">
        <v>1185.286922</v>
      </c>
      <c r="CY753" s="65">
        <v>1185.286922</v>
      </c>
      <c r="CZ753" s="65">
        <v>1185.286922</v>
      </c>
      <c r="DA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693.54918190000001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699.23401130000002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2007.6922360000001</v>
      </c>
      <c r="CU761" s="65">
        <v>2499.429975</v>
      </c>
      <c r="CV761" s="65">
        <v>2688.9242869999998</v>
      </c>
      <c r="CW761" s="65">
        <v>2309.9356630000002</v>
      </c>
      <c r="CX761" s="65">
        <v>1503.6373659999999</v>
      </c>
      <c r="CY761" s="65">
        <v>2688.9242869999998</v>
      </c>
      <c r="CZ761" s="65">
        <v>3438.3742910000001</v>
      </c>
      <c r="DA761" s="65">
        <v>3438.3742910000001</v>
      </c>
      <c r="DB761" s="65">
        <v>1684.6044340000001</v>
      </c>
      <c r="DC761" s="65">
        <v>3438.3742910000001</v>
      </c>
      <c r="DD761" s="65">
        <v>3627.8686029999999</v>
      </c>
      <c r="DE761" s="65">
        <v>3059.385667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3325.625176</v>
      </c>
      <c r="DK761" s="65">
        <v>3817.3629150000002</v>
      </c>
      <c r="DL761" s="65">
        <v>4006.857227</v>
      </c>
      <c r="DM761" s="65">
        <v>3817.3629150000002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3710.2986289999999</v>
      </c>
      <c r="DS761" s="65">
        <v>4012.5420570000001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4391.5306810000002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4960.0136169999996</v>
      </c>
      <c r="EK761" s="65">
        <v>4960.0136169999996</v>
      </c>
      <c r="EL761" s="65">
        <v>4960.0136169999996</v>
      </c>
      <c r="EM761" s="65">
        <v>4960.0136169999996</v>
      </c>
      <c r="EN761" s="65">
        <v>4960.0136169999996</v>
      </c>
      <c r="EO761" s="65">
        <v>4960.0136169999996</v>
      </c>
      <c r="EP761" s="65">
        <v>4960.0136169999996</v>
      </c>
      <c r="EQ761" s="65">
        <v>4960.0136169999996</v>
      </c>
      <c r="ER761" s="65">
        <v>4960.0136169999996</v>
      </c>
      <c r="ES761" s="65">
        <v>4960.0136169999996</v>
      </c>
      <c r="ET761" s="65">
        <v>4960.0136169999996</v>
      </c>
      <c r="EU761" s="65">
        <v>4770.5193049999998</v>
      </c>
      <c r="EV761" s="65">
        <v>4960.0136169999996</v>
      </c>
      <c r="EW761" s="65">
        <v>4960.0136169999996</v>
      </c>
      <c r="EX761" s="65">
        <v>4960.0136169999996</v>
      </c>
      <c r="EY761" s="65">
        <v>4960.0136169999996</v>
      </c>
      <c r="EZ761" s="65">
        <v>4960.0136169999996</v>
      </c>
      <c r="FA761" s="65">
        <v>4960.0136169999996</v>
      </c>
      <c r="FB761" s="65">
        <v>4960.0136169999996</v>
      </c>
      <c r="FC761" s="65">
        <v>4960.0136169999996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63708.974779999997</v>
      </c>
      <c r="D4" s="1">
        <f>PLANEL_GerPT_Trim_Resultado!Q245</f>
        <v>56170.545570000002</v>
      </c>
      <c r="E4" s="1">
        <f>PLANEL_GerPT_Trim_Resultado!R245</f>
        <v>53605.059079999999</v>
      </c>
      <c r="F4" s="1">
        <f>PLANEL_GerPT_Trim_Resultado!S245</f>
        <v>58789.768649999998</v>
      </c>
      <c r="G4" s="1">
        <f>PLANEL_GerPT_Trim_Resultado!T245</f>
        <v>60539.498749999999</v>
      </c>
      <c r="H4" s="1">
        <f>PLANEL_GerPT_Trim_Resultado!U245</f>
        <v>57087.286999999997</v>
      </c>
      <c r="I4" s="1">
        <f>PLANEL_GerPT_Trim_Resultado!V245</f>
        <v>52495.974269999999</v>
      </c>
      <c r="J4" s="1">
        <f>PLANEL_GerPT_Trim_Resultado!W245</f>
        <v>56414.4018</v>
      </c>
      <c r="K4" s="1">
        <f>PLANEL_GerPT_Trim_Resultado!X245</f>
        <v>64237.014320000002</v>
      </c>
      <c r="L4" s="1">
        <f>PLANEL_GerPT_Trim_Resultado!Y245</f>
        <v>57539.501880000003</v>
      </c>
      <c r="M4" s="1">
        <f>PLANEL_GerPT_Trim_Resultado!Z245</f>
        <v>54166.589890000003</v>
      </c>
      <c r="N4" s="1">
        <f>PLANEL_GerPT_Trim_Resultado!AA245</f>
        <v>58583.554470000003</v>
      </c>
      <c r="O4" s="1">
        <f>PLANEL_GerPT_Trim_Resultado!AB245</f>
        <v>67685.350560000006</v>
      </c>
      <c r="P4" s="1">
        <f>PLANEL_GerPT_Trim_Resultado!AC245</f>
        <v>63409.06654</v>
      </c>
      <c r="Q4" s="1">
        <f>PLANEL_GerPT_Trim_Resultado!AD245</f>
        <v>53679.723230000003</v>
      </c>
      <c r="R4" s="1">
        <f>PLANEL_GerPT_Trim_Resultado!AE245</f>
        <v>62338.069969999997</v>
      </c>
      <c r="S4" s="1">
        <f>PLANEL_GerPT_Trim_Resultado!AF245</f>
        <v>68880.501130000004</v>
      </c>
      <c r="T4" s="1">
        <f>PLANEL_GerPT_Trim_Resultado!AG245</f>
        <v>66948.63665</v>
      </c>
      <c r="U4" s="1">
        <f>PLANEL_GerPT_Trim_Resultado!AH245</f>
        <v>60754.910239999997</v>
      </c>
      <c r="V4" s="1">
        <f>PLANEL_GerPT_Trim_Resultado!AI245</f>
        <v>68302.86361</v>
      </c>
      <c r="W4" s="1">
        <f>PLANEL_GerPT_Trim_Resultado!AJ245</f>
        <v>72023.660619999995</v>
      </c>
      <c r="X4" s="1">
        <f>PLANEL_GerPT_Trim_Resultado!AK245</f>
        <v>70611.089980000004</v>
      </c>
      <c r="Y4" s="1">
        <f>PLANEL_GerPT_Trim_Resultado!AL245</f>
        <v>66364.116670000003</v>
      </c>
      <c r="Z4" s="1">
        <f>PLANEL_GerPT_Trim_Resultado!AM245</f>
        <v>71064.069589999999</v>
      </c>
      <c r="AA4" s="1">
        <f>PLANEL_GerPT_Trim_Resultado!AN245</f>
        <v>77605.1152</v>
      </c>
      <c r="AB4" s="1">
        <f>PLANEL_GerPT_Trim_Resultado!AO245</f>
        <v>71891.168720000001</v>
      </c>
      <c r="AC4" s="1">
        <f>PLANEL_GerPT_Trim_Resultado!AP245</f>
        <v>70113.094729999997</v>
      </c>
      <c r="AD4" s="1">
        <f>PLANEL_GerPT_Trim_Resultado!AQ245</f>
        <v>71530.340930000006</v>
      </c>
      <c r="AE4" s="1">
        <f>PLANEL_GerPT_Trim_Resultado!AR245</f>
        <v>77721.136719999995</v>
      </c>
      <c r="AF4" s="1">
        <f>PLANEL_GerPT_Trim_Resultado!AS245</f>
        <v>71975.661479999995</v>
      </c>
      <c r="AG4" s="1">
        <f>PLANEL_GerPT_Trim_Resultado!AT245</f>
        <v>70290.160489999995</v>
      </c>
      <c r="AH4" s="1">
        <f>PLANEL_GerPT_Trim_Resultado!AU245</f>
        <v>71791.281780000005</v>
      </c>
      <c r="AI4" s="1">
        <f>PLANEL_GerPT_Trim_Resultado!AV245</f>
        <v>79136.173909999998</v>
      </c>
      <c r="AJ4" s="1">
        <f>PLANEL_GerPT_Trim_Resultado!AW245</f>
        <v>73284.662750000003</v>
      </c>
      <c r="AK4" s="1">
        <f>PLANEL_GerPT_Trim_Resultado!AX245</f>
        <v>71782.423370000004</v>
      </c>
      <c r="AL4" s="1">
        <f>PLANEL_GerPT_Trim_Resultado!AY245</f>
        <v>73193.938510000007</v>
      </c>
      <c r="AM4" s="1">
        <f>PLANEL_GerPT_Trim_Resultado!AZ245</f>
        <v>80428.420169999998</v>
      </c>
      <c r="AN4" s="1">
        <f>PLANEL_GerPT_Trim_Resultado!BA245</f>
        <v>74207.277430000002</v>
      </c>
      <c r="AO4" s="1">
        <f>PLANEL_GerPT_Trim_Resultado!BB245</f>
        <v>71431.407919999998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76371.177060000002</v>
      </c>
      <c r="AS4" s="1">
        <f>PLANEL_GerPT_Trim_Resultado!BF245</f>
        <v>69823.065369999997</v>
      </c>
      <c r="AT4" s="1">
        <f>PLANEL_GerPT_Trim_Resultado!BG245</f>
        <v>72971.779519999996</v>
      </c>
      <c r="AU4" s="1">
        <f>PLANEL_GerPT_Trim_Resultado!BH245</f>
        <v>81323.064570000002</v>
      </c>
      <c r="AV4" s="1">
        <f>PLANEL_GerPT_Trim_Resultado!BI245</f>
        <v>76716.741290000005</v>
      </c>
      <c r="AW4" s="1">
        <f>PLANEL_GerPT_Trim_Resultado!BJ245</f>
        <v>71838.119569999995</v>
      </c>
      <c r="AX4" s="1">
        <f>PLANEL_GerPT_Trim_Resultado!BK245</f>
        <v>74230.370550000007</v>
      </c>
      <c r="AY4" s="1">
        <f>PLANEL_GerPT_Trim_Resultado!BL245</f>
        <v>81852.525569999998</v>
      </c>
      <c r="AZ4" s="1">
        <f>PLANEL_GerPT_Trim_Resultado!BM245</f>
        <v>73609.411680000005</v>
      </c>
      <c r="BA4" s="1">
        <f>PLANEL_GerPT_Trim_Resultado!BN245</f>
        <v>69924.036389999994</v>
      </c>
      <c r="BB4" s="1">
        <f>PLANEL_GerPT_Trim_Resultado!BO245</f>
        <v>74151.707869999998</v>
      </c>
      <c r="BC4" s="1">
        <f>PLANEL_GerPT_Trim_Resultado!BP245</f>
        <v>84617.342650000006</v>
      </c>
      <c r="BD4" s="1">
        <f>PLANEL_GerPT_Trim_Resultado!BQ245</f>
        <v>79826.942750000002</v>
      </c>
      <c r="BE4" s="1">
        <f>PLANEL_GerPT_Trim_Resultado!BR245</f>
        <v>73631.579379999996</v>
      </c>
      <c r="BF4" s="1">
        <f>PLANEL_GerPT_Trim_Resultado!BS245</f>
        <v>77362.949309999996</v>
      </c>
      <c r="BG4" s="1">
        <f>PLANEL_GerPT_Trim_Resultado!BT245</f>
        <v>86157.813729999994</v>
      </c>
      <c r="BH4" s="1">
        <f>PLANEL_GerPT_Trim_Resultado!BU245</f>
        <v>79683.079129999998</v>
      </c>
      <c r="BI4" s="1">
        <f>PLANEL_GerPT_Trim_Resultado!BV245</f>
        <v>72926.26827</v>
      </c>
      <c r="BJ4" s="1">
        <f>PLANEL_GerPT_Trim_Resultado!BW245</f>
        <v>76294.115609999993</v>
      </c>
      <c r="BK4" s="1">
        <f>PLANEL_GerPT_Trim_Resultado!BX245</f>
        <v>90330.119749999998</v>
      </c>
      <c r="BL4" s="1">
        <f>PLANEL_GerPT_Trim_Resultado!BY245</f>
        <v>81686.673450000002</v>
      </c>
      <c r="BM4" s="1">
        <f>PLANEL_GerPT_Trim_Resultado!BZ245</f>
        <v>73824.041169999997</v>
      </c>
      <c r="BN4" s="1">
        <f>PLANEL_GerPT_Trim_Resultado!CA245</f>
        <v>80850.928679999997</v>
      </c>
      <c r="BO4" s="1">
        <f>PLANEL_GerPT_Trim_Resultado!CB245</f>
        <v>96166.049740000002</v>
      </c>
      <c r="BP4" s="1">
        <f>PLANEL_GerPT_Trim_Resultado!CC245</f>
        <v>84359.673129999996</v>
      </c>
      <c r="BQ4" s="1">
        <f>PLANEL_GerPT_Trim_Resultado!CD245</f>
        <v>77426.800399999993</v>
      </c>
      <c r="BR4" s="1">
        <f>PLANEL_GerPT_Trim_Resultado!CE245</f>
        <v>85272.906539999996</v>
      </c>
      <c r="BS4" s="1">
        <f>PLANEL_GerPT_Trim_Resultado!CF245</f>
        <v>97514.434770000007</v>
      </c>
      <c r="BT4" s="1">
        <f>PLANEL_GerPT_Trim_Resultado!CG245</f>
        <v>85278.322069999995</v>
      </c>
      <c r="BU4" s="1">
        <f>PLANEL_GerPT_Trim_Resultado!CH245</f>
        <v>79685.601079999993</v>
      </c>
      <c r="BV4" s="1">
        <f>PLANEL_GerPT_Trim_Resultado!CI245</f>
        <v>86339.243239999996</v>
      </c>
      <c r="BW4" s="1">
        <f>PLANEL_GerPT_Trim_Resultado!CJ245</f>
        <v>98504.375409999993</v>
      </c>
      <c r="BX4" s="1">
        <f>PLANEL_GerPT_Trim_Resultado!CK245</f>
        <v>87538.688420000006</v>
      </c>
      <c r="BY4" s="1">
        <f>PLANEL_GerPT_Trim_Resultado!CL245</f>
        <v>79282.264379999993</v>
      </c>
      <c r="BZ4" s="1">
        <f>PLANEL_GerPT_Trim_Resultado!CM245</f>
        <v>86934.579719999994</v>
      </c>
      <c r="CA4" s="1">
        <f>PLANEL_GerPT_Trim_Resultado!CN245</f>
        <v>99774.823730000004</v>
      </c>
      <c r="CB4" s="1">
        <f>PLANEL_GerPT_Trim_Resultado!CO245</f>
        <v>85919.123179999995</v>
      </c>
      <c r="CC4" s="1">
        <f>PLANEL_GerPT_Trim_Resultado!CP245</f>
        <v>77843.422049999994</v>
      </c>
      <c r="CD4" s="1">
        <f>PLANEL_GerPT_Trim_Resultado!CQ245</f>
        <v>87681.606090000001</v>
      </c>
      <c r="CE4" s="1">
        <f>PLANEL_GerPT_Trim_Resultado!CR245</f>
        <v>101211.36749999999</v>
      </c>
      <c r="CF4" s="1">
        <f>PLANEL_GerPT_Trim_Resultado!CS245</f>
        <v>85627.68174</v>
      </c>
      <c r="CG4" s="1">
        <f>PLANEL_GerPT_Trim_Resultado!CT245</f>
        <v>78922.250289999996</v>
      </c>
      <c r="CH4" s="1">
        <f>PLANEL_GerPT_Trim_Resultado!CU245</f>
        <v>88487.163530000005</v>
      </c>
      <c r="CI4" s="1">
        <f>PLANEL_GerPT_Trim_Resultado!CV245</f>
        <v>102592.31939999999</v>
      </c>
      <c r="CJ4" s="1">
        <f>PLANEL_GerPT_Trim_Resultado!CW245</f>
        <v>87845.518509999994</v>
      </c>
      <c r="CK4" s="1">
        <f>PLANEL_GerPT_Trim_Resultado!CX245</f>
        <v>78489.823619999996</v>
      </c>
      <c r="CL4" s="1">
        <f>PLANEL_GerPT_Trim_Resultado!CY245</f>
        <v>89287.629029999996</v>
      </c>
      <c r="CM4" s="1">
        <f>PLANEL_GerPT_Trim_Resultado!CZ245</f>
        <v>104206.7258</v>
      </c>
      <c r="CN4" s="1">
        <f>PLANEL_GerPT_Trim_Resultado!DA245</f>
        <v>86526.583989999999</v>
      </c>
      <c r="CO4" s="1">
        <f>PLANEL_GerPT_Trim_Resultado!DB245</f>
        <v>78784.027300000002</v>
      </c>
      <c r="CP4" s="1">
        <f>PLANEL_GerPT_Trim_Resultado!DC245</f>
        <v>90368.700450000004</v>
      </c>
      <c r="CQ4" s="1">
        <f>PLANEL_GerPT_Trim_Resultado!DD245</f>
        <v>105506.3817</v>
      </c>
      <c r="CR4" s="1">
        <f>PLANEL_GerPT_Trim_Resultado!DE245</f>
        <v>89289.777919999993</v>
      </c>
      <c r="CS4" s="1">
        <f>PLANEL_GerPT_Trim_Resultado!DF245</f>
        <v>78972.105729999996</v>
      </c>
      <c r="CT4" s="1">
        <f>PLANEL_GerPT_Trim_Resultado!DG245</f>
        <v>91252.034539999993</v>
      </c>
      <c r="CU4" s="1">
        <f>PLANEL_GerPT_Trim_Resultado!DH245</f>
        <v>106655.7406</v>
      </c>
      <c r="CV4" s="1">
        <f>PLANEL_GerPT_Trim_Resultado!DI245</f>
        <v>89952.877670000002</v>
      </c>
      <c r="CW4" s="1">
        <f>PLANEL_GerPT_Trim_Resultado!DJ245</f>
        <v>80522.140660000005</v>
      </c>
      <c r="CX4" s="1">
        <f>PLANEL_GerPT_Trim_Resultado!DK245</f>
        <v>92227.820080000005</v>
      </c>
      <c r="CY4" s="68">
        <f>PLANEL_GerPT_Trim_Resultado!DL245</f>
        <v>106704.3507</v>
      </c>
      <c r="CZ4" s="68">
        <f>PLANEL_GerPT_Trim_Resultado!DM245</f>
        <v>88969.070250000004</v>
      </c>
      <c r="DA4" s="68">
        <f>PLANEL_GerPT_Trim_Resultado!DN245</f>
        <v>81262.058560000005</v>
      </c>
      <c r="DB4" s="68">
        <f>PLANEL_GerPT_Trim_Resultado!DO245</f>
        <v>91401.81409</v>
      </c>
      <c r="DC4" s="1">
        <f>PLANEL_GerPT_Trim_Resultado!DP245</f>
        <v>106704.3507</v>
      </c>
      <c r="DD4" s="1">
        <f>PLANEL_GerPT_Trim_Resultado!DQ245</f>
        <v>89919.651960000003</v>
      </c>
      <c r="DE4" s="1">
        <f>PLANEL_GerPT_Trim_Resultado!DR245</f>
        <v>80271.832859999995</v>
      </c>
      <c r="DF4" s="1">
        <f>PLANEL_GerPT_Trim_Resultado!DS245</f>
        <v>91720.521729999993</v>
      </c>
      <c r="DG4" s="1">
        <f>PLANEL_GerPT_Trim_Resultado!DT245</f>
        <v>106704.3507</v>
      </c>
      <c r="DH4" s="1">
        <f>PLANEL_GerPT_Trim_Resultado!DU245</f>
        <v>92033.888749999998</v>
      </c>
      <c r="DI4" s="1">
        <f>PLANEL_GerPT_Trim_Resultado!DV245</f>
        <v>81822.816709999999</v>
      </c>
      <c r="DJ4" s="1">
        <f>PLANEL_GerPT_Trim_Resultado!DW245</f>
        <v>91231.733989999993</v>
      </c>
      <c r="DK4" s="1">
        <f>PLANEL_GerPT_Trim_Resultado!DX245</f>
        <v>106704.3507</v>
      </c>
      <c r="DL4" s="1">
        <f>PLANEL_GerPT_Trim_Resultado!DY245</f>
        <v>90729.711030000006</v>
      </c>
      <c r="DM4" s="1">
        <f>PLANEL_GerPT_Trim_Resultado!DZ245</f>
        <v>82171.147400000002</v>
      </c>
      <c r="DN4" s="1">
        <f>PLANEL_GerPT_Trim_Resultado!EA245</f>
        <v>91185.530589999995</v>
      </c>
      <c r="DO4" s="1">
        <f>PLANEL_GerPT_Trim_Resultado!EB245</f>
        <v>106704.3507</v>
      </c>
      <c r="DP4" s="1">
        <f>PLANEL_GerPT_Trim_Resultado!EC245</f>
        <v>91483.146630000003</v>
      </c>
      <c r="DQ4" s="1">
        <f>PLANEL_GerPT_Trim_Resultado!ED245</f>
        <v>80754.452510000003</v>
      </c>
      <c r="DR4" s="1">
        <f>PLANEL_GerPT_Trim_Resultado!EE245</f>
        <v>92071.420079999996</v>
      </c>
      <c r="DS4" s="1">
        <f>PLANEL_GerPT_Trim_Resultado!EF245</f>
        <v>106704.3507</v>
      </c>
      <c r="DT4" s="1">
        <f>PLANEL_GerPT_Trim_Resultado!EG245</f>
        <v>92245.922609999994</v>
      </c>
      <c r="DU4" s="1">
        <f>PLANEL_GerPT_Trim_Resultado!EH245</f>
        <v>81528.114490000007</v>
      </c>
      <c r="DV4" s="1">
        <f>PLANEL_GerPT_Trim_Resultado!EI245</f>
        <v>91541.717439999993</v>
      </c>
      <c r="DW4" s="1">
        <f>PLANEL_GerPT_Trim_Resultado!EJ245</f>
        <v>106826.81</v>
      </c>
      <c r="DX4" s="1">
        <f>PLANEL_GerPT_Trim_Resultado!EK245</f>
        <v>92796.084400000007</v>
      </c>
      <c r="DY4" s="1">
        <f>PLANEL_GerPT_Trim_Resultado!EL245</f>
        <v>80964.206529999996</v>
      </c>
      <c r="DZ4" s="1">
        <f>PLANEL_GerPT_Trim_Resultado!EM245</f>
        <v>90887.474799999996</v>
      </c>
      <c r="EA4" s="1">
        <f>PLANEL_GerPT_Trim_Resultado!EN245</f>
        <v>106459.5297</v>
      </c>
      <c r="EB4" s="1">
        <f>PLANEL_GerPT_Trim_Resultado!EO245</f>
        <v>93185.372700000007</v>
      </c>
      <c r="EC4" s="1">
        <f>PLANEL_GerPT_Trim_Resultado!EP245</f>
        <v>83792.481440000003</v>
      </c>
      <c r="ED4" s="1">
        <f>PLANEL_GerPT_Trim_Resultado!EQ245</f>
        <v>92841.808929999999</v>
      </c>
      <c r="EE4" s="1">
        <f>PLANEL_GerPT_Trim_Resultado!ER245</f>
        <v>105808.0898</v>
      </c>
      <c r="EF4" s="1">
        <f>PLANEL_GerPT_Trim_Resultado!ES245</f>
        <v>93323.775299999994</v>
      </c>
      <c r="EG4" s="1">
        <f>PLANEL_GerPT_Trim_Resultado!ET245</f>
        <v>80470.155220000001</v>
      </c>
      <c r="EH4" s="1">
        <f>PLANEL_GerPT_Trim_Resultado!EU245</f>
        <v>90659.180999999997</v>
      </c>
      <c r="EI4" s="1">
        <f>PLANEL_GerPT_Trim_Resultado!EV245</f>
        <v>107035.107</v>
      </c>
      <c r="EJ4" s="1">
        <f>PLANEL_GerPT_Trim_Resultado!EW245</f>
        <v>94185.523279999994</v>
      </c>
      <c r="EK4" s="1">
        <f>PLANEL_GerPT_Trim_Resultado!EX245</f>
        <v>79898.154389999996</v>
      </c>
      <c r="EL4" s="1">
        <f>PLANEL_GerPT_Trim_Resultado!EY245</f>
        <v>90839.020399999994</v>
      </c>
      <c r="EM4" s="1">
        <f>PLANEL_GerPT_Trim_Resultado!EZ245</f>
        <v>108927.6931</v>
      </c>
      <c r="EN4" s="1">
        <f>PLANEL_GerPT_Trim_Resultado!FA245</f>
        <v>95807.773459999997</v>
      </c>
      <c r="EO4" s="1">
        <f>PLANEL_GerPT_Trim_Resultado!FB245</f>
        <v>82633.495290000006</v>
      </c>
      <c r="EP4" s="1">
        <f>PLANEL_GerPT_Trim_Resultado!FC245</f>
        <v>92172.215750000003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4855.4785380000003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4831.910226</v>
      </c>
      <c r="K5" s="1">
        <f>PLANEL_GerPT_Trim_Resultado!X257</f>
        <v>5040.3185380000004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4920.132826</v>
      </c>
      <c r="O5" s="1">
        <f>PLANEL_GerPT_Trim_Resultado!AB257</f>
        <v>4910.4867880000002</v>
      </c>
      <c r="P5" s="1">
        <f>PLANEL_GerPT_Trim_Resultado!AC257</f>
        <v>5155.5242319999998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5162.8809080000001</v>
      </c>
      <c r="T5" s="1">
        <f>PLANEL_GerPT_Trim_Resultado!AG257</f>
        <v>5022.3957410000003</v>
      </c>
      <c r="U5" s="1">
        <f>PLANEL_GerPT_Trim_Resultado!AH257</f>
        <v>5215.2037440000004</v>
      </c>
      <c r="V5" s="1">
        <f>PLANEL_GerPT_Trim_Resultado!AI257</f>
        <v>5170.365726</v>
      </c>
      <c r="W5" s="1">
        <f>PLANEL_GerPT_Trim_Resultado!AJ257</f>
        <v>5255.4165469999998</v>
      </c>
      <c r="X5" s="1">
        <f>PLANEL_GerPT_Trim_Resultado!AK257</f>
        <v>5429.3336419999996</v>
      </c>
      <c r="Y5" s="1">
        <f>PLANEL_GerPT_Trim_Resultado!AL257</f>
        <v>3803.8001640000002</v>
      </c>
      <c r="Z5" s="1">
        <f>PLANEL_GerPT_Trim_Resultado!AM257</f>
        <v>5183.581126</v>
      </c>
      <c r="AA5" s="1">
        <f>PLANEL_GerPT_Trim_Resultado!AN257</f>
        <v>7404.2423749999998</v>
      </c>
      <c r="AB5" s="1">
        <f>PLANEL_GerPT_Trim_Resultado!AO257</f>
        <v>6005.7951169999997</v>
      </c>
      <c r="AC5" s="1">
        <f>PLANEL_GerPT_Trim_Resultado!AP257</f>
        <v>5478.0988180000004</v>
      </c>
      <c r="AD5" s="1">
        <f>PLANEL_GerPT_Trim_Resultado!AQ257</f>
        <v>7566.8935750000001</v>
      </c>
      <c r="AE5" s="1">
        <f>PLANEL_GerPT_Trim_Resultado!AR257</f>
        <v>9177.6881080000003</v>
      </c>
      <c r="AF5" s="1">
        <f>PLANEL_GerPT_Trim_Resultado!AS257</f>
        <v>9445.4707689999996</v>
      </c>
      <c r="AG5" s="1">
        <f>PLANEL_GerPT_Trim_Resultado!AT257</f>
        <v>5952.3611570000003</v>
      </c>
      <c r="AH5" s="1">
        <f>PLANEL_GerPT_Trim_Resultado!AU257</f>
        <v>9178.580226</v>
      </c>
      <c r="AI5" s="1">
        <f>PLANEL_GerPT_Trim_Resultado!AV257</f>
        <v>9177.6881080000003</v>
      </c>
      <c r="AJ5" s="1">
        <f>PLANEL_GerPT_Trim_Resultado!AW257</f>
        <v>9475.251843</v>
      </c>
      <c r="AK5" s="1">
        <f>PLANEL_GerPT_Trim_Resultado!AX257</f>
        <v>9343.3378379999995</v>
      </c>
      <c r="AL5" s="1">
        <f>PLANEL_GerPT_Trim_Resultado!AY257</f>
        <v>9178.580226</v>
      </c>
      <c r="AM5" s="1">
        <f>PLANEL_GerPT_Trim_Resultado!AZ257</f>
        <v>12064.309230000001</v>
      </c>
      <c r="AN5" s="1">
        <f>PLANEL_GerPT_Trim_Resultado!BA257</f>
        <v>12126.18211</v>
      </c>
      <c r="AO5" s="1">
        <f>PLANEL_GerPT_Trim_Resultado!BB257</f>
        <v>11843.412319999999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10773.205840000001</v>
      </c>
      <c r="AS5" s="1">
        <f>PLANEL_GerPT_Trim_Resultado!BF257</f>
        <v>11688.284180000001</v>
      </c>
      <c r="AT5" s="1">
        <f>PLANEL_GerPT_Trim_Resultado!BG257</f>
        <v>11754.66322</v>
      </c>
      <c r="AU5" s="1">
        <f>PLANEL_GerPT_Trim_Resultado!BH257</f>
        <v>12072.83035</v>
      </c>
      <c r="AV5" s="1">
        <f>PLANEL_GerPT_Trim_Resultado!BI257</f>
        <v>7725.2601050000003</v>
      </c>
      <c r="AW5" s="1">
        <f>PLANEL_GerPT_Trim_Resultado!BJ257</f>
        <v>9343.6132379999999</v>
      </c>
      <c r="AX5" s="1">
        <f>PLANEL_GerPT_Trim_Resultado!BK257</f>
        <v>11226.38113</v>
      </c>
      <c r="AY5" s="1">
        <f>PLANEL_GerPT_Trim_Resultado!BL257</f>
        <v>12072.83035</v>
      </c>
      <c r="AZ5" s="1">
        <f>PLANEL_GerPT_Trim_Resultado!BM257</f>
        <v>10548.98927</v>
      </c>
      <c r="BA5" s="1">
        <f>PLANEL_GerPT_Trim_Resultado!BN257</f>
        <v>8228.5648569999994</v>
      </c>
      <c r="BB5" s="1">
        <f>PLANEL_GerPT_Trim_Resultado!BO257</f>
        <v>11581.057489999999</v>
      </c>
      <c r="BC5" s="1">
        <f>PLANEL_GerPT_Trim_Resultado!BP257</f>
        <v>12072.83035</v>
      </c>
      <c r="BD5" s="1">
        <f>PLANEL_GerPT_Trim_Resultado!BQ257</f>
        <v>5492.6823100000001</v>
      </c>
      <c r="BE5" s="1">
        <f>PLANEL_GerPT_Trim_Resultado!BR257</f>
        <v>11731.30524</v>
      </c>
      <c r="BF5" s="1">
        <f>PLANEL_GerPT_Trim_Resultado!BS257</f>
        <v>10903.731229999999</v>
      </c>
      <c r="BG5" s="1">
        <f>PLANEL_GerPT_Trim_Resultado!BT257</f>
        <v>13881.923349999999</v>
      </c>
      <c r="BH5" s="1">
        <f>PLANEL_GerPT_Trim_Resultado!BU257</f>
        <v>11293.49026</v>
      </c>
      <c r="BI5" s="1">
        <f>PLANEL_GerPT_Trim_Resultado!BV257</f>
        <v>8630.933556</v>
      </c>
      <c r="BJ5" s="1">
        <f>PLANEL_GerPT_Trim_Resultado!BW257</f>
        <v>13640.54213</v>
      </c>
      <c r="BK5" s="1">
        <f>PLANEL_GerPT_Trim_Resultado!BX257</f>
        <v>13881.923349999999</v>
      </c>
      <c r="BL5" s="1">
        <f>PLANEL_GerPT_Trim_Resultado!BY257</f>
        <v>11681.931420000001</v>
      </c>
      <c r="BM5" s="1">
        <f>PLANEL_GerPT_Trim_Resultado!BZ257</f>
        <v>11177.765240000001</v>
      </c>
      <c r="BN5" s="1">
        <f>PLANEL_GerPT_Trim_Resultado!CA257</f>
        <v>13008.69245</v>
      </c>
      <c r="BO5" s="1">
        <f>PLANEL_GerPT_Trim_Resultado!CB257</f>
        <v>13881.923349999999</v>
      </c>
      <c r="BP5" s="1">
        <f>PLANEL_GerPT_Trim_Resultado!CC257</f>
        <v>10500.46675</v>
      </c>
      <c r="BQ5" s="1">
        <f>PLANEL_GerPT_Trim_Resultado!CD257</f>
        <v>13384.286550000001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10632.103800000001</v>
      </c>
      <c r="BU5" s="1">
        <f>PLANEL_GerPT_Trim_Resultado!CH257</f>
        <v>8207.0839319999995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9026.0530450000006</v>
      </c>
      <c r="BY5" s="1">
        <f>PLANEL_GerPT_Trim_Resultado!CL257</f>
        <v>8640.5745160000006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12076.65985</v>
      </c>
      <c r="CC5" s="1">
        <f>PLANEL_GerPT_Trim_Resultado!CP257</f>
        <v>10294.703299999999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14038.891310000001</v>
      </c>
      <c r="CG5" s="1">
        <f>PLANEL_GerPT_Trim_Resultado!CT257</f>
        <v>9732.8764439999995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12139.132809999999</v>
      </c>
      <c r="CK5" s="1">
        <f>PLANEL_GerPT_Trim_Resultado!CX257</f>
        <v>12639.12616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13324.82123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14038.891310000001</v>
      </c>
      <c r="CS5" s="1">
        <f>PLANEL_GerPT_Trim_Resultado!DF257</f>
        <v>11177.732840000001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11940.93226</v>
      </c>
      <c r="CW5" s="1">
        <f>PLANEL_GerPT_Trim_Resultado!DJ257</f>
        <v>9318.8937569999998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14038.891310000001</v>
      </c>
      <c r="DA5" s="68">
        <f>PLANEL_GerPT_Trim_Resultado!DN257</f>
        <v>7203.4132380000001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13279.57797</v>
      </c>
      <c r="DE5" s="1">
        <f>PLANEL_GerPT_Trim_Resultado!DR257</f>
        <v>8780.6175679999997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11939.547710000001</v>
      </c>
      <c r="DI5" s="1">
        <f>PLANEL_GerPT_Trim_Resultado!DV257</f>
        <v>9770.9812380000003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14013.08165</v>
      </c>
      <c r="DM5" s="1">
        <f>PLANEL_GerPT_Trim_Resultado!DZ257</f>
        <v>7203.1702379999997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11588.91827</v>
      </c>
      <c r="DR5" s="1">
        <f>PLANEL_GerPT_Trim_Resultado!EE257</f>
        <v>12886.828949999999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10674.072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9343.6132379999999</v>
      </c>
      <c r="DZ5" s="1">
        <f>PLANEL_GerPT_Trim_Resultado!EM257</f>
        <v>13642.13673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11178.008239999999</v>
      </c>
      <c r="ED5" s="1">
        <f>PLANEL_GerPT_Trim_Resultado!EQ257</f>
        <v>11218.43111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11110.239320000001</v>
      </c>
      <c r="EH5" s="1">
        <f>PLANEL_GerPT_Trim_Resultado!EU257</f>
        <v>13642.13673</v>
      </c>
      <c r="EI5" s="1">
        <f>PLANEL_GerPT_Trim_Resultado!EV257</f>
        <v>13878.87695</v>
      </c>
      <c r="EJ5" s="1">
        <f>PLANEL_GerPT_Trim_Resultado!EW257</f>
        <v>14038.891310000001</v>
      </c>
      <c r="EK5" s="1">
        <f>PLANEL_GerPT_Trim_Resultado!EX257</f>
        <v>10835.398069999999</v>
      </c>
      <c r="EL5" s="1">
        <f>PLANEL_GerPT_Trim_Resultado!EY257</f>
        <v>13642.13673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9421.0967089999995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3476.6372449999999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4015.011739</v>
      </c>
      <c r="T7" s="18">
        <f>PLANEL_GerPT_Trim_Resultado!AG149</f>
        <v>2607.0627439999998</v>
      </c>
      <c r="U7" s="18">
        <f>PLANEL_GerPT_Trim_Resultado!AH149</f>
        <v>3488.0218009999999</v>
      </c>
      <c r="V7" s="18">
        <f>PLANEL_GerPT_Trim_Resultado!AI149</f>
        <v>1943.2641699999999</v>
      </c>
      <c r="W7" s="18">
        <f>PLANEL_GerPT_Trim_Resultado!AJ149</f>
        <v>4305.6897570000001</v>
      </c>
      <c r="X7" s="18">
        <f>PLANEL_GerPT_Trim_Resultado!AK149</f>
        <v>2848.8574870000002</v>
      </c>
      <c r="Y7" s="18">
        <f>PLANEL_GerPT_Trim_Resultado!AL149</f>
        <v>2390.0917570000001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3623.3088710000002</v>
      </c>
      <c r="AC7" s="18">
        <f>PLANEL_GerPT_Trim_Resultado!AP149</f>
        <v>3488.0218009999999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4094.4035990000002</v>
      </c>
      <c r="AH7" s="18">
        <f>PLANEL_GerPT_Trim_Resultado!AU149</f>
        <v>3678.0739870000002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4003.7917189999998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2044.359385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1950.206647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1890.1402089999999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1770.8243460000001</v>
      </c>
      <c r="BM7" s="18">
        <f>PLANEL_GerPT_Trim_Resultado!BZ149</f>
        <v>1770.8243460000001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6043.8263340000003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6008.7432349999999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7221.1544949999998</v>
      </c>
      <c r="O8" s="18">
        <f>PLANEL_GerPT_Trim_Resultado!AB113+PLANEL_GerPT_Trim_Resultado!AB125+PLANEL_GerPT_Trim_Resultado!AB137</f>
        <v>4574.1084499999997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4412.2659510000003</v>
      </c>
      <c r="U8" s="18">
        <f>PLANEL_GerPT_Trim_Resultado!AH113+PLANEL_GerPT_Trim_Resultado!AH125+PLANEL_GerPT_Trim_Resultado!AH137</f>
        <v>4574.1084499999997</v>
      </c>
      <c r="V8" s="18">
        <f>PLANEL_GerPT_Trim_Resultado!AI113+PLANEL_GerPT_Trim_Resultado!AI125+PLANEL_GerPT_Trim_Resultado!AI137</f>
        <v>4252.5711259999998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4868.6773579999999</v>
      </c>
      <c r="Y8" s="18">
        <f>PLANEL_GerPT_Trim_Resultado!AL113+PLANEL_GerPT_Trim_Resultado!AL125+PLANEL_GerPT_Trim_Resultado!AL137</f>
        <v>6816.1104029999997</v>
      </c>
      <c r="Z8" s="18">
        <f>PLANEL_GerPT_Trim_Resultado!AM113+PLANEL_GerPT_Trim_Resultado!AM125+PLANEL_GerPT_Trim_Resultado!AM137</f>
        <v>4742.9478820000004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4382.331518</v>
      </c>
      <c r="AC8" s="18">
        <f>PLANEL_GerPT_Trim_Resultado!AP113+PLANEL_GerPT_Trim_Resultado!AP125+PLANEL_GerPT_Trim_Resultado!AP137</f>
        <v>5676.0526440000003</v>
      </c>
      <c r="AD8" s="18">
        <f>PLANEL_GerPT_Trim_Resultado!AQ113+PLANEL_GerPT_Trim_Resultado!AQ125+PLANEL_GerPT_Trim_Resultado!AQ137</f>
        <v>5851.8685960000003</v>
      </c>
      <c r="AE8" s="18">
        <f>PLANEL_GerPT_Trim_Resultado!AR113+PLANEL_GerPT_Trim_Resultado!AR125+PLANEL_GerPT_Trim_Resultado!AR137</f>
        <v>6213.7760770000004</v>
      </c>
      <c r="AF8" s="18">
        <f>PLANEL_GerPT_Trim_Resultado!AS113+PLANEL_GerPT_Trim_Resultado!AS125+PLANEL_GerPT_Trim_Resultado!AS137</f>
        <v>6014.6442100000004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6841.9763759999996</v>
      </c>
      <c r="AI8" s="18">
        <f>PLANEL_GerPT_Trim_Resultado!AV113+PLANEL_GerPT_Trim_Resultado!AV125+PLANEL_GerPT_Trim_Resultado!AV137</f>
        <v>8381.9457500000008</v>
      </c>
      <c r="AJ8" s="18">
        <f>PLANEL_GerPT_Trim_Resultado!AW113+PLANEL_GerPT_Trim_Resultado!AW125+PLANEL_GerPT_Trim_Resultado!AW137</f>
        <v>5411.8119040000001</v>
      </c>
      <c r="AK8" s="18">
        <f>PLANEL_GerPT_Trim_Resultado!AX113+PLANEL_GerPT_Trim_Resultado!AX125+PLANEL_GerPT_Trim_Resultado!AX137</f>
        <v>6901.1772300000002</v>
      </c>
      <c r="AL8" s="18">
        <f>PLANEL_GerPT_Trim_Resultado!AY113+PLANEL_GerPT_Trim_Resultado!AY125+PLANEL_GerPT_Trim_Resultado!AY137</f>
        <v>7923.3523169999999</v>
      </c>
      <c r="AM8" s="18">
        <f>PLANEL_GerPT_Trim_Resultado!AZ113+PLANEL_GerPT_Trim_Resultado!AZ125+PLANEL_GerPT_Trim_Resultado!AZ137</f>
        <v>8698.8517210000009</v>
      </c>
      <c r="AN8" s="18">
        <f>PLANEL_GerPT_Trim_Resultado!BA113+PLANEL_GerPT_Trim_Resultado!BA125+PLANEL_GerPT_Trim_Resultado!BA137</f>
        <v>7554.116583</v>
      </c>
      <c r="AO8" s="18">
        <f>PLANEL_GerPT_Trim_Resultado!BB113+PLANEL_GerPT_Trim_Resultado!BB125+PLANEL_GerPT_Trim_Resultado!BB137</f>
        <v>8698.8517210000009</v>
      </c>
      <c r="AP8" s="18">
        <f>PLANEL_GerPT_Trim_Resultado!BC113+PLANEL_GerPT_Trim_Resultado!BC125+PLANEL_GerPT_Trim_Resultado!BC137</f>
        <v>8698.8517210000009</v>
      </c>
      <c r="AQ8" s="18">
        <f>PLANEL_GerPT_Trim_Resultado!BD113+PLANEL_GerPT_Trim_Resultado!BD125+PLANEL_GerPT_Trim_Resultado!BD137</f>
        <v>6251.4273599999997</v>
      </c>
      <c r="AR8" s="18">
        <f>PLANEL_GerPT_Trim_Resultado!BE113+PLANEL_GerPT_Trim_Resultado!BE125+PLANEL_GerPT_Trim_Resultado!BE137</f>
        <v>6251.4273599999997</v>
      </c>
      <c r="AS8" s="18">
        <f>PLANEL_GerPT_Trim_Resultado!BF113+PLANEL_GerPT_Trim_Resultado!BF125+PLANEL_GerPT_Trim_Resultado!BF137</f>
        <v>5080.1630169999999</v>
      </c>
      <c r="AT8" s="18">
        <f>PLANEL_GerPT_Trim_Resultado!BG113+PLANEL_GerPT_Trim_Resultado!BG125+PLANEL_GerPT_Trim_Resultado!BG137</f>
        <v>6251.4273599999997</v>
      </c>
      <c r="AU8" s="18">
        <f>PLANEL_GerPT_Trim_Resultado!BH113+PLANEL_GerPT_Trim_Resultado!BH125+PLANEL_GerPT_Trim_Resultado!BH137</f>
        <v>6494.2303830000001</v>
      </c>
      <c r="AV8" s="18">
        <f>PLANEL_GerPT_Trim_Resultado!BI113+PLANEL_GerPT_Trim_Resultado!BI125+PLANEL_GerPT_Trim_Resultado!BI137</f>
        <v>6494.2303830000001</v>
      </c>
      <c r="AW8" s="18">
        <f>PLANEL_GerPT_Trim_Resultado!BJ113+PLANEL_GerPT_Trim_Resultado!BJ125+PLANEL_GerPT_Trim_Resultado!BJ137</f>
        <v>6494.2303830000001</v>
      </c>
      <c r="AX8" s="18">
        <f>PLANEL_GerPT_Trim_Resultado!BK113+PLANEL_GerPT_Trim_Resultado!BK125+PLANEL_GerPT_Trim_Resultado!BK137</f>
        <v>6494.2303830000001</v>
      </c>
      <c r="AY8" s="18">
        <f>PLANEL_GerPT_Trim_Resultado!BL113+PLANEL_GerPT_Trim_Resultado!BL125+PLANEL_GerPT_Trim_Resultado!BL137</f>
        <v>6838.0947050000004</v>
      </c>
      <c r="AZ8" s="18">
        <f>PLANEL_GerPT_Trim_Resultado!BM113+PLANEL_GerPT_Trim_Resultado!BM125+PLANEL_GerPT_Trim_Resultado!BM137</f>
        <v>6838.0947050000004</v>
      </c>
      <c r="BA8" s="18">
        <f>PLANEL_GerPT_Trim_Resultado!BN113+PLANEL_GerPT_Trim_Resultado!BN125+PLANEL_GerPT_Trim_Resultado!BN137</f>
        <v>6838.0947050000004</v>
      </c>
      <c r="BB8" s="18">
        <f>PLANEL_GerPT_Trim_Resultado!BO113+PLANEL_GerPT_Trim_Resultado!BO125+PLANEL_GerPT_Trim_Resultado!BO137</f>
        <v>6838.0947050000004</v>
      </c>
      <c r="BC8" s="18">
        <f>PLANEL_GerPT_Trim_Resultado!BP113+PLANEL_GerPT_Trim_Resultado!BP125+PLANEL_GerPT_Trim_Resultado!BP137</f>
        <v>6669.2552729999998</v>
      </c>
      <c r="BD8" s="18">
        <f>PLANEL_GerPT_Trim_Resultado!BQ113+PLANEL_GerPT_Trim_Resultado!BQ125+PLANEL_GerPT_Trim_Resultado!BQ137</f>
        <v>6473.6971430000003</v>
      </c>
      <c r="BE8" s="18">
        <f>PLANEL_GerPT_Trim_Resultado!BR113+PLANEL_GerPT_Trim_Resultado!BR125+PLANEL_GerPT_Trim_Resultado!BR137</f>
        <v>3656.5608729999999</v>
      </c>
      <c r="BF8" s="18">
        <f>PLANEL_GerPT_Trim_Resultado!BS113+PLANEL_GerPT_Trim_Resultado!BS125+PLANEL_GerPT_Trim_Resultado!BS137</f>
        <v>6669.2552729999998</v>
      </c>
      <c r="BG8" s="18">
        <f>PLANEL_GerPT_Trim_Resultado!BT113+PLANEL_GerPT_Trim_Resultado!BT125+PLANEL_GerPT_Trim_Resultado!BT137</f>
        <v>6669.2552729999998</v>
      </c>
      <c r="BH8" s="18">
        <f>PLANEL_GerPT_Trim_Resultado!BU113+PLANEL_GerPT_Trim_Resultado!BU125+PLANEL_GerPT_Trim_Resultado!BU137</f>
        <v>5135.2988169999999</v>
      </c>
      <c r="BI8" s="18">
        <f>PLANEL_GerPT_Trim_Resultado!BV113+PLANEL_GerPT_Trim_Resultado!BV125+PLANEL_GerPT_Trim_Resultado!BV137</f>
        <v>5479.4204879999998</v>
      </c>
      <c r="BJ8" s="18">
        <f>PLANEL_GerPT_Trim_Resultado!BW113+PLANEL_GerPT_Trim_Resultado!BW125+PLANEL_GerPT_Trim_Resultado!BW137</f>
        <v>6669.2552729999998</v>
      </c>
      <c r="BK8" s="18">
        <f>PLANEL_GerPT_Trim_Resultado!BX113+PLANEL_GerPT_Trim_Resultado!BX125+PLANEL_GerPT_Trim_Resultado!BX137</f>
        <v>6669.2552729999998</v>
      </c>
      <c r="BL8" s="18">
        <f>PLANEL_GerPT_Trim_Resultado!BY113+PLANEL_GerPT_Trim_Resultado!BY125+PLANEL_GerPT_Trim_Resultado!BY137</f>
        <v>5135.2988169999999</v>
      </c>
      <c r="BM8" s="18">
        <f>PLANEL_GerPT_Trim_Resultado!BZ113+PLANEL_GerPT_Trim_Resultado!BZ125+PLANEL_GerPT_Trim_Resultado!BZ137</f>
        <v>5497.9909299999999</v>
      </c>
      <c r="BN8" s="18">
        <f>PLANEL_GerPT_Trim_Resultado!CA113+PLANEL_GerPT_Trim_Resultado!CA125+PLANEL_GerPT_Trim_Resultado!CA137</f>
        <v>6669.2552729999998</v>
      </c>
      <c r="BO8" s="18">
        <f>PLANEL_GerPT_Trim_Resultado!CB113+PLANEL_GerPT_Trim_Resultado!CB125+PLANEL_GerPT_Trim_Resultado!CB137</f>
        <v>6101.1513249999998</v>
      </c>
      <c r="BP8" s="18">
        <f>PLANEL_GerPT_Trim_Resultado!CC113+PLANEL_GerPT_Trim_Resultado!CC125+PLANEL_GerPT_Trim_Resultado!CC137</f>
        <v>6101.1513249999998</v>
      </c>
      <c r="BQ8" s="18">
        <f>PLANEL_GerPT_Trim_Resultado!CD113+PLANEL_GerPT_Trim_Resultado!CD125+PLANEL_GerPT_Trim_Resultado!CD137</f>
        <v>4956.4161860000004</v>
      </c>
      <c r="BR8" s="18">
        <f>PLANEL_GerPT_Trim_Resultado!CE113+PLANEL_GerPT_Trim_Resultado!CE125+PLANEL_GerPT_Trim_Resultado!CE137</f>
        <v>6101.1513249999998</v>
      </c>
      <c r="BS8" s="18">
        <f>PLANEL_GerPT_Trim_Resultado!CF113+PLANEL_GerPT_Trim_Resultado!CF125+PLANEL_GerPT_Trim_Resultado!CF137</f>
        <v>6788.0682059999999</v>
      </c>
      <c r="BT8" s="18">
        <f>PLANEL_GerPT_Trim_Resultado!CG113+PLANEL_GerPT_Trim_Resultado!CG125+PLANEL_GerPT_Trim_Resultado!CG137</f>
        <v>6788.0682059999999</v>
      </c>
      <c r="BU8" s="18">
        <f>PLANEL_GerPT_Trim_Resultado!CH113+PLANEL_GerPT_Trim_Resultado!CH125+PLANEL_GerPT_Trim_Resultado!CH137</f>
        <v>6281.1709213999993</v>
      </c>
      <c r="BV8" s="18">
        <f>PLANEL_GerPT_Trim_Resultado!CI113+PLANEL_GerPT_Trim_Resultado!CI125+PLANEL_GerPT_Trim_Resultado!CI137</f>
        <v>6788.0682059999999</v>
      </c>
      <c r="BW8" s="18">
        <f>PLANEL_GerPT_Trim_Resultado!CJ113+PLANEL_GerPT_Trim_Resultado!CJ125+PLANEL_GerPT_Trim_Resultado!CJ137</f>
        <v>7474.9850869999991</v>
      </c>
      <c r="BX8" s="18">
        <f>PLANEL_GerPT_Trim_Resultado!CK113+PLANEL_GerPT_Trim_Resultado!CK125+PLANEL_GerPT_Trim_Resultado!CK137</f>
        <v>7474.9850869999991</v>
      </c>
      <c r="BY8" s="18">
        <f>PLANEL_GerPT_Trim_Resultado!CL113+PLANEL_GerPT_Trim_Resultado!CL125+PLANEL_GerPT_Trim_Resultado!CL137</f>
        <v>7294.9654909999999</v>
      </c>
      <c r="BZ8" s="18">
        <f>PLANEL_GerPT_Trim_Resultado!CM113+PLANEL_GerPT_Trim_Resultado!CM125+PLANEL_GerPT_Trim_Resultado!CM137</f>
        <v>7474.9850869999991</v>
      </c>
      <c r="CA8" s="18">
        <f>PLANEL_GerPT_Trim_Resultado!CN113+PLANEL_GerPT_Trim_Resultado!CN125+PLANEL_GerPT_Trim_Resultado!CN137</f>
        <v>7168.1937959999996</v>
      </c>
      <c r="CB8" s="18">
        <f>PLANEL_GerPT_Trim_Resultado!CO113+PLANEL_GerPT_Trim_Resultado!CO125+PLANEL_GerPT_Trim_Resultado!CO137</f>
        <v>7168.1937959999996</v>
      </c>
      <c r="CC8" s="18">
        <f>PLANEL_GerPT_Trim_Resultado!CP113+PLANEL_GerPT_Trim_Resultado!CP125+PLANEL_GerPT_Trim_Resultado!CP137</f>
        <v>6988.1741999999995</v>
      </c>
      <c r="CD8" s="18">
        <f>PLANEL_GerPT_Trim_Resultado!CQ113+PLANEL_GerPT_Trim_Resultado!CQ125+PLANEL_GerPT_Trim_Resultado!CQ137</f>
        <v>7168.1937959999996</v>
      </c>
      <c r="CE8" s="18">
        <f>PLANEL_GerPT_Trim_Resultado!CR113+PLANEL_GerPT_Trim_Resultado!CR125+PLANEL_GerPT_Trim_Resultado!CR137</f>
        <v>7855.1106770000006</v>
      </c>
      <c r="CF8" s="18">
        <f>PLANEL_GerPT_Trim_Resultado!CS113+PLANEL_GerPT_Trim_Resultado!CS125+PLANEL_GerPT_Trim_Resultado!CS137</f>
        <v>7495.0714840000001</v>
      </c>
      <c r="CG8" s="18">
        <f>PLANEL_GerPT_Trim_Resultado!CT113+PLANEL_GerPT_Trim_Resultado!CT125+PLANEL_GerPT_Trim_Resultado!CT137</f>
        <v>7325.7583169999998</v>
      </c>
      <c r="CH8" s="18">
        <f>PLANEL_GerPT_Trim_Resultado!CU113+PLANEL_GerPT_Trim_Resultado!CU125+PLANEL_GerPT_Trim_Resultado!CU137</f>
        <v>7855.1106770000006</v>
      </c>
      <c r="CI8" s="18">
        <f>PLANEL_GerPT_Trim_Resultado!CV113+PLANEL_GerPT_Trim_Resultado!CV125+PLANEL_GerPT_Trim_Resultado!CV137</f>
        <v>8542.0275579999998</v>
      </c>
      <c r="CJ8" s="18">
        <f>PLANEL_GerPT_Trim_Resultado!CW113+PLANEL_GerPT_Trim_Resultado!CW125+PLANEL_GerPT_Trim_Resultado!CW137</f>
        <v>8542.0275579999998</v>
      </c>
      <c r="CK8" s="18">
        <f>PLANEL_GerPT_Trim_Resultado!CX113+PLANEL_GerPT_Trim_Resultado!CX125+PLANEL_GerPT_Trim_Resultado!CX137</f>
        <v>8001.9687690000001</v>
      </c>
      <c r="CL8" s="18">
        <f>PLANEL_GerPT_Trim_Resultado!CY113+PLANEL_GerPT_Trim_Resultado!CY125+PLANEL_GerPT_Trim_Resultado!CY137</f>
        <v>8542.0275579999998</v>
      </c>
      <c r="CM8" s="18">
        <f>PLANEL_GerPT_Trim_Resultado!CZ113+PLANEL_GerPT_Trim_Resultado!CZ125+PLANEL_GerPT_Trim_Resultado!CZ137</f>
        <v>8669.1782409999996</v>
      </c>
      <c r="CN8" s="18">
        <f>PLANEL_GerPT_Trim_Resultado!DA113+PLANEL_GerPT_Trim_Resultado!DA125+PLANEL_GerPT_Trim_Resultado!DA137</f>
        <v>8669.1782409999996</v>
      </c>
      <c r="CO8" s="18">
        <f>PLANEL_GerPT_Trim_Resultado!DB113+PLANEL_GerPT_Trim_Resultado!DB125+PLANEL_GerPT_Trim_Resultado!DB137</f>
        <v>7589.0606630000002</v>
      </c>
      <c r="CP8" s="18">
        <f>PLANEL_GerPT_Trim_Resultado!DC113+PLANEL_GerPT_Trim_Resultado!DC125+PLANEL_GerPT_Trim_Resultado!DC137</f>
        <v>8669.1782409999996</v>
      </c>
      <c r="CQ8" s="18">
        <f>PLANEL_GerPT_Trim_Resultado!DD113+PLANEL_GerPT_Trim_Resultado!DD125+PLANEL_GerPT_Trim_Resultado!DD137</f>
        <v>9356.0951219999988</v>
      </c>
      <c r="CR8" s="18">
        <f>PLANEL_GerPT_Trim_Resultado!DE113+PLANEL_GerPT_Trim_Resultado!DE125+PLANEL_GerPT_Trim_Resultado!DE137</f>
        <v>9356.0951219999988</v>
      </c>
      <c r="CS8" s="18">
        <f>PLANEL_GerPT_Trim_Resultado!DF113+PLANEL_GerPT_Trim_Resultado!DF125+PLANEL_GerPT_Trim_Resultado!DF137</f>
        <v>9176.0755260000005</v>
      </c>
      <c r="CT8" s="18">
        <f>PLANEL_GerPT_Trim_Resultado!DG113+PLANEL_GerPT_Trim_Resultado!DG125+PLANEL_GerPT_Trim_Resultado!DG137</f>
        <v>9356.0951219999988</v>
      </c>
      <c r="CU8" s="18">
        <f>PLANEL_GerPT_Trim_Resultado!DH113+PLANEL_GerPT_Trim_Resultado!DH125+PLANEL_GerPT_Trim_Resultado!DH137</f>
        <v>10016.4828</v>
      </c>
      <c r="CV8" s="18">
        <f>PLANEL_GerPT_Trim_Resultado!DI113+PLANEL_GerPT_Trim_Resultado!DI125+PLANEL_GerPT_Trim_Resultado!DI137</f>
        <v>10016.4828</v>
      </c>
      <c r="CW8" s="18">
        <f>PLANEL_GerPT_Trim_Resultado!DJ113+PLANEL_GerPT_Trim_Resultado!DJ125+PLANEL_GerPT_Trim_Resultado!DJ137</f>
        <v>9836.4632039999997</v>
      </c>
      <c r="CX8" s="18">
        <f>PLANEL_GerPT_Trim_Resultado!DK113+PLANEL_GerPT_Trim_Resultado!DK125+PLANEL_GerPT_Trim_Resultado!DK137</f>
        <v>10016.4828</v>
      </c>
      <c r="CY8" s="69">
        <f>PLANEL_GerPT_Trim_Resultado!DL113+PLANEL_GerPT_Trim_Resultado!DL125+PLANEL_GerPT_Trim_Resultado!DL137</f>
        <v>10016.4828</v>
      </c>
      <c r="CZ8" s="69">
        <f>PLANEL_GerPT_Trim_Resultado!DM113+PLANEL_GerPT_Trim_Resultado!DM125+PLANEL_GerPT_Trim_Resultado!DM137</f>
        <v>9656.4436070000011</v>
      </c>
      <c r="DA8" s="69">
        <f>PLANEL_GerPT_Trim_Resultado!DN113+PLANEL_GerPT_Trim_Resultado!DN125+PLANEL_GerPT_Trim_Resultado!DN137</f>
        <v>9836.4632039999997</v>
      </c>
      <c r="DB8" s="69">
        <f>PLANEL_GerPT_Trim_Resultado!DO113+PLANEL_GerPT_Trim_Resultado!DO125+PLANEL_GerPT_Trim_Resultado!DO137</f>
        <v>10016.4828</v>
      </c>
      <c r="DC8" s="18">
        <f>PLANEL_GerPT_Trim_Resultado!DP113+PLANEL_GerPT_Trim_Resultado!DP125+PLANEL_GerPT_Trim_Resultado!DP137</f>
        <v>8866.5365669999992</v>
      </c>
      <c r="DD8" s="18">
        <f>PLANEL_GerPT_Trim_Resultado!DQ113+PLANEL_GerPT_Trim_Resultado!DQ125+PLANEL_GerPT_Trim_Resultado!DQ137</f>
        <v>8866.5365669999992</v>
      </c>
      <c r="DE8" s="18">
        <f>PLANEL_GerPT_Trim_Resultado!DR113+PLANEL_GerPT_Trim_Resultado!DR125+PLANEL_GerPT_Trim_Resultado!DR137</f>
        <v>8866.5365669999992</v>
      </c>
      <c r="DF8" s="18">
        <f>PLANEL_GerPT_Trim_Resultado!DS113+PLANEL_GerPT_Trim_Resultado!DS125+PLANEL_GerPT_Trim_Resultado!DS137</f>
        <v>8866.5365669999992</v>
      </c>
      <c r="DG8" s="18">
        <f>PLANEL_GerPT_Trim_Resultado!DT113+PLANEL_GerPT_Trim_Resultado!DT125+PLANEL_GerPT_Trim_Resultado!DT137</f>
        <v>8866.5365669999992</v>
      </c>
      <c r="DH8" s="18">
        <f>PLANEL_GerPT_Trim_Resultado!DU113+PLANEL_GerPT_Trim_Resultado!DU125+PLANEL_GerPT_Trim_Resultado!DU137</f>
        <v>8866.5365669999992</v>
      </c>
      <c r="DI8" s="18">
        <f>PLANEL_GerPT_Trim_Resultado!DV113+PLANEL_GerPT_Trim_Resultado!DV125+PLANEL_GerPT_Trim_Resultado!DV137</f>
        <v>8686.5169710000009</v>
      </c>
      <c r="DJ8" s="18">
        <f>PLANEL_GerPT_Trim_Resultado!DW113+PLANEL_GerPT_Trim_Resultado!DW125+PLANEL_GerPT_Trim_Resultado!DW137</f>
        <v>8866.5365669999992</v>
      </c>
      <c r="DK8" s="18">
        <f>PLANEL_GerPT_Trim_Resultado!DX113+PLANEL_GerPT_Trim_Resultado!DX125+PLANEL_GerPT_Trim_Resultado!DX137</f>
        <v>8866.5365669999992</v>
      </c>
      <c r="DL8" s="18">
        <f>PLANEL_GerPT_Trim_Resultado!DY113+PLANEL_GerPT_Trim_Resultado!DY125+PLANEL_GerPT_Trim_Resultado!DY137</f>
        <v>8866.5365669999992</v>
      </c>
      <c r="DM8" s="18">
        <f>PLANEL_GerPT_Trim_Resultado!DZ113+PLANEL_GerPT_Trim_Resultado!DZ125+PLANEL_GerPT_Trim_Resultado!DZ137</f>
        <v>8866.5365669999992</v>
      </c>
      <c r="DN8" s="18">
        <f>PLANEL_GerPT_Trim_Resultado!EA113+PLANEL_GerPT_Trim_Resultado!EA125+PLANEL_GerPT_Trim_Resultado!EA137</f>
        <v>8866.5365669999992</v>
      </c>
      <c r="DO8" s="18">
        <f>PLANEL_GerPT_Trim_Resultado!EB113+PLANEL_GerPT_Trim_Resultado!EB125+PLANEL_GerPT_Trim_Resultado!EB137</f>
        <v>8866.5365669999992</v>
      </c>
      <c r="DP8" s="18">
        <f>PLANEL_GerPT_Trim_Resultado!EC113+PLANEL_GerPT_Trim_Resultado!EC125+PLANEL_GerPT_Trim_Resultado!EC137</f>
        <v>8866.5365669999992</v>
      </c>
      <c r="DQ8" s="18">
        <f>PLANEL_GerPT_Trim_Resultado!ED113+PLANEL_GerPT_Trim_Resultado!ED125+PLANEL_GerPT_Trim_Resultado!ED137</f>
        <v>8326.4777780000004</v>
      </c>
      <c r="DR8" s="18">
        <f>PLANEL_GerPT_Trim_Resultado!EE113+PLANEL_GerPT_Trim_Resultado!EE125+PLANEL_GerPT_Trim_Resultado!EE137</f>
        <v>8686.5169710000009</v>
      </c>
      <c r="DS8" s="18">
        <f>PLANEL_GerPT_Trim_Resultado!EF113+PLANEL_GerPT_Trim_Resultado!EF125+PLANEL_GerPT_Trim_Resultado!EF137</f>
        <v>8522.4148970000006</v>
      </c>
      <c r="DT8" s="18">
        <f>PLANEL_GerPT_Trim_Resultado!EG113+PLANEL_GerPT_Trim_Resultado!EG125+PLANEL_GerPT_Trim_Resultado!EG137</f>
        <v>8522.4148970000006</v>
      </c>
      <c r="DU8" s="18">
        <f>PLANEL_GerPT_Trim_Resultado!EH113+PLANEL_GerPT_Trim_Resultado!EH125+PLANEL_GerPT_Trim_Resultado!EH137</f>
        <v>7982.3561079999999</v>
      </c>
      <c r="DV8" s="18">
        <f>PLANEL_GerPT_Trim_Resultado!EI113+PLANEL_GerPT_Trim_Resultado!EI125+PLANEL_GerPT_Trim_Resultado!EI137</f>
        <v>8522.4148970000006</v>
      </c>
      <c r="DW8" s="18">
        <f>PLANEL_GerPT_Trim_Resultado!EJ113+PLANEL_GerPT_Trim_Resultado!EJ125+PLANEL_GerPT_Trim_Resultado!EJ137</f>
        <v>8522.4148970000006</v>
      </c>
      <c r="DX8" s="18">
        <f>PLANEL_GerPT_Trim_Resultado!EK113+PLANEL_GerPT_Trim_Resultado!EK125+PLANEL_GerPT_Trim_Resultado!EK137</f>
        <v>8522.4148970000006</v>
      </c>
      <c r="DY8" s="18">
        <f>PLANEL_GerPT_Trim_Resultado!EL113+PLANEL_GerPT_Trim_Resultado!EL125+PLANEL_GerPT_Trim_Resultado!EL137</f>
        <v>8522.4148970000006</v>
      </c>
      <c r="DZ8" s="18">
        <f>PLANEL_GerPT_Trim_Resultado!EM113+PLANEL_GerPT_Trim_Resultado!EM125+PLANEL_GerPT_Trim_Resultado!EM137</f>
        <v>8522.4148970000006</v>
      </c>
      <c r="EA8" s="18">
        <f>PLANEL_GerPT_Trim_Resultado!EN113+PLANEL_GerPT_Trim_Resultado!EN125+PLANEL_GerPT_Trim_Resultado!EN137</f>
        <v>8522.4148970000006</v>
      </c>
      <c r="EB8" s="18">
        <f>PLANEL_GerPT_Trim_Resultado!EO113+PLANEL_GerPT_Trim_Resultado!EO125+PLANEL_GerPT_Trim_Resultado!EO137</f>
        <v>8522.4148970000006</v>
      </c>
      <c r="EC8" s="18">
        <f>PLANEL_GerPT_Trim_Resultado!EP113+PLANEL_GerPT_Trim_Resultado!EP125+PLANEL_GerPT_Trim_Resultado!EP137</f>
        <v>8522.4148970000006</v>
      </c>
      <c r="ED8" s="18">
        <f>PLANEL_GerPT_Trim_Resultado!EQ113+PLANEL_GerPT_Trim_Resultado!EQ125+PLANEL_GerPT_Trim_Resultado!EQ137</f>
        <v>8522.4148970000006</v>
      </c>
      <c r="EE8" s="18">
        <f>PLANEL_GerPT_Trim_Resultado!ER113+PLANEL_GerPT_Trim_Resultado!ER125+PLANEL_GerPT_Trim_Resultado!ER137</f>
        <v>8522.4148970000006</v>
      </c>
      <c r="EF8" s="18">
        <f>PLANEL_GerPT_Trim_Resultado!ES113+PLANEL_GerPT_Trim_Resultado!ES125+PLANEL_GerPT_Trim_Resultado!ES137</f>
        <v>8522.4148970000006</v>
      </c>
      <c r="EG8" s="18">
        <f>PLANEL_GerPT_Trim_Resultado!ET113+PLANEL_GerPT_Trim_Resultado!ET125+PLANEL_GerPT_Trim_Resultado!ET137</f>
        <v>8522.4148970000006</v>
      </c>
      <c r="EH8" s="18">
        <f>PLANEL_GerPT_Trim_Resultado!EU113+PLANEL_GerPT_Trim_Resultado!EU125+PLANEL_GerPT_Trim_Resultado!EU137</f>
        <v>8342.3953010000005</v>
      </c>
      <c r="EI8" s="18">
        <f>PLANEL_GerPT_Trim_Resultado!EV113+PLANEL_GerPT_Trim_Resultado!EV125+PLANEL_GerPT_Trim_Resultado!EV137</f>
        <v>8522.4148970000006</v>
      </c>
      <c r="EJ8" s="18">
        <f>PLANEL_GerPT_Trim_Resultado!EW113+PLANEL_GerPT_Trim_Resultado!EW125+PLANEL_GerPT_Trim_Resultado!EW137</f>
        <v>8522.4148970000006</v>
      </c>
      <c r="EK8" s="18">
        <f>PLANEL_GerPT_Trim_Resultado!EX113+PLANEL_GerPT_Trim_Resultado!EX125+PLANEL_GerPT_Trim_Resultado!EX137</f>
        <v>8342.3953010000005</v>
      </c>
      <c r="EL8" s="18">
        <f>PLANEL_GerPT_Trim_Resultado!EY113+PLANEL_GerPT_Trim_Resultado!EY125+PLANEL_GerPT_Trim_Resultado!EY137</f>
        <v>8522.4148970000006</v>
      </c>
      <c r="EM8" s="18">
        <f>PLANEL_GerPT_Trim_Resultado!EZ113+PLANEL_GerPT_Trim_Resultado!EZ125+PLANEL_GerPT_Trim_Resultado!EZ137</f>
        <v>8522.4148970000006</v>
      </c>
      <c r="EN8" s="18">
        <f>PLANEL_GerPT_Trim_Resultado!FA113+PLANEL_GerPT_Trim_Resultado!FA125+PLANEL_GerPT_Trim_Resultado!FA137</f>
        <v>8522.4148970000006</v>
      </c>
      <c r="EO8" s="18">
        <f>PLANEL_GerPT_Trim_Resultado!FB113+PLANEL_GerPT_Trim_Resultado!FB125+PLANEL_GerPT_Trim_Resultado!FB137</f>
        <v>8342.3953010000005</v>
      </c>
      <c r="EP8" s="18">
        <f>PLANEL_GerPT_Trim_Resultado!FC113+PLANEL_GerPT_Trim_Resultado!FC125+PLANEL_GerPT_Trim_Resultado!FC137</f>
        <v>8522.4148970000006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752.25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1215.8207170000001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1279.77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109.5</v>
      </c>
      <c r="BM10" s="20">
        <f>PLANEL_GerPT_Trim_Resultado!BZ65+PLANEL_GerPT_Trim_Resultado!BZ77+PLANEL_GerPT_Trim_Resultado!BZ89</f>
        <v>349.5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813.97500000000002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459.13449839999998</v>
      </c>
      <c r="L11" s="20">
        <f>PLANEL_GerPT_Trim_Resultado!Y41+PLANEL_GerPT_Trim_Resultado!Y53</f>
        <v>341.39210059999999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1059.9942799999999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810.3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895.31708279999998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1302.556885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0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4558.4066810000004</v>
      </c>
      <c r="H13" s="1">
        <f>PLANEL_GerPT_Trim_Resultado!U173+PLANEL_GerPT_Trim_Resultado!U185</f>
        <v>2850.6259528000001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4349.9483540000001</v>
      </c>
      <c r="L13" s="1">
        <f>PLANEL_GerPT_Trim_Resultado!Y173+PLANEL_GerPT_Trim_Resultado!Y185</f>
        <v>4160.8007770000004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4667.603314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3631.6379103999998</v>
      </c>
      <c r="Q13" s="1">
        <f>PLANEL_GerPT_Trim_Resultado!AD173+PLANEL_GerPT_Trim_Resultado!AD185</f>
        <v>4737.7162100000005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3810.0468055000001</v>
      </c>
      <c r="U13" s="1">
        <f>PLANEL_GerPT_Trim_Resultado!AH173+PLANEL_GerPT_Trim_Resultado!AH185</f>
        <v>4365.6441279999999</v>
      </c>
      <c r="V13" s="1">
        <f>PLANEL_GerPT_Trim_Resultado!AI173+PLANEL_GerPT_Trim_Resultado!AI185</f>
        <v>4728.1467469999998</v>
      </c>
      <c r="W13" s="1">
        <f>PLANEL_GerPT_Trim_Resultado!AJ173+PLANEL_GerPT_Trim_Resultado!AJ185</f>
        <v>4477.6821039999995</v>
      </c>
      <c r="X13" s="1">
        <f>PLANEL_GerPT_Trim_Resultado!AK173+PLANEL_GerPT_Trim_Resultado!AK185</f>
        <v>4179.8966760000003</v>
      </c>
      <c r="Y13" s="1">
        <f>PLANEL_GerPT_Trim_Resultado!AL173+PLANEL_GerPT_Trim_Resultado!AL185</f>
        <v>4680.0151919999998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4641.205473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4638.5999759999995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4715.7348689999999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4137.2888990000001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3521.9061209000001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1959.4659329000001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2045.4963512999998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4199.540062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4318.8671100000001</v>
      </c>
      <c r="Q15" s="22">
        <f>PLANEL_GerPT_Trim_Resultado!AD17+PLANEL_GerPT_Trim_Resultado!AD29</f>
        <v>6368.7637510000004</v>
      </c>
      <c r="R15" s="22">
        <f>PLANEL_GerPT_Trim_Resultado!AE17+PLANEL_GerPT_Trim_Resultado!AE29</f>
        <v>3816.0286019999999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4442.0215889999999</v>
      </c>
      <c r="U15" s="22">
        <f>PLANEL_GerPT_Trim_Resultado!AH17+PLANEL_GerPT_Trim_Resultado!AH29</f>
        <v>6531.3825909999996</v>
      </c>
      <c r="V15" s="22">
        <f>PLANEL_GerPT_Trim_Resultado!AI17+PLANEL_GerPT_Trim_Resultado!AI29</f>
        <v>4116.8196189999999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4612.5873069999998</v>
      </c>
      <c r="Y15" s="22">
        <f>PLANEL_GerPT_Trim_Resultado!AL17+PLANEL_GerPT_Trim_Resultado!AL29</f>
        <v>6546.6898190000002</v>
      </c>
      <c r="Z15" s="22">
        <f>PLANEL_GerPT_Trim_Resultado!AM17+PLANEL_GerPT_Trim_Resultado!AM29</f>
        <v>4179.9576020000004</v>
      </c>
      <c r="AA15" s="22">
        <f>PLANEL_GerPT_Trim_Resultado!AN17+PLANEL_GerPT_Trim_Resultado!AN29</f>
        <v>478.17996119999998</v>
      </c>
      <c r="AB15" s="22">
        <f>PLANEL_GerPT_Trim_Resultado!AO17+PLANEL_GerPT_Trim_Resultado!AO29</f>
        <v>4941.4423290000004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4235.1368819999998</v>
      </c>
      <c r="AE15" s="22">
        <f>PLANEL_GerPT_Trim_Resultado!AR17+PLANEL_GerPT_Trim_Resultado!AR29</f>
        <v>644.24386349999997</v>
      </c>
      <c r="AF15" s="22">
        <f>PLANEL_GerPT_Trim_Resultado!AS17+PLANEL_GerPT_Trim_Resultado!AS29</f>
        <v>4994.0884290000004</v>
      </c>
      <c r="AG15" s="22">
        <f>PLANEL_GerPT_Trim_Resultado!AT17+PLANEL_GerPT_Trim_Resultado!AT29</f>
        <v>6936.5996709999999</v>
      </c>
      <c r="AH15" s="22">
        <f>PLANEL_GerPT_Trim_Resultado!AU17+PLANEL_GerPT_Trim_Resultado!AU29</f>
        <v>5389.7094399999996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6145.9306690000003</v>
      </c>
      <c r="AK15" s="22">
        <f>PLANEL_GerPT_Trim_Resultado!AX17+PLANEL_GerPT_Trim_Resultado!AX29</f>
        <v>6723.8080030000001</v>
      </c>
      <c r="AL15" s="22">
        <f>PLANEL_GerPT_Trim_Resultado!AY17+PLANEL_GerPT_Trim_Resultado!AY29</f>
        <v>5476.0728399999998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3120.185649</v>
      </c>
      <c r="AO15" s="22">
        <f>PLANEL_GerPT_Trim_Resultado!BB17+PLANEL_GerPT_Trim_Resultado!BB29</f>
        <v>4471.4570519999997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3097.2567300000001</v>
      </c>
      <c r="AS15" s="22">
        <f>PLANEL_GerPT_Trim_Resultado!BF17+PLANEL_GerPT_Trim_Resultado!BF29</f>
        <v>4288.5093189999998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3221.5856490000001</v>
      </c>
      <c r="AW15" s="22">
        <f>PLANEL_GerPT_Trim_Resultado!BJ17+PLANEL_GerPT_Trim_Resultado!BJ29</f>
        <v>4471.4570519999997</v>
      </c>
      <c r="AX15" s="22">
        <f>PLANEL_GerPT_Trim_Resultado!BK17+PLANEL_GerPT_Trim_Resultado!BK29</f>
        <v>2815.361848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3116.8306389999998</v>
      </c>
      <c r="BA15" s="22">
        <f>PLANEL_GerPT_Trim_Resultado!BN17+PLANEL_GerPT_Trim_Resultado!BN29</f>
        <v>4425.5570520000001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331.21904089999998</v>
      </c>
      <c r="BD15" s="22">
        <f>PLANEL_GerPT_Trim_Resultado!BQ17+PLANEL_GerPT_Trim_Resultado!BQ29</f>
        <v>3229.3856489999998</v>
      </c>
      <c r="BE15" s="22">
        <f>PLANEL_GerPT_Trim_Resultado!BR17+PLANEL_GerPT_Trim_Resultado!BR29</f>
        <v>4284.1893190000001</v>
      </c>
      <c r="BF15" s="22">
        <f>PLANEL_GerPT_Trim_Resultado!BS17+PLANEL_GerPT_Trim_Resultado!BS29</f>
        <v>2815.361848</v>
      </c>
      <c r="BG15" s="22">
        <f>PLANEL_GerPT_Trim_Resultado!BT17+PLANEL_GerPT_Trim_Resultado!BT29</f>
        <v>620.8188159</v>
      </c>
      <c r="BH15" s="22">
        <f>PLANEL_GerPT_Trim_Resultado!BU17+PLANEL_GerPT_Trim_Resultado!BU29</f>
        <v>6045.1834550000003</v>
      </c>
      <c r="BI15" s="22">
        <f>PLANEL_GerPT_Trim_Resultado!BV17+PLANEL_GerPT_Trim_Resultado!BV29</f>
        <v>8381.0540149999997</v>
      </c>
      <c r="BJ15" s="22">
        <f>PLANEL_GerPT_Trim_Resultado!BW17+PLANEL_GerPT_Trim_Resultado!BW29</f>
        <v>5270.159936</v>
      </c>
      <c r="BK15" s="22">
        <f>PLANEL_GerPT_Trim_Resultado!BX17+PLANEL_GerPT_Trim_Resultado!BX29</f>
        <v>620.8188159</v>
      </c>
      <c r="BL15" s="22">
        <f>PLANEL_GerPT_Trim_Resultado!BY17+PLANEL_GerPT_Trim_Resultado!BY29</f>
        <v>5949.2746550000002</v>
      </c>
      <c r="BM15" s="22">
        <f>PLANEL_GerPT_Trim_Resultado!BZ17+PLANEL_GerPT_Trim_Resultado!BZ29</f>
        <v>8323.1299999999992</v>
      </c>
      <c r="BN15" s="22">
        <f>PLANEL_GerPT_Trim_Resultado!CA17+PLANEL_GerPT_Trim_Resultado!CA29</f>
        <v>5276.9599360000002</v>
      </c>
      <c r="BO15" s="22">
        <f>PLANEL_GerPT_Trim_Resultado!CB17+PLANEL_GerPT_Trim_Resultado!CB29</f>
        <v>475.38257599999997</v>
      </c>
      <c r="BP15" s="22">
        <f>PLANEL_GerPT_Trim_Resultado!CC17+PLANEL_GerPT_Trim_Resultado!CC29</f>
        <v>4634.9801159999997</v>
      </c>
      <c r="BQ15" s="22">
        <f>PLANEL_GerPT_Trim_Resultado!CD17+PLANEL_GerPT_Trim_Resultado!CD29</f>
        <v>6399.3047759999999</v>
      </c>
      <c r="BR15" s="22">
        <f>PLANEL_GerPT_Trim_Resultado!CE17+PLANEL_GerPT_Trim_Resultado!CE29</f>
        <v>4040.7518960000002</v>
      </c>
      <c r="BS15" s="22">
        <f>PLANEL_GerPT_Trim_Resultado!CF17+PLANEL_GerPT_Trim_Resultado!CF29</f>
        <v>475.38257599999997</v>
      </c>
      <c r="BT15" s="22">
        <f>PLANEL_GerPT_Trim_Resultado!CG17+PLANEL_GerPT_Trim_Resultado!CG29</f>
        <v>4634.9801159999997</v>
      </c>
      <c r="BU15" s="22">
        <f>PLANEL_GerPT_Trim_Resultado!CH17+PLANEL_GerPT_Trim_Resultado!CH29</f>
        <v>6417.6647759999996</v>
      </c>
      <c r="BV15" s="22">
        <f>PLANEL_GerPT_Trim_Resultado!CI17+PLANEL_GerPT_Trim_Resultado!CI29</f>
        <v>4040.7518960000002</v>
      </c>
      <c r="BW15" s="22">
        <f>PLANEL_GerPT_Trim_Resultado!CJ17+PLANEL_GerPT_Trim_Resultado!CJ29</f>
        <v>475.38257599999997</v>
      </c>
      <c r="BX15" s="22">
        <f>PLANEL_GerPT_Trim_Resultado!CK17+PLANEL_GerPT_Trim_Resultado!CK29</f>
        <v>4634.9801159999997</v>
      </c>
      <c r="BY15" s="22">
        <f>PLANEL_GerPT_Trim_Resultado!CL17+PLANEL_GerPT_Trim_Resultado!CL29</f>
        <v>6417.6647759999996</v>
      </c>
      <c r="BZ15" s="22">
        <f>PLANEL_GerPT_Trim_Resultado!CM17+PLANEL_GerPT_Trim_Resultado!CM29</f>
        <v>4040.7518960000002</v>
      </c>
      <c r="CA15" s="22">
        <f>PLANEL_GerPT_Trim_Resultado!CN17+PLANEL_GerPT_Trim_Resultado!CN29</f>
        <v>475.38257599999997</v>
      </c>
      <c r="CB15" s="22">
        <f>PLANEL_GerPT_Trim_Resultado!CO17+PLANEL_GerPT_Trim_Resultado!CO29</f>
        <v>4634.9801159999997</v>
      </c>
      <c r="CC15" s="22">
        <f>PLANEL_GerPT_Trim_Resultado!CP17+PLANEL_GerPT_Trim_Resultado!CP29</f>
        <v>6417.6647759999996</v>
      </c>
      <c r="CD15" s="22">
        <f>PLANEL_GerPT_Trim_Resultado!CQ17+PLANEL_GerPT_Trim_Resultado!CQ29</f>
        <v>4040.7518960000002</v>
      </c>
      <c r="CE15" s="22">
        <f>PLANEL_GerPT_Trim_Resultado!CR17+PLANEL_GerPT_Trim_Resultado!CR29</f>
        <v>475.38257599999997</v>
      </c>
      <c r="CF15" s="22">
        <f>PLANEL_GerPT_Trim_Resultado!CS17+PLANEL_GerPT_Trim_Resultado!CS29</f>
        <v>4634.9801159999997</v>
      </c>
      <c r="CG15" s="22">
        <f>PLANEL_GerPT_Trim_Resultado!CT17+PLANEL_GerPT_Trim_Resultado!CT29</f>
        <v>6417.6647759999996</v>
      </c>
      <c r="CH15" s="22">
        <f>PLANEL_GerPT_Trim_Resultado!CU17+PLANEL_GerPT_Trim_Resultado!CU29</f>
        <v>4040.7518960000002</v>
      </c>
      <c r="CI15" s="22">
        <f>PLANEL_GerPT_Trim_Resultado!CV17+PLANEL_GerPT_Trim_Resultado!CV29</f>
        <v>427.0290407</v>
      </c>
      <c r="CJ15" s="22">
        <f>PLANEL_GerPT_Trim_Resultado!CW17+PLANEL_GerPT_Trim_Resultado!CW29</f>
        <v>4163.5331470000001</v>
      </c>
      <c r="CK15" s="22">
        <f>PLANEL_GerPT_Trim_Resultado!CX17+PLANEL_GerPT_Trim_Resultado!CX29</f>
        <v>5764.892049</v>
      </c>
      <c r="CL15" s="22">
        <f>PLANEL_GerPT_Trim_Resultado!CY17+PLANEL_GerPT_Trim_Resultado!CY29</f>
        <v>3629.746846</v>
      </c>
      <c r="CM15" s="22">
        <f>PLANEL_GerPT_Trim_Resultado!CZ17+PLANEL_GerPT_Trim_Resultado!CZ29</f>
        <v>427.0290407</v>
      </c>
      <c r="CN15" s="22">
        <f>PLANEL_GerPT_Trim_Resultado!DA17+PLANEL_GerPT_Trim_Resultado!DA29</f>
        <v>4163.5331470000001</v>
      </c>
      <c r="CO15" s="22">
        <f>PLANEL_GerPT_Trim_Resultado!DB17+PLANEL_GerPT_Trim_Resultado!DB29</f>
        <v>5764.892049</v>
      </c>
      <c r="CP15" s="22">
        <f>PLANEL_GerPT_Trim_Resultado!DC17+PLANEL_GerPT_Trim_Resultado!DC29</f>
        <v>3629.746846</v>
      </c>
      <c r="CQ15" s="22">
        <f>PLANEL_GerPT_Trim_Resultado!DD17+PLANEL_GerPT_Trim_Resultado!DD29</f>
        <v>427.0290407</v>
      </c>
      <c r="CR15" s="22">
        <f>PLANEL_GerPT_Trim_Resultado!DE17+PLANEL_GerPT_Trim_Resultado!DE29</f>
        <v>4163.5331470000001</v>
      </c>
      <c r="CS15" s="22">
        <f>PLANEL_GerPT_Trim_Resultado!DF17+PLANEL_GerPT_Trim_Resultado!DF29</f>
        <v>5764.892049</v>
      </c>
      <c r="CT15" s="22">
        <f>PLANEL_GerPT_Trim_Resultado!DG17+PLANEL_GerPT_Trim_Resultado!DG29</f>
        <v>3629.746846</v>
      </c>
      <c r="CU15" s="22">
        <f>PLANEL_GerPT_Trim_Resultado!DH17+PLANEL_GerPT_Trim_Resultado!DH29</f>
        <v>427.0290407</v>
      </c>
      <c r="CV15" s="22">
        <f>PLANEL_GerPT_Trim_Resultado!DI17+PLANEL_GerPT_Trim_Resultado!DI29</f>
        <v>4163.5331470000001</v>
      </c>
      <c r="CW15" s="22">
        <f>PLANEL_GerPT_Trim_Resultado!DJ17+PLANEL_GerPT_Trim_Resultado!DJ29</f>
        <v>5764.892049</v>
      </c>
      <c r="CX15" s="22">
        <f>PLANEL_GerPT_Trim_Resultado!DK17+PLANEL_GerPT_Trim_Resultado!DK29</f>
        <v>3629.746846</v>
      </c>
      <c r="CY15" s="71">
        <f>PLANEL_GerPT_Trim_Resultado!DL17+PLANEL_GerPT_Trim_Resultado!DL29</f>
        <v>427.0290407</v>
      </c>
      <c r="CZ15" s="71">
        <f>PLANEL_GerPT_Trim_Resultado!DM17+PLANEL_GerPT_Trim_Resultado!DM29</f>
        <v>4163.5331470000001</v>
      </c>
      <c r="DA15" s="71">
        <f>PLANEL_GerPT_Trim_Resultado!DN17+PLANEL_GerPT_Trim_Resultado!DN29</f>
        <v>5764.892049</v>
      </c>
      <c r="DB15" s="71">
        <f>PLANEL_GerPT_Trim_Resultado!DO17+PLANEL_GerPT_Trim_Resultado!DO29</f>
        <v>3629.746846</v>
      </c>
      <c r="DC15" s="22">
        <f>PLANEL_GerPT_Trim_Resultado!DP17+PLANEL_GerPT_Trim_Resultado!DP29</f>
        <v>427.0290407</v>
      </c>
      <c r="DD15" s="22">
        <f>PLANEL_GerPT_Trim_Resultado!DQ17+PLANEL_GerPT_Trim_Resultado!DQ29</f>
        <v>4163.5331470000001</v>
      </c>
      <c r="DE15" s="22">
        <f>PLANEL_GerPT_Trim_Resultado!DR17+PLANEL_GerPT_Trim_Resultado!DR29</f>
        <v>5764.892049</v>
      </c>
      <c r="DF15" s="22">
        <f>PLANEL_GerPT_Trim_Resultado!DS17+PLANEL_GerPT_Trim_Resultado!DS29</f>
        <v>3629.746846</v>
      </c>
      <c r="DG15" s="22">
        <f>PLANEL_GerPT_Trim_Resultado!DT17+PLANEL_GerPT_Trim_Resultado!DT29</f>
        <v>427.0290407</v>
      </c>
      <c r="DH15" s="22">
        <f>PLANEL_GerPT_Trim_Resultado!DU17+PLANEL_GerPT_Trim_Resultado!DU29</f>
        <v>4163.5331470000001</v>
      </c>
      <c r="DI15" s="22">
        <f>PLANEL_GerPT_Trim_Resultado!DV17+PLANEL_GerPT_Trim_Resultado!DV29</f>
        <v>5544.0320490000004</v>
      </c>
      <c r="DJ15" s="22">
        <f>PLANEL_GerPT_Trim_Resultado!DW17+PLANEL_GerPT_Trim_Resultado!DW29</f>
        <v>3629.746846</v>
      </c>
      <c r="DK15" s="22">
        <f>PLANEL_GerPT_Trim_Resultado!DX17+PLANEL_GerPT_Trim_Resultado!DX29</f>
        <v>427.0290407</v>
      </c>
      <c r="DL15" s="22">
        <f>PLANEL_GerPT_Trim_Resultado!DY17+PLANEL_GerPT_Trim_Resultado!DY29</f>
        <v>4163.5331470000001</v>
      </c>
      <c r="DM15" s="22">
        <f>PLANEL_GerPT_Trim_Resultado!DZ17+PLANEL_GerPT_Trim_Resultado!DZ29</f>
        <v>5764.892049</v>
      </c>
      <c r="DN15" s="22">
        <f>PLANEL_GerPT_Trim_Resultado!EA17+PLANEL_GerPT_Trim_Resultado!EA29</f>
        <v>3629.746846</v>
      </c>
      <c r="DO15" s="22">
        <f>PLANEL_GerPT_Trim_Resultado!EB17+PLANEL_GerPT_Trim_Resultado!EB29</f>
        <v>427.0290407</v>
      </c>
      <c r="DP15" s="22">
        <f>PLANEL_GerPT_Trim_Resultado!EC17+PLANEL_GerPT_Trim_Resultado!EC29</f>
        <v>4163.5331470000001</v>
      </c>
      <c r="DQ15" s="22">
        <f>PLANEL_GerPT_Trim_Resultado!ED17+PLANEL_GerPT_Trim_Resultado!ED29</f>
        <v>5620.1720489999998</v>
      </c>
      <c r="DR15" s="22">
        <f>PLANEL_GerPT_Trim_Resultado!EE17+PLANEL_GerPT_Trim_Resultado!EE29</f>
        <v>3629.746846</v>
      </c>
      <c r="DS15" s="22">
        <f>PLANEL_GerPT_Trim_Resultado!EF17+PLANEL_GerPT_Trim_Resultado!EF29</f>
        <v>427.0290407</v>
      </c>
      <c r="DT15" s="22">
        <f>PLANEL_GerPT_Trim_Resultado!EG17+PLANEL_GerPT_Trim_Resultado!EG29</f>
        <v>4163.5331470000001</v>
      </c>
      <c r="DU15" s="22">
        <f>PLANEL_GerPT_Trim_Resultado!EH17+PLANEL_GerPT_Trim_Resultado!EH29</f>
        <v>5764.892049</v>
      </c>
      <c r="DV15" s="22">
        <f>PLANEL_GerPT_Trim_Resultado!EI17+PLANEL_GerPT_Trim_Resultado!EI29</f>
        <v>3629.746846</v>
      </c>
      <c r="DW15" s="22">
        <f>PLANEL_GerPT_Trim_Resultado!EJ17+PLANEL_GerPT_Trim_Resultado!EJ29</f>
        <v>427.0290407</v>
      </c>
      <c r="DX15" s="22">
        <f>PLANEL_GerPT_Trim_Resultado!EK17+PLANEL_GerPT_Trim_Resultado!EK29</f>
        <v>4163.5331470000001</v>
      </c>
      <c r="DY15" s="22">
        <f>PLANEL_GerPT_Trim_Resultado!EL17+PLANEL_GerPT_Trim_Resultado!EL29</f>
        <v>5764.892049</v>
      </c>
      <c r="DZ15" s="22">
        <f>PLANEL_GerPT_Trim_Resultado!EM17+PLANEL_GerPT_Trim_Resultado!EM29</f>
        <v>3629.746846</v>
      </c>
      <c r="EA15" s="22">
        <f>PLANEL_GerPT_Trim_Resultado!EN17+PLANEL_GerPT_Trim_Resultado!EN29</f>
        <v>427.0290407</v>
      </c>
      <c r="EB15" s="22">
        <f>PLANEL_GerPT_Trim_Resultado!EO17+PLANEL_GerPT_Trim_Resultado!EO29</f>
        <v>4163.5331470000001</v>
      </c>
      <c r="EC15" s="22">
        <f>PLANEL_GerPT_Trim_Resultado!EP17+PLANEL_GerPT_Trim_Resultado!EP29</f>
        <v>5764.892049</v>
      </c>
      <c r="ED15" s="22">
        <f>PLANEL_GerPT_Trim_Resultado!EQ17+PLANEL_GerPT_Trim_Resultado!EQ29</f>
        <v>3629.746846</v>
      </c>
      <c r="EE15" s="22">
        <f>PLANEL_GerPT_Trim_Resultado!ER17+PLANEL_GerPT_Trim_Resultado!ER29</f>
        <v>427.0290407</v>
      </c>
      <c r="EF15" s="22">
        <f>PLANEL_GerPT_Trim_Resultado!ES17+PLANEL_GerPT_Trim_Resultado!ES29</f>
        <v>4163.5331470000001</v>
      </c>
      <c r="EG15" s="22">
        <f>PLANEL_GerPT_Trim_Resultado!ET17+PLANEL_GerPT_Trim_Resultado!ET29</f>
        <v>5764.892049</v>
      </c>
      <c r="EH15" s="22">
        <f>PLANEL_GerPT_Trim_Resultado!EU17+PLANEL_GerPT_Trim_Resultado!EU29</f>
        <v>3629.746846</v>
      </c>
      <c r="EI15" s="22">
        <f>PLANEL_GerPT_Trim_Resultado!EV17+PLANEL_GerPT_Trim_Resultado!EV29</f>
        <v>427.0290407</v>
      </c>
      <c r="EJ15" s="22">
        <f>PLANEL_GerPT_Trim_Resultado!EW17+PLANEL_GerPT_Trim_Resultado!EW29</f>
        <v>4163.5331470000001</v>
      </c>
      <c r="EK15" s="22">
        <f>PLANEL_GerPT_Trim_Resultado!EX17+PLANEL_GerPT_Trim_Resultado!EX29</f>
        <v>5764.892049</v>
      </c>
      <c r="EL15" s="22">
        <f>PLANEL_GerPT_Trim_Resultado!EY17+PLANEL_GerPT_Trim_Resultado!EY29</f>
        <v>3629.746846</v>
      </c>
      <c r="EM15" s="22">
        <f>PLANEL_GerPT_Trim_Resultado!EZ17+PLANEL_GerPT_Trim_Resultado!EZ29</f>
        <v>427.0290407</v>
      </c>
      <c r="EN15" s="22">
        <f>PLANEL_GerPT_Trim_Resultado!FA17+PLANEL_GerPT_Trim_Resultado!FA29</f>
        <v>4163.5331470000001</v>
      </c>
      <c r="EO15" s="22">
        <f>PLANEL_GerPT_Trim_Resultado!FB17+PLANEL_GerPT_Trim_Resultado!FB29</f>
        <v>5764.892049</v>
      </c>
      <c r="EP15" s="22">
        <f>PLANEL_GerPT_Trim_Resultado!FC17+PLANEL_GerPT_Trim_Resultado!FC29</f>
        <v>3629.746846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373.81549999999999</v>
      </c>
      <c r="V16" s="22">
        <f>PLANEL_GerPT_Trim_Resultado!AI377</f>
        <v>482.31535550000001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513.52250000000004</v>
      </c>
      <c r="AA16" s="22">
        <f>PLANEL_GerPT_Trim_Resultado!AN377</f>
        <v>475.798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475.798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490.96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521.53146949999996</v>
      </c>
      <c r="BK16" s="22">
        <f>PLANEL_GerPT_Trim_Resultado!BX377</f>
        <v>626.33500000000004</v>
      </c>
      <c r="BL16" s="22">
        <f>PLANEL_GerPT_Trim_Resultado!BY377</f>
        <v>622.72500000000002</v>
      </c>
      <c r="BM16" s="22">
        <f>PLANEL_GerPT_Trim_Resultado!BZ377</f>
        <v>475.798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204.86750000000001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2401.7311264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2392.6613355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3262.18156107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3002.8689188499998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2639.76959807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2513.1531320899999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4238.9712409899994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4075.2923356000001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3139.5672737999998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4537.3404966399994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3623.0683396000004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1503.9701770699999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3658.9419027999998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3081.7580290700002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4278.3533055999997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3353.6888253700004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3316.0049488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4784.2690370700002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4326.5000168999995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4683.1243987999997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3792.0561370700002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6328.4858015999998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5219.5834810699998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5303.3658516599999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5882.8516950000003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8093.6445966699994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8017.0392420000007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11832.47507567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10234.165346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8431.2190116700003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9543.6923925600004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13353.538349750001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11507.401487000001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8427.9585536800005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9548.117252510001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10382.19113668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11502.944300000001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8406.3545536800011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9230.4454395100001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13329.22718668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11097.5828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8849.3565590800008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10009.09022014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12816.06554652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12077.5779437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9466.9002669199999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10729.27966769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12338.38998172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12919.490001400001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10180.345167920001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11544.34577469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16158.948659919999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13890.840022380002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11207.59282912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12714.627980090001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17797.72620012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15290.589235179999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12582.14681532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14280.296176490001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19990.137266319998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17163.683965980003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14252.845096720001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16037.629462540001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22661.081978720002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19438.905288080001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15773.58264592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17916.084261939999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24065.851077920001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21512.41022088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17174.6971978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19512.216660599999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27316.522940800001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23421.624476199999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18084.903397800001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20546.541890600001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28764.578270800001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24662.814746200002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18332.782298999999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20832.437264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29165.377242000002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24999.343843000002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21404.026181999998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24322.757023000002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34051.859831000002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29187.308427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22375.543668999999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25426.754166999999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35597.455834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30512.105001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23121.669449000001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26274.624372000002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36784.474120000006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31529.549246000002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23873.886622999999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27129.416615000002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37981.183261000006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32555.299938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24642.216273999999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28002.518491000003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39203.525888000004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33603.022189000003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25609.014574000001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29101.152923000001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40741.614088000002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34397.732357000001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26498.255619999996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30111.654112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42156.315758000004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36133.984937000001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27414.906174999996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31153.302466000001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38729.681607999999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37383.962966999999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28741.207125000001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32660.462636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45724.647688000005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39192.555166999999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29670.387514999999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33716.349456000004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47202.889228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40459.619347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29918.962455000001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33998.820976000003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47285.404558000002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40798.585166999997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169.27459999999999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330.62139999999999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488.97550000000001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417.46899999999999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417.25259999999997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7566.7585650000001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5820.5835120000002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8665.9919860000009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6666.1476810000004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9886.2110489999995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7604.7777299999998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9886.2110489999995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7604.7777299999998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9886.2110489999995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7604.7777299999998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4498.7560290000001</v>
      </c>
      <c r="AR24" s="32">
        <f>PLANEL_GerPT_Trim_Resultado!BE101</f>
        <v>4498.7560290000001</v>
      </c>
      <c r="AS24" s="32">
        <f>PLANEL_GerPT_Trim_Resultado!BF101</f>
        <v>4498.7560290000001</v>
      </c>
      <c r="AT24" s="32">
        <f>PLANEL_GerPT_Trim_Resultado!BG101</f>
        <v>4498.7560290000001</v>
      </c>
      <c r="AU24" s="32">
        <f>PLANEL_GerPT_Trim_Resultado!BH101</f>
        <v>6013.0566550000003</v>
      </c>
      <c r="AV24" s="32">
        <f>PLANEL_GerPT_Trim_Resultado!BI101</f>
        <v>6013.0566550000003</v>
      </c>
      <c r="AW24" s="32">
        <f>PLANEL_GerPT_Trim_Resultado!BJ101</f>
        <v>6013.0566550000003</v>
      </c>
      <c r="AX24" s="32">
        <f>PLANEL_GerPT_Trim_Resultado!BK101</f>
        <v>6013.0566550000003</v>
      </c>
      <c r="AY24" s="32">
        <f>PLANEL_GerPT_Trim_Resultado!BL101</f>
        <v>10043.35909</v>
      </c>
      <c r="AZ24" s="32">
        <f>PLANEL_GerPT_Trim_Resultado!BM101</f>
        <v>10043.35909</v>
      </c>
      <c r="BA24" s="32">
        <f>PLANEL_GerPT_Trim_Resultado!BN101</f>
        <v>10043.35909</v>
      </c>
      <c r="BB24" s="32">
        <f>PLANEL_GerPT_Trim_Resultado!BO101</f>
        <v>10043.35909</v>
      </c>
      <c r="BC24" s="32">
        <f>PLANEL_GerPT_Trim_Resultado!BP101</f>
        <v>10775.30306</v>
      </c>
      <c r="BD24" s="32">
        <f>PLANEL_GerPT_Trim_Resultado!BQ101</f>
        <v>10775.30306</v>
      </c>
      <c r="BE24" s="32">
        <f>PLANEL_GerPT_Trim_Resultado!BR101</f>
        <v>10775.30306</v>
      </c>
      <c r="BF24" s="32">
        <f>PLANEL_GerPT_Trim_Resultado!BS101</f>
        <v>10775.30306</v>
      </c>
      <c r="BG24" s="32">
        <f>PLANEL_GerPT_Trim_Resultado!BT101</f>
        <v>12495.810460000001</v>
      </c>
      <c r="BH24" s="32">
        <f>PLANEL_GerPT_Trim_Resultado!BU101</f>
        <v>12495.810460000001</v>
      </c>
      <c r="BI24" s="32">
        <f>PLANEL_GerPT_Trim_Resultado!BV101</f>
        <v>12495.810460000001</v>
      </c>
      <c r="BJ24" s="32">
        <f>PLANEL_GerPT_Trim_Resultado!BW101</f>
        <v>12495.810460000001</v>
      </c>
      <c r="BK24" s="32">
        <f>PLANEL_GerPT_Trim_Resultado!BX101</f>
        <v>12495.810460000001</v>
      </c>
      <c r="BL24" s="32">
        <f>PLANEL_GerPT_Trim_Resultado!BY101</f>
        <v>12495.810460000001</v>
      </c>
      <c r="BM24" s="32">
        <f>PLANEL_GerPT_Trim_Resultado!BZ101</f>
        <v>12495.810460000001</v>
      </c>
      <c r="BN24" s="32">
        <f>PLANEL_GerPT_Trim_Resultado!CA101</f>
        <v>12495.810460000001</v>
      </c>
      <c r="BO24" s="32">
        <f>PLANEL_GerPT_Trim_Resultado!CB101</f>
        <v>12495.810460000001</v>
      </c>
      <c r="BP24" s="32">
        <f>PLANEL_GerPT_Trim_Resultado!CC101</f>
        <v>12495.810460000001</v>
      </c>
      <c r="BQ24" s="32">
        <f>PLANEL_GerPT_Trim_Resultado!CD101</f>
        <v>12495.810460000001</v>
      </c>
      <c r="BR24" s="32">
        <f>PLANEL_GerPT_Trim_Resultado!CE101</f>
        <v>12495.810460000001</v>
      </c>
      <c r="BS24" s="32">
        <f>PLANEL_GerPT_Trim_Resultado!CF101</f>
        <v>12495.810460000001</v>
      </c>
      <c r="BT24" s="32">
        <f>PLANEL_GerPT_Trim_Resultado!CG101</f>
        <v>12495.810460000001</v>
      </c>
      <c r="BU24" s="32">
        <f>PLANEL_GerPT_Trim_Resultado!CH101</f>
        <v>12495.810460000001</v>
      </c>
      <c r="BV24" s="32">
        <f>PLANEL_GerPT_Trim_Resultado!CI101</f>
        <v>12495.810460000001</v>
      </c>
      <c r="BW24" s="32">
        <f>PLANEL_GerPT_Trim_Resultado!CJ101</f>
        <v>12495.810460000001</v>
      </c>
      <c r="BX24" s="32">
        <f>PLANEL_GerPT_Trim_Resultado!CK101</f>
        <v>12495.810460000001</v>
      </c>
      <c r="BY24" s="32">
        <f>PLANEL_GerPT_Trim_Resultado!CL101</f>
        <v>12495.810460000001</v>
      </c>
      <c r="BZ24" s="32">
        <f>PLANEL_GerPT_Trim_Resultado!CM101</f>
        <v>12495.810460000001</v>
      </c>
      <c r="CA24" s="32">
        <f>PLANEL_GerPT_Trim_Resultado!CN101</f>
        <v>12495.810460000001</v>
      </c>
      <c r="CB24" s="32">
        <f>PLANEL_GerPT_Trim_Resultado!CO101</f>
        <v>12495.810460000001</v>
      </c>
      <c r="CC24" s="32">
        <f>PLANEL_GerPT_Trim_Resultado!CP101</f>
        <v>12495.810460000001</v>
      </c>
      <c r="CD24" s="32">
        <f>PLANEL_GerPT_Trim_Resultado!CQ101</f>
        <v>12495.810460000001</v>
      </c>
      <c r="CE24" s="32">
        <f>PLANEL_GerPT_Trim_Resultado!CR101</f>
        <v>12495.810460000001</v>
      </c>
      <c r="CF24" s="32">
        <f>PLANEL_GerPT_Trim_Resultado!CS101</f>
        <v>12495.810460000001</v>
      </c>
      <c r="CG24" s="32">
        <f>PLANEL_GerPT_Trim_Resultado!CT101</f>
        <v>12495.810460000001</v>
      </c>
      <c r="CH24" s="32">
        <f>PLANEL_GerPT_Trim_Resultado!CU101</f>
        <v>12495.810460000001</v>
      </c>
      <c r="CI24" s="32">
        <f>PLANEL_GerPT_Trim_Resultado!CV101</f>
        <v>12495.810460000001</v>
      </c>
      <c r="CJ24" s="32">
        <f>PLANEL_GerPT_Trim_Resultado!CW101</f>
        <v>12495.810460000001</v>
      </c>
      <c r="CK24" s="32">
        <f>PLANEL_GerPT_Trim_Resultado!CX101</f>
        <v>12495.810460000001</v>
      </c>
      <c r="CL24" s="32">
        <f>PLANEL_GerPT_Trim_Resultado!CY101</f>
        <v>12495.810460000001</v>
      </c>
      <c r="CM24" s="32">
        <f>PLANEL_GerPT_Trim_Resultado!CZ101</f>
        <v>12495.810460000001</v>
      </c>
      <c r="CN24" s="32">
        <f>PLANEL_GerPT_Trim_Resultado!DA101</f>
        <v>12495.810460000001</v>
      </c>
      <c r="CO24" s="32">
        <f>PLANEL_GerPT_Trim_Resultado!DB101</f>
        <v>12495.810460000001</v>
      </c>
      <c r="CP24" s="32">
        <f>PLANEL_GerPT_Trim_Resultado!DC101</f>
        <v>12495.810460000001</v>
      </c>
      <c r="CQ24" s="32">
        <f>PLANEL_GerPT_Trim_Resultado!DD101</f>
        <v>12495.810460000001</v>
      </c>
      <c r="CR24" s="32">
        <f>PLANEL_GerPT_Trim_Resultado!DE101</f>
        <v>12495.810460000001</v>
      </c>
      <c r="CS24" s="32">
        <f>PLANEL_GerPT_Trim_Resultado!DF101</f>
        <v>12495.810460000001</v>
      </c>
      <c r="CT24" s="32">
        <f>PLANEL_GerPT_Trim_Resultado!DG101</f>
        <v>12495.810460000001</v>
      </c>
      <c r="CU24" s="32">
        <f>PLANEL_GerPT_Trim_Resultado!DH101</f>
        <v>12495.810460000001</v>
      </c>
      <c r="CV24" s="32">
        <f>PLANEL_GerPT_Trim_Resultado!DI101</f>
        <v>12495.810460000001</v>
      </c>
      <c r="CW24" s="32">
        <f>PLANEL_GerPT_Trim_Resultado!DJ101</f>
        <v>12495.810460000001</v>
      </c>
      <c r="CX24" s="32">
        <f>PLANEL_GerPT_Trim_Resultado!DK101</f>
        <v>12495.810460000001</v>
      </c>
      <c r="CY24" s="75">
        <f>PLANEL_GerPT_Trim_Resultado!DL101</f>
        <v>12495.810460000001</v>
      </c>
      <c r="CZ24" s="75">
        <f>PLANEL_GerPT_Trim_Resultado!DM101</f>
        <v>12495.810460000001</v>
      </c>
      <c r="DA24" s="75">
        <f>PLANEL_GerPT_Trim_Resultado!DN101</f>
        <v>12495.810460000001</v>
      </c>
      <c r="DB24" s="75">
        <f>PLANEL_GerPT_Trim_Resultado!DO101</f>
        <v>12495.810460000001</v>
      </c>
      <c r="DC24" s="32">
        <f>PLANEL_GerPT_Trim_Resultado!DP101</f>
        <v>12495.810460000001</v>
      </c>
      <c r="DD24" s="32">
        <f>PLANEL_GerPT_Trim_Resultado!DQ101</f>
        <v>12495.810460000001</v>
      </c>
      <c r="DE24" s="32">
        <f>PLANEL_GerPT_Trim_Resultado!DR101</f>
        <v>12495.810460000001</v>
      </c>
      <c r="DF24" s="32">
        <f>PLANEL_GerPT_Trim_Resultado!DS101</f>
        <v>12495.810460000001</v>
      </c>
      <c r="DG24" s="32">
        <f>PLANEL_GerPT_Trim_Resultado!DT101</f>
        <v>12495.810460000001</v>
      </c>
      <c r="DH24" s="32">
        <f>PLANEL_GerPT_Trim_Resultado!DU101</f>
        <v>12495.810460000001</v>
      </c>
      <c r="DI24" s="32">
        <f>PLANEL_GerPT_Trim_Resultado!DV101</f>
        <v>12495.810460000001</v>
      </c>
      <c r="DJ24" s="32">
        <f>PLANEL_GerPT_Trim_Resultado!DW101</f>
        <v>12495.810460000001</v>
      </c>
      <c r="DK24" s="32">
        <f>PLANEL_GerPT_Trim_Resultado!DX101</f>
        <v>12495.810460000001</v>
      </c>
      <c r="DL24" s="32">
        <f>PLANEL_GerPT_Trim_Resultado!DY101</f>
        <v>12495.810460000001</v>
      </c>
      <c r="DM24" s="32">
        <f>PLANEL_GerPT_Trim_Resultado!DZ101</f>
        <v>12495.810460000001</v>
      </c>
      <c r="DN24" s="32">
        <f>PLANEL_GerPT_Trim_Resultado!EA101</f>
        <v>12495.810460000001</v>
      </c>
      <c r="DO24" s="32">
        <f>PLANEL_GerPT_Trim_Resultado!EB101</f>
        <v>12495.810460000001</v>
      </c>
      <c r="DP24" s="32">
        <f>PLANEL_GerPT_Trim_Resultado!EC101</f>
        <v>12495.810460000001</v>
      </c>
      <c r="DQ24" s="32">
        <f>PLANEL_GerPT_Trim_Resultado!ED101</f>
        <v>12495.810460000001</v>
      </c>
      <c r="DR24" s="32">
        <f>PLANEL_GerPT_Trim_Resultado!EE101</f>
        <v>12495.810460000001</v>
      </c>
      <c r="DS24" s="32">
        <f>PLANEL_GerPT_Trim_Resultado!EF101</f>
        <v>12495.810460000001</v>
      </c>
      <c r="DT24" s="32">
        <f>PLANEL_GerPT_Trim_Resultado!EG101</f>
        <v>12495.810460000001</v>
      </c>
      <c r="DU24" s="32">
        <f>PLANEL_GerPT_Trim_Resultado!EH101</f>
        <v>12495.810460000001</v>
      </c>
      <c r="DV24" s="32">
        <f>PLANEL_GerPT_Trim_Resultado!EI101</f>
        <v>12495.810460000001</v>
      </c>
      <c r="DW24" s="32">
        <f>PLANEL_GerPT_Trim_Resultado!EJ101</f>
        <v>12495.810460000001</v>
      </c>
      <c r="DX24" s="32">
        <f>PLANEL_GerPT_Trim_Resultado!EK101</f>
        <v>12495.810460000001</v>
      </c>
      <c r="DY24" s="32">
        <f>PLANEL_GerPT_Trim_Resultado!EL101</f>
        <v>12495.810460000001</v>
      </c>
      <c r="DZ24" s="32">
        <f>PLANEL_GerPT_Trim_Resultado!EM101</f>
        <v>12495.810460000001</v>
      </c>
      <c r="EA24" s="32">
        <f>PLANEL_GerPT_Trim_Resultado!EN101</f>
        <v>12495.810460000001</v>
      </c>
      <c r="EB24" s="32">
        <f>PLANEL_GerPT_Trim_Resultado!EO101</f>
        <v>12495.810460000001</v>
      </c>
      <c r="EC24" s="32">
        <f>PLANEL_GerPT_Trim_Resultado!EP101</f>
        <v>12495.810460000001</v>
      </c>
      <c r="ED24" s="32">
        <f>PLANEL_GerPT_Trim_Resultado!EQ101</f>
        <v>12495.810460000001</v>
      </c>
      <c r="EE24" s="32">
        <f>PLANEL_GerPT_Trim_Resultado!ER101</f>
        <v>12495.810460000001</v>
      </c>
      <c r="EF24" s="32">
        <f>PLANEL_GerPT_Trim_Resultado!ES101</f>
        <v>12495.810460000001</v>
      </c>
      <c r="EG24" s="32">
        <f>PLANEL_GerPT_Trim_Resultado!ET101</f>
        <v>12210.33454</v>
      </c>
      <c r="EH24" s="32">
        <f>PLANEL_GerPT_Trim_Resultado!EU101</f>
        <v>12495.810460000001</v>
      </c>
      <c r="EI24" s="32">
        <f>PLANEL_GerPT_Trim_Resultado!EV101</f>
        <v>12495.810460000001</v>
      </c>
      <c r="EJ24" s="32">
        <f>PLANEL_GerPT_Trim_Resultado!EW101</f>
        <v>12495.810460000001</v>
      </c>
      <c r="EK24" s="32">
        <f>PLANEL_GerPT_Trim_Resultado!EX101</f>
        <v>12495.810460000001</v>
      </c>
      <c r="EL24" s="32">
        <f>PLANEL_GerPT_Trim_Resultado!EY101</f>
        <v>12495.810460000001</v>
      </c>
      <c r="EM24" s="32">
        <f>PLANEL_GerPT_Trim_Resultado!EZ101</f>
        <v>12495.810460000001</v>
      </c>
      <c r="EN24" s="32">
        <f>PLANEL_GerPT_Trim_Resultado!FA101</f>
        <v>12495.810460000001</v>
      </c>
      <c r="EO24" s="32">
        <f>PLANEL_GerPT_Trim_Resultado!FB101</f>
        <v>12495.810460000001</v>
      </c>
      <c r="EP24" s="32">
        <f>PLANEL_GerPT_Trim_Resultado!FC101</f>
        <v>12495.810460000001</v>
      </c>
    </row>
    <row r="25" spans="2:146" x14ac:dyDescent="0.25">
      <c r="B25" s="27" t="s">
        <v>9</v>
      </c>
      <c r="C25" s="28">
        <f>SUM(C4:C24)</f>
        <v>88575.225412250016</v>
      </c>
      <c r="D25" s="28">
        <f t="shared" ref="D25:BO25" si="0">SUM(D4:D24)</f>
        <v>84766.327465660026</v>
      </c>
      <c r="E25" s="28">
        <f t="shared" si="0"/>
        <v>83382.816414950008</v>
      </c>
      <c r="F25" s="28">
        <f t="shared" si="0"/>
        <v>87267.589858430016</v>
      </c>
      <c r="G25" s="28">
        <f t="shared" si="0"/>
        <v>87345.795010970018</v>
      </c>
      <c r="H25" s="28">
        <f t="shared" si="0"/>
        <v>83663.337549740012</v>
      </c>
      <c r="I25" s="28">
        <f t="shared" si="0"/>
        <v>83285.048985670001</v>
      </c>
      <c r="J25" s="28">
        <f t="shared" si="0"/>
        <v>86804.322827109994</v>
      </c>
      <c r="K25" s="28">
        <f t="shared" si="0"/>
        <v>91283.222979770013</v>
      </c>
      <c r="L25" s="28">
        <f t="shared" si="0"/>
        <v>87387.690640910019</v>
      </c>
      <c r="M25" s="28">
        <f t="shared" si="0"/>
        <v>86981.45072927</v>
      </c>
      <c r="N25" s="28">
        <f t="shared" si="0"/>
        <v>90710.312194400016</v>
      </c>
      <c r="O25" s="28">
        <f t="shared" si="0"/>
        <v>93429.295431170001</v>
      </c>
      <c r="P25" s="28">
        <f t="shared" si="0"/>
        <v>89500.501949900005</v>
      </c>
      <c r="Q25" s="28">
        <f t="shared" si="0"/>
        <v>89101.847054070022</v>
      </c>
      <c r="R25" s="28">
        <f t="shared" si="0"/>
        <v>92836.073361849994</v>
      </c>
      <c r="S25" s="28">
        <f t="shared" si="0"/>
        <v>98476.053624969994</v>
      </c>
      <c r="T25" s="28">
        <f t="shared" si="0"/>
        <v>94359.519156589988</v>
      </c>
      <c r="U25" s="28">
        <f t="shared" si="0"/>
        <v>93935.833738989997</v>
      </c>
      <c r="V25" s="28">
        <f t="shared" si="0"/>
        <v>97878.519574100006</v>
      </c>
      <c r="W25" s="28">
        <f t="shared" si="0"/>
        <v>103588.10222696999</v>
      </c>
      <c r="X25" s="28">
        <f t="shared" si="0"/>
        <v>99290.387223800019</v>
      </c>
      <c r="Y25" s="28">
        <f t="shared" si="0"/>
        <v>98849.861281640027</v>
      </c>
      <c r="Z25" s="28">
        <f t="shared" si="0"/>
        <v>102968.9531876</v>
      </c>
      <c r="AA25" s="28">
        <f t="shared" si="0"/>
        <v>108662.23957627</v>
      </c>
      <c r="AB25" s="28">
        <f t="shared" si="0"/>
        <v>104181.07091980003</v>
      </c>
      <c r="AC25" s="28">
        <f t="shared" si="0"/>
        <v>103722.72066306999</v>
      </c>
      <c r="AD25" s="28">
        <f t="shared" si="0"/>
        <v>108022.12690760002</v>
      </c>
      <c r="AE25" s="28">
        <f t="shared" si="0"/>
        <v>112406.95454587002</v>
      </c>
      <c r="AF25" s="28">
        <f t="shared" si="0"/>
        <v>107972.29049079999</v>
      </c>
      <c r="AG25" s="28">
        <f t="shared" si="0"/>
        <v>108017.56371607001</v>
      </c>
      <c r="AH25" s="28">
        <f t="shared" si="0"/>
        <v>111742.78673890002</v>
      </c>
      <c r="AI25" s="28">
        <f t="shared" si="0"/>
        <v>116875.96913757001</v>
      </c>
      <c r="AJ25" s="28">
        <f t="shared" si="0"/>
        <v>112005.15653480003</v>
      </c>
      <c r="AK25" s="28">
        <f t="shared" si="0"/>
        <v>111953.91795427003</v>
      </c>
      <c r="AL25" s="28">
        <f t="shared" si="0"/>
        <v>116709.70169660001</v>
      </c>
      <c r="AM25" s="28">
        <f t="shared" si="0"/>
        <v>120320.95201287002</v>
      </c>
      <c r="AN25" s="28">
        <f t="shared" si="0"/>
        <v>113511.58503556001</v>
      </c>
      <c r="AO25" s="28">
        <f t="shared" si="0"/>
        <v>114413.92450097001</v>
      </c>
      <c r="AP25" s="28">
        <f t="shared" si="0"/>
        <v>117248.52648950001</v>
      </c>
      <c r="AQ25" s="28">
        <f t="shared" si="0"/>
        <v>122188.72316747003</v>
      </c>
      <c r="AR25" s="28">
        <f t="shared" si="0"/>
        <v>116714.15605590001</v>
      </c>
      <c r="AS25" s="28">
        <f t="shared" si="0"/>
        <v>112429.38449157</v>
      </c>
      <c r="AT25" s="28">
        <f t="shared" si="0"/>
        <v>119090.35143490003</v>
      </c>
      <c r="AU25" s="28">
        <f t="shared" si="0"/>
        <v>125533.43872747003</v>
      </c>
      <c r="AV25" s="28">
        <f t="shared" si="0"/>
        <v>118938.73589390001</v>
      </c>
      <c r="AW25" s="28">
        <f t="shared" si="0"/>
        <v>121069.40183357001</v>
      </c>
      <c r="AX25" s="28">
        <f t="shared" si="0"/>
        <v>122420.06290030002</v>
      </c>
      <c r="AY25" s="28">
        <f t="shared" si="0"/>
        <v>129411.92410077002</v>
      </c>
      <c r="AZ25" s="28">
        <f t="shared" si="0"/>
        <v>121479.95619776002</v>
      </c>
      <c r="BA25" s="28">
        <f t="shared" si="0"/>
        <v>120864.22886495001</v>
      </c>
      <c r="BB25" s="28">
        <f t="shared" si="0"/>
        <v>126488.2354162</v>
      </c>
      <c r="BC25" s="28">
        <f t="shared" si="0"/>
        <v>132546.33297158004</v>
      </c>
      <c r="BD25" s="28">
        <f t="shared" si="0"/>
        <v>123992.71839651003</v>
      </c>
      <c r="BE25" s="28">
        <f t="shared" si="0"/>
        <v>123237.32364568001</v>
      </c>
      <c r="BF25" s="28">
        <f t="shared" si="0"/>
        <v>129390.54565800003</v>
      </c>
      <c r="BG25" s="28">
        <f t="shared" si="0"/>
        <v>136937.34890658001</v>
      </c>
      <c r="BH25" s="28">
        <f t="shared" si="0"/>
        <v>131252.98635551005</v>
      </c>
      <c r="BI25" s="28">
        <f t="shared" si="0"/>
        <v>129033.94269548001</v>
      </c>
      <c r="BJ25" s="28">
        <f t="shared" si="0"/>
        <v>133759.8769155</v>
      </c>
      <c r="BK25" s="28">
        <f t="shared" si="0"/>
        <v>141552.65693197999</v>
      </c>
      <c r="BL25" s="28">
        <f t="shared" si="0"/>
        <v>133979.90695314002</v>
      </c>
      <c r="BM25" s="28">
        <f t="shared" si="0"/>
        <v>131249.70427751998</v>
      </c>
      <c r="BN25" s="28">
        <f t="shared" si="0"/>
        <v>138793.23897970002</v>
      </c>
      <c r="BO25" s="28">
        <f t="shared" si="0"/>
        <v>143357.76188991999</v>
      </c>
      <c r="BP25" s="28">
        <f t="shared" ref="BP25:EA25" si="1">SUM(BP4:BP24)</f>
        <v>132866.49453369001</v>
      </c>
      <c r="BQ25" s="28">
        <f t="shared" si="1"/>
        <v>130640.60443872001</v>
      </c>
      <c r="BR25" s="28">
        <f t="shared" si="1"/>
        <v>138951.43263739999</v>
      </c>
      <c r="BS25" s="28">
        <f t="shared" si="1"/>
        <v>146106.24870192003</v>
      </c>
      <c r="BT25" s="28">
        <f t="shared" si="1"/>
        <v>135418.76351168999</v>
      </c>
      <c r="BU25" s="28">
        <f t="shared" si="1"/>
        <v>133291.41291432001</v>
      </c>
      <c r="BV25" s="28">
        <f t="shared" si="1"/>
        <v>141675.83623938001</v>
      </c>
      <c r="BW25" s="28">
        <f t="shared" si="1"/>
        <v>148810.35388412001</v>
      </c>
      <c r="BX25" s="28">
        <f t="shared" si="1"/>
        <v>137930.27819309002</v>
      </c>
      <c r="BY25" s="28">
        <f t="shared" si="1"/>
        <v>135974.13890812002</v>
      </c>
      <c r="BZ25" s="28">
        <f t="shared" si="1"/>
        <v>144357.83881318002</v>
      </c>
      <c r="CA25" s="28">
        <f t="shared" si="1"/>
        <v>151148.56489932004</v>
      </c>
      <c r="CB25" s="28">
        <f t="shared" si="1"/>
        <v>140620.19666349</v>
      </c>
      <c r="CC25" s="28">
        <f t="shared" si="1"/>
        <v>138075.04513732</v>
      </c>
      <c r="CD25" s="28">
        <f t="shared" si="1"/>
        <v>146671.16862298001</v>
      </c>
      <c r="CE25" s="28">
        <f t="shared" si="1"/>
        <v>154940.48237172002</v>
      </c>
      <c r="CF25" s="28">
        <f t="shared" si="1"/>
        <v>144375.19765754003</v>
      </c>
      <c r="CG25" s="28">
        <f t="shared" si="1"/>
        <v>141600.57535072</v>
      </c>
      <c r="CH25" s="28">
        <f t="shared" si="1"/>
        <v>150437.14006608</v>
      </c>
      <c r="CI25" s="28">
        <f t="shared" si="1"/>
        <v>158470.91516661999</v>
      </c>
      <c r="CJ25" s="28">
        <f t="shared" si="1"/>
        <v>147140.01983194001</v>
      </c>
      <c r="CK25" s="28">
        <f t="shared" si="1"/>
        <v>145495.38522092</v>
      </c>
      <c r="CL25" s="28">
        <f t="shared" si="1"/>
        <v>153577.80232987998</v>
      </c>
      <c r="CM25" s="28">
        <f t="shared" si="1"/>
        <v>161613.5868015</v>
      </c>
      <c r="CN25" s="28">
        <f t="shared" si="1"/>
        <v>149444.12689360001</v>
      </c>
      <c r="CO25" s="28">
        <f t="shared" si="1"/>
        <v>149313.0477278</v>
      </c>
      <c r="CP25" s="28">
        <f t="shared" si="1"/>
        <v>156695.23868819998</v>
      </c>
      <c r="CQ25" s="28">
        <f t="shared" si="1"/>
        <v>164266.05158249999</v>
      </c>
      <c r="CR25" s="28">
        <f t="shared" si="1"/>
        <v>153928.56293460002</v>
      </c>
      <c r="CS25" s="28">
        <f t="shared" si="1"/>
        <v>150389.1079608</v>
      </c>
      <c r="CT25" s="28">
        <f t="shared" si="1"/>
        <v>159318.7459292</v>
      </c>
      <c r="CU25" s="28">
        <f t="shared" si="1"/>
        <v>166075.51434170004</v>
      </c>
      <c r="CV25" s="28">
        <f t="shared" si="1"/>
        <v>153439.98668600002</v>
      </c>
      <c r="CW25" s="28">
        <f t="shared" si="1"/>
        <v>151141.49045700001</v>
      </c>
      <c r="CX25" s="28">
        <f t="shared" si="1"/>
        <v>161100.55384400001</v>
      </c>
      <c r="CY25" s="76">
        <f t="shared" si="1"/>
        <v>170355.51970070001</v>
      </c>
      <c r="CZ25" s="76">
        <f t="shared" si="1"/>
        <v>157684.41888200003</v>
      </c>
      <c r="DA25" s="76">
        <f t="shared" si="1"/>
        <v>154652.41042700002</v>
      </c>
      <c r="DB25" s="76">
        <f t="shared" si="1"/>
        <v>165354.93657360002</v>
      </c>
      <c r="DC25" s="28">
        <f t="shared" si="1"/>
        <v>171252.47698770004</v>
      </c>
      <c r="DD25" s="28">
        <f t="shared" si="1"/>
        <v>158189.77735600001</v>
      </c>
      <c r="DE25" s="28">
        <f t="shared" si="1"/>
        <v>155815.05842300001</v>
      </c>
      <c r="DF25" s="28">
        <f t="shared" si="1"/>
        <v>166675.71458</v>
      </c>
      <c r="DG25" s="28">
        <f t="shared" si="1"/>
        <v>173079.30078070002</v>
      </c>
      <c r="DH25" s="28">
        <f t="shared" si="1"/>
        <v>159811.85409100002</v>
      </c>
      <c r="DI25" s="28">
        <f t="shared" si="1"/>
        <v>159142.54463300001</v>
      </c>
      <c r="DJ25" s="28">
        <f t="shared" si="1"/>
        <v>168035.677249</v>
      </c>
      <c r="DK25" s="28">
        <f t="shared" si="1"/>
        <v>174908.75596370001</v>
      </c>
      <c r="DL25" s="28">
        <f t="shared" si="1"/>
        <v>161436.00255400004</v>
      </c>
      <c r="DM25" s="28">
        <f t="shared" si="1"/>
        <v>158520.65306000004</v>
      </c>
      <c r="DN25" s="28">
        <f t="shared" si="1"/>
        <v>169843.869163</v>
      </c>
      <c r="DO25" s="28">
        <f t="shared" si="1"/>
        <v>176771.58954670001</v>
      </c>
      <c r="DP25" s="28">
        <f t="shared" si="1"/>
        <v>163088.34969000003</v>
      </c>
      <c r="DQ25" s="28">
        <f t="shared" si="1"/>
        <v>162027.27004</v>
      </c>
      <c r="DR25" s="28">
        <f t="shared" si="1"/>
        <v>171684.07962999999</v>
      </c>
      <c r="DS25" s="28">
        <f t="shared" si="1"/>
        <v>178249.67978569999</v>
      </c>
      <c r="DT25" s="28">
        <f t="shared" si="1"/>
        <v>164350.63843200001</v>
      </c>
      <c r="DU25" s="28">
        <f t="shared" si="1"/>
        <v>162969.77228</v>
      </c>
      <c r="DV25" s="28">
        <f t="shared" si="1"/>
        <v>173139.45717799998</v>
      </c>
      <c r="DW25" s="28">
        <f t="shared" si="1"/>
        <v>179814.87322469999</v>
      </c>
      <c r="DX25" s="28">
        <f t="shared" si="1"/>
        <v>165563.11691100002</v>
      </c>
      <c r="DY25" s="28">
        <f t="shared" si="1"/>
        <v>162681.98151700001</v>
      </c>
      <c r="DZ25" s="28">
        <f t="shared" si="1"/>
        <v>174566.88076700002</v>
      </c>
      <c r="EA25" s="28">
        <f t="shared" si="1"/>
        <v>181463.47690070001</v>
      </c>
      <c r="EB25" s="28">
        <f t="shared" ref="EB25:EP25" si="2">SUM(EB4:EB24)</f>
        <v>166994.05356500001</v>
      </c>
      <c r="EC25" s="28">
        <f t="shared" si="2"/>
        <v>163918.01727899999</v>
      </c>
      <c r="ED25" s="28">
        <f t="shared" si="2"/>
        <v>176193.05147600002</v>
      </c>
      <c r="EE25" s="28">
        <f t="shared" si="2"/>
        <v>183358.55701370002</v>
      </c>
      <c r="EF25" s="28">
        <f t="shared" si="2"/>
        <v>168639.616335</v>
      </c>
      <c r="EG25" s="28">
        <f t="shared" si="2"/>
        <v>167237.41229900002</v>
      </c>
      <c r="EH25" s="28">
        <f t="shared" si="2"/>
        <v>179001.33181900001</v>
      </c>
      <c r="EI25" s="28">
        <f t="shared" si="2"/>
        <v>185511.70820370002</v>
      </c>
      <c r="EJ25" s="28">
        <f t="shared" si="2"/>
        <v>170557.251135</v>
      </c>
      <c r="EK25" s="28">
        <f t="shared" si="2"/>
        <v>167974.268083</v>
      </c>
      <c r="EL25" s="28">
        <f t="shared" si="2"/>
        <v>180628.254995</v>
      </c>
      <c r="EM25" s="28">
        <f t="shared" si="2"/>
        <v>187655.91564370002</v>
      </c>
      <c r="EN25" s="28">
        <f t="shared" si="2"/>
        <v>172461.97283499999</v>
      </c>
      <c r="EO25" s="28">
        <f t="shared" si="2"/>
        <v>169377.82295200002</v>
      </c>
      <c r="EP25" s="28">
        <f t="shared" si="2"/>
        <v>182300.416165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0.70995615451515526</v>
      </c>
      <c r="D30" s="47">
        <f>IF(PLANEL_Pot_Trim!D4&lt;&gt;0,D4/PLANEL_Pot_Trim!D4,0)</f>
        <v>0.62594987076160724</v>
      </c>
      <c r="E30" s="47">
        <f>IF(PLANEL_Pot_Trim!E4&lt;&gt;0,E4/PLANEL_Pot_Trim!E4,0)</f>
        <v>0.59736076021335893</v>
      </c>
      <c r="F30" s="47">
        <f>IF(PLANEL_Pot_Trim!F4&lt;&gt;0,F4/PLANEL_Pot_Trim!F4,0)</f>
        <v>0.65513780781624487</v>
      </c>
      <c r="G30" s="47">
        <f>IF(PLANEL_Pot_Trim!G4&lt;&gt;0,G4/PLANEL_Pot_Trim!G4,0)</f>
        <v>0.67463634248149573</v>
      </c>
      <c r="H30" s="47">
        <f>IF(PLANEL_Pot_Trim!H4&lt;&gt;0,H4/PLANEL_Pot_Trim!H4,0)</f>
        <v>0.6361657975219267</v>
      </c>
      <c r="I30" s="47">
        <f>IF(PLANEL_Pot_Trim!I4&lt;&gt;0,I4/PLANEL_Pot_Trim!I4,0)</f>
        <v>0.58500140912573229</v>
      </c>
      <c r="J30" s="47">
        <f>IF(PLANEL_Pot_Trim!J4&lt;&gt;0,J4/PLANEL_Pot_Trim!J4,0)</f>
        <v>0.62866734081827047</v>
      </c>
      <c r="K30" s="47">
        <f>IF(PLANEL_Pot_Trim!K4&lt;&gt;0,K4/PLANEL_Pot_Trim!K4,0)</f>
        <v>0.71584048906213094</v>
      </c>
      <c r="L30" s="47">
        <f>IF(PLANEL_Pot_Trim!L4&lt;&gt;0,L4/PLANEL_Pot_Trim!L4,0)</f>
        <v>0.64120516188664922</v>
      </c>
      <c r="M30" s="47">
        <f>IF(PLANEL_Pot_Trim!M4&lt;&gt;0,M4/PLANEL_Pot_Trim!M4,0)</f>
        <v>0.60361831271496558</v>
      </c>
      <c r="N30" s="47">
        <f>IF(PLANEL_Pot_Trim!N4&lt;&gt;0,N4/PLANEL_Pot_Trim!N4,0)</f>
        <v>0.6528398109210688</v>
      </c>
      <c r="O30" s="47">
        <f>IF(PLANEL_Pot_Trim!O4&lt;&gt;0,O4/PLANEL_Pot_Trim!O4,0)</f>
        <v>0.67533160395991698</v>
      </c>
      <c r="P30" s="47">
        <f>IF(PLANEL_Pot_Trim!P4&lt;&gt;0,P4/PLANEL_Pot_Trim!P4,0)</f>
        <v>0.63266491578704909</v>
      </c>
      <c r="Q30" s="47">
        <f>IF(PLANEL_Pot_Trim!Q4&lt;&gt;0,Q4/PLANEL_Pot_Trim!Q4,0)</f>
        <v>0.53559024647297793</v>
      </c>
      <c r="R30" s="47">
        <f>IF(PLANEL_Pot_Trim!R4&lt;&gt;0,R4/PLANEL_Pot_Trim!R4,0)</f>
        <v>0.6219790313900625</v>
      </c>
      <c r="S30" s="47">
        <f>IF(PLANEL_Pot_Trim!S4&lt;&gt;0,S4/PLANEL_Pot_Trim!S4,0)</f>
        <v>0.6542666864204123</v>
      </c>
      <c r="T30" s="47">
        <f>IF(PLANEL_Pot_Trim!T4&lt;&gt;0,T4/PLANEL_Pot_Trim!T4,0)</f>
        <v>0.63591672451236236</v>
      </c>
      <c r="U30" s="47">
        <f>IF(PLANEL_Pot_Trim!U4&lt;&gt;0,U4/PLANEL_Pot_Trim!U4,0)</f>
        <v>0.57708514244798115</v>
      </c>
      <c r="V30" s="47">
        <f>IF(PLANEL_Pot_Trim!V4&lt;&gt;0,V4/PLANEL_Pot_Trim!V4,0)</f>
        <v>0.64877995243964126</v>
      </c>
      <c r="W30" s="47">
        <f>IF(PLANEL_Pot_Trim!W4&lt;&gt;0,W4/PLANEL_Pot_Trim!W4,0)</f>
        <v>0.66005375618078177</v>
      </c>
      <c r="X30" s="47">
        <f>IF(PLANEL_Pot_Trim!X4&lt;&gt;0,X4/PLANEL_Pot_Trim!X4,0)</f>
        <v>0.64710839143846566</v>
      </c>
      <c r="Y30" s="47">
        <f>IF(PLANEL_Pot_Trim!Y4&lt;&gt;0,Y4/PLANEL_Pot_Trim!Y4,0)</f>
        <v>0.60818742211346855</v>
      </c>
      <c r="Z30" s="47">
        <f>IF(PLANEL_Pot_Trim!Z4&lt;&gt;0,Z4/PLANEL_Pot_Trim!Z4,0)</f>
        <v>0.6512596785360667</v>
      </c>
      <c r="AA30" s="47">
        <f>IF(PLANEL_Pot_Trim!AA4&lt;&gt;0,AA4/PLANEL_Pot_Trim!AA4,0)</f>
        <v>0.71120444789469917</v>
      </c>
      <c r="AB30" s="47">
        <f>IF(PLANEL_Pot_Trim!AB4&lt;&gt;0,AB4/PLANEL_Pot_Trim!AB4,0)</f>
        <v>0.65883954719021232</v>
      </c>
      <c r="AC30" s="47">
        <f>IF(PLANEL_Pot_Trim!AC4&lt;&gt;0,AC4/PLANEL_Pot_Trim!AC4,0)</f>
        <v>0.6425445629341503</v>
      </c>
      <c r="AD30" s="47">
        <f>IF(PLANEL_Pot_Trim!AD4&lt;&gt;0,AD4/PLANEL_Pot_Trim!AD4,0)</f>
        <v>0.6555327763863722</v>
      </c>
      <c r="AE30" s="47">
        <f>IF(PLANEL_Pot_Trim!AE4&lt;&gt;0,AE4/PLANEL_Pot_Trim!AE4,0)</f>
        <v>0.71134266536216706</v>
      </c>
      <c r="AF30" s="47">
        <f>IF(PLANEL_Pot_Trim!AF4&lt;&gt;0,AF4/PLANEL_Pot_Trim!AF4,0)</f>
        <v>0.65875720607175714</v>
      </c>
      <c r="AG30" s="47">
        <f>IF(PLANEL_Pot_Trim!AG4&lt;&gt;0,AG4/PLANEL_Pot_Trim!AG4,0)</f>
        <v>0.6433306590950113</v>
      </c>
      <c r="AH30" s="47">
        <f>IF(PLANEL_Pot_Trim!AH4&lt;&gt;0,AH4/PLANEL_Pot_Trim!AH4,0)</f>
        <v>0.65706967095876501</v>
      </c>
      <c r="AI30" s="47">
        <f>IF(PLANEL_Pot_Trim!AI4&lt;&gt;0,AI4/PLANEL_Pot_Trim!AI4,0)</f>
        <v>0.72351240280806239</v>
      </c>
      <c r="AJ30" s="47">
        <f>IF(PLANEL_Pot_Trim!AJ4&lt;&gt;0,AJ4/PLANEL_Pot_Trim!AJ4,0)</f>
        <v>0.67001422757097517</v>
      </c>
      <c r="AK30" s="47">
        <f>IF(PLANEL_Pot_Trim!AK4&lt;&gt;0,AK4/PLANEL_Pot_Trim!AK4,0)</f>
        <v>0.65627981548462899</v>
      </c>
      <c r="AL30" s="47">
        <f>IF(PLANEL_Pot_Trim!AL4&lt;&gt;0,AL4/PLANEL_Pot_Trim!AL4,0)</f>
        <v>0.66918476981945452</v>
      </c>
      <c r="AM30" s="47">
        <f>IF(PLANEL_Pot_Trim!AM4&lt;&gt;0,AM4/PLANEL_Pot_Trim!AM4,0)</f>
        <v>0.73376919486640491</v>
      </c>
      <c r="AN30" s="47">
        <f>IF(PLANEL_Pot_Trim!AN4&lt;&gt;0,AN4/PLANEL_Pot_Trim!AN4,0)</f>
        <v>0.67701210713758875</v>
      </c>
      <c r="AO30" s="47">
        <f>IF(PLANEL_Pot_Trim!AO4&lt;&gt;0,AO4/PLANEL_Pot_Trim!AO4,0)</f>
        <v>0.65168713455822369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0.69620069491189973</v>
      </c>
      <c r="AS30" s="47">
        <f>IF(PLANEL_Pot_Trim!AS4&lt;&gt;0,AS4/PLANEL_Pot_Trim!AS4,0)</f>
        <v>0.63650801916124089</v>
      </c>
      <c r="AT30" s="47">
        <f>IF(PLANEL_Pot_Trim!AT4&lt;&gt;0,AT4/PLANEL_Pot_Trim!AT4,0)</f>
        <v>0.66521174043015241</v>
      </c>
      <c r="AU30" s="47">
        <f>IF(PLANEL_Pot_Trim!AU4&lt;&gt;0,AU4/PLANEL_Pot_Trim!AU4,0)</f>
        <v>0.73510334072443517</v>
      </c>
      <c r="AV30" s="47">
        <f>IF(PLANEL_Pot_Trim!AV4&lt;&gt;0,AV4/PLANEL_Pot_Trim!AV4,0)</f>
        <v>0.69346541611486656</v>
      </c>
      <c r="AW30" s="47">
        <f>IF(PLANEL_Pot_Trim!AW4&lt;&gt;0,AW4/PLANEL_Pot_Trim!AW4,0)</f>
        <v>0.64936610500964076</v>
      </c>
      <c r="AX30" s="47">
        <f>IF(PLANEL_Pot_Trim!AX4&lt;&gt;0,AX4/PLANEL_Pot_Trim!AX4,0)</f>
        <v>0.67099037232602576</v>
      </c>
      <c r="AY30" s="47">
        <f>IF(PLANEL_Pot_Trim!AY4&lt;&gt;0,AY4/PLANEL_Pot_Trim!AY4,0)</f>
        <v>0.7358683237664263</v>
      </c>
      <c r="AZ30" s="47">
        <f>IF(PLANEL_Pot_Trim!AZ4&lt;&gt;0,AZ4/PLANEL_Pot_Trim!AZ4,0)</f>
        <v>0.66176130802550637</v>
      </c>
      <c r="BA30" s="47">
        <f>IF(PLANEL_Pot_Trim!BA4&lt;&gt;0,BA4/PLANEL_Pot_Trim!BA4,0)</f>
        <v>0.62862914847126927</v>
      </c>
      <c r="BB30" s="47">
        <f>IF(PLANEL_Pot_Trim!BB4&lt;&gt;0,BB4/PLANEL_Pot_Trim!BB4,0)</f>
        <v>0.66663664431526981</v>
      </c>
      <c r="BC30" s="47">
        <f>IF(PLANEL_Pot_Trim!BC4&lt;&gt;0,BC4/PLANEL_Pot_Trim!BC4,0)</f>
        <v>0.73970029317335984</v>
      </c>
      <c r="BD30" s="47">
        <f>IF(PLANEL_Pot_Trim!BD4&lt;&gt;0,BD4/PLANEL_Pot_Trim!BD4,0)</f>
        <v>0.69782400517523235</v>
      </c>
      <c r="BE30" s="47">
        <f>IF(PLANEL_Pot_Trim!BE4&lt;&gt;0,BE4/PLANEL_Pot_Trim!BE4,0)</f>
        <v>0.64366593358392954</v>
      </c>
      <c r="BF30" s="47">
        <f>IF(PLANEL_Pot_Trim!BF4&lt;&gt;0,BF4/PLANEL_Pot_Trim!BF4,0)</f>
        <v>0.67628448841819977</v>
      </c>
      <c r="BG30" s="47">
        <f>IF(PLANEL_Pot_Trim!BG4&lt;&gt;0,BG4/PLANEL_Pot_Trim!BG4,0)</f>
        <v>0.74168550403538747</v>
      </c>
      <c r="BH30" s="47">
        <f>IF(PLANEL_Pot_Trim!BH4&lt;&gt;0,BH4/PLANEL_Pot_Trim!BH4,0)</f>
        <v>0.6859480544948795</v>
      </c>
      <c r="BI30" s="47">
        <f>IF(PLANEL_Pot_Trim!BI4&lt;&gt;0,BI4/PLANEL_Pot_Trim!BI4,0)</f>
        <v>0.62778236468204818</v>
      </c>
      <c r="BJ30" s="47">
        <f>IF(PLANEL_Pot_Trim!BJ4&lt;&gt;0,BJ4/PLANEL_Pot_Trim!BJ4,0)</f>
        <v>0.65677432076521858</v>
      </c>
      <c r="BK30" s="47">
        <f>IF(PLANEL_Pot_Trim!BK4&lt;&gt;0,BK4/PLANEL_Pot_Trim!BK4,0)</f>
        <v>0.74718434008981638</v>
      </c>
      <c r="BL30" s="47">
        <f>IF(PLANEL_Pot_Trim!BL4&lt;&gt;0,BL4/PLANEL_Pot_Trim!BL4,0)</f>
        <v>0.67568827944425014</v>
      </c>
      <c r="BM30" s="47">
        <f>IF(PLANEL_Pot_Trim!BM4&lt;&gt;0,BM4/PLANEL_Pot_Trim!BM4,0)</f>
        <v>0.61065088407977985</v>
      </c>
      <c r="BN30" s="47">
        <f>IF(PLANEL_Pot_Trim!BN4&lt;&gt;0,BN4/PLANEL_Pot_Trim!BN4,0)</f>
        <v>0.66877524305966174</v>
      </c>
      <c r="BO30" s="47">
        <f>IF(PLANEL_Pot_Trim!BO4&lt;&gt;0,BO4/PLANEL_Pot_Trim!BO4,0)</f>
        <v>0.7547604340833578</v>
      </c>
      <c r="BP30" s="47">
        <f>IF(PLANEL_Pot_Trim!BP4&lt;&gt;0,BP4/PLANEL_Pot_Trim!BP4,0)</f>
        <v>0.66209794083124385</v>
      </c>
      <c r="BQ30" s="47">
        <f>IF(PLANEL_Pot_Trim!BQ4&lt;&gt;0,BQ4/PLANEL_Pot_Trim!BQ4,0)</f>
        <v>0.60768520322491826</v>
      </c>
      <c r="BR30" s="47">
        <f>IF(PLANEL_Pot_Trim!BR4&lt;&gt;0,BR4/PLANEL_Pot_Trim!BR4,0)</f>
        <v>0.66926546457600178</v>
      </c>
      <c r="BS30" s="47">
        <f>IF(PLANEL_Pot_Trim!BS4&lt;&gt;0,BS4/PLANEL_Pot_Trim!BS4,0)</f>
        <v>0.7514231492528386</v>
      </c>
      <c r="BT30" s="47">
        <f>IF(PLANEL_Pot_Trim!BT4&lt;&gt;0,BT4/PLANEL_Pot_Trim!BT4,0)</f>
        <v>0.65713456150341421</v>
      </c>
      <c r="BU30" s="47">
        <f>IF(PLANEL_Pot_Trim!BU4&lt;&gt;0,BU4/PLANEL_Pot_Trim!BU4,0)</f>
        <v>0.61403837754756829</v>
      </c>
      <c r="BV30" s="47">
        <f>IF(PLANEL_Pot_Trim!BV4&lt;&gt;0,BV4/PLANEL_Pot_Trim!BV4,0)</f>
        <v>0.66530976888220594</v>
      </c>
      <c r="BW30" s="47">
        <f>IF(PLANEL_Pot_Trim!BW4&lt;&gt;0,BW4/PLANEL_Pot_Trim!BW4,0)</f>
        <v>0.74918983175604881</v>
      </c>
      <c r="BX30" s="47">
        <f>IF(PLANEL_Pot_Trim!BX4&lt;&gt;0,BX4/PLANEL_Pot_Trim!BX4,0)</f>
        <v>0.66578865128124143</v>
      </c>
      <c r="BY30" s="47">
        <f>IF(PLANEL_Pot_Trim!BY4&lt;&gt;0,BY4/PLANEL_Pot_Trim!BY4,0)</f>
        <v>0.6029931773574887</v>
      </c>
      <c r="BZ30" s="47">
        <f>IF(PLANEL_Pot_Trim!BZ4&lt;&gt;0,BZ4/PLANEL_Pot_Trim!BZ4,0)</f>
        <v>0.66119401176973169</v>
      </c>
      <c r="CA30" s="47">
        <f>IF(PLANEL_Pot_Trim!CA4&lt;&gt;0,CA4/PLANEL_Pot_Trim!CA4,0)</f>
        <v>0.75031277498466586</v>
      </c>
      <c r="CB30" s="47">
        <f>IF(PLANEL_Pot_Trim!CB4&lt;&gt;0,CB4/PLANEL_Pot_Trim!CB4,0)</f>
        <v>0.6461170596691479</v>
      </c>
      <c r="CC30" s="47">
        <f>IF(PLANEL_Pot_Trim!CC4&lt;&gt;0,CC4/PLANEL_Pot_Trim!CC4,0)</f>
        <v>0.58538729339870932</v>
      </c>
      <c r="CD30" s="47">
        <f>IF(PLANEL_Pot_Trim!CD4&lt;&gt;0,CD4/PLANEL_Pot_Trim!CD4,0)</f>
        <v>0.65937103891589377</v>
      </c>
      <c r="CE30" s="47">
        <f>IF(PLANEL_Pot_Trim!CE4&lt;&gt;0,CE4/PLANEL_Pot_Trim!CE4,0)</f>
        <v>0.75203975246401711</v>
      </c>
      <c r="CF30" s="47">
        <f>IF(PLANEL_Pot_Trim!CF4&lt;&gt;0,CF4/PLANEL_Pot_Trim!CF4,0)</f>
        <v>0.63624691742078521</v>
      </c>
      <c r="CG30" s="47">
        <f>IF(PLANEL_Pot_Trim!CG4&lt;&gt;0,CG4/PLANEL_Pot_Trim!CG4,0)</f>
        <v>0.5864229585870856</v>
      </c>
      <c r="CH30" s="47">
        <f>IF(PLANEL_Pot_Trim!CH4&lt;&gt;0,CH4/PLANEL_Pot_Trim!CH4,0)</f>
        <v>0.65749397721895431</v>
      </c>
      <c r="CI30" s="47">
        <f>IF(PLANEL_Pot_Trim!CI4&lt;&gt;0,CI4/PLANEL_Pot_Trim!CI4,0)</f>
        <v>0.75365735810533119</v>
      </c>
      <c r="CJ30" s="47">
        <f>IF(PLANEL_Pot_Trim!CJ4&lt;&gt;0,CJ4/PLANEL_Pot_Trim!CJ4,0)</f>
        <v>0.64532532053895231</v>
      </c>
      <c r="CK30" s="47">
        <f>IF(PLANEL_Pot_Trim!CK4&lt;&gt;0,CK4/PLANEL_Pot_Trim!CK4,0)</f>
        <v>0.57659709278005289</v>
      </c>
      <c r="CL30" s="47">
        <f>IF(PLANEL_Pot_Trim!CL4&lt;&gt;0,CL4/PLANEL_Pot_Trim!CL4,0)</f>
        <v>0.65591926374011467</v>
      </c>
      <c r="CM30" s="47">
        <f>IF(PLANEL_Pot_Trim!CM4&lt;&gt;0,CM4/PLANEL_Pot_Trim!CM4,0)</f>
        <v>0.75547220533218884</v>
      </c>
      <c r="CN30" s="47">
        <f>IF(PLANEL_Pot_Trim!CN4&lt;&gt;0,CN4/PLANEL_Pot_Trim!CN4,0)</f>
        <v>0.62729568293168814</v>
      </c>
      <c r="CO30" s="47">
        <f>IF(PLANEL_Pot_Trim!CO4&lt;&gt;0,CO4/PLANEL_Pot_Trim!CO4,0)</f>
        <v>0.57116412009254758</v>
      </c>
      <c r="CP30" s="47">
        <f>IF(PLANEL_Pot_Trim!CP4&lt;&gt;0,CP4/PLANEL_Pot_Trim!CP4,0)</f>
        <v>0.65515004811681232</v>
      </c>
      <c r="CQ30" s="47">
        <f>IF(PLANEL_Pot_Trim!CQ4&lt;&gt;0,CQ4/PLANEL_Pot_Trim!CQ4,0)</f>
        <v>0.75681996233894255</v>
      </c>
      <c r="CR30" s="47">
        <f>IF(PLANEL_Pot_Trim!CR4&lt;&gt;0,CR4/PLANEL_Pot_Trim!CR4,0)</f>
        <v>0.64049477646589548</v>
      </c>
      <c r="CS30" s="47">
        <f>IF(PLANEL_Pot_Trim!CS4&lt;&gt;0,CS4/PLANEL_Pot_Trim!CS4,0)</f>
        <v>0.56648389529981946</v>
      </c>
      <c r="CT30" s="47">
        <f>IF(PLANEL_Pot_Trim!CT4&lt;&gt;0,CT4/PLANEL_Pot_Trim!CT4,0)</f>
        <v>0.65457046513343453</v>
      </c>
      <c r="CU30" s="47">
        <f>IF(PLANEL_Pot_Trim!CU4&lt;&gt;0,CU4/PLANEL_Pot_Trim!CU4,0)</f>
        <v>0.75773914616545257</v>
      </c>
      <c r="CV30" s="47">
        <f>IF(PLANEL_Pot_Trim!CV4&lt;&gt;0,CV4/PLANEL_Pot_Trim!CV4,0)</f>
        <v>0.63907311821517843</v>
      </c>
      <c r="CW30" s="47">
        <f>IF(PLANEL_Pot_Trim!CW4&lt;&gt;0,CW4/PLANEL_Pot_Trim!CW4,0)</f>
        <v>0.57207214321404165</v>
      </c>
      <c r="CX30" s="47">
        <f>IF(PLANEL_Pot_Trim!CX4&lt;&gt;0,CX4/PLANEL_Pot_Trim!CX4,0)</f>
        <v>0.65523551987899453</v>
      </c>
      <c r="CY30" s="77">
        <f>IF(PLANEL_Pot_Trim!CY4&lt;&gt;0,CY4/PLANEL_Pot_Trim!CY4,0)</f>
        <v>0.75808449818740464</v>
      </c>
      <c r="CZ30" s="77">
        <f>IF(PLANEL_Pot_Trim!CZ4&lt;&gt;0,CZ4/PLANEL_Pot_Trim!CZ4,0)</f>
        <v>0.63208362669575024</v>
      </c>
      <c r="DA30" s="77">
        <f>IF(PLANEL_Pot_Trim!DA4&lt;&gt;0,DA4/PLANEL_Pot_Trim!DA4,0)</f>
        <v>0.5773289137790808</v>
      </c>
      <c r="DB30" s="77">
        <f>IF(PLANEL_Pot_Trim!DB4&lt;&gt;0,DB4/PLANEL_Pot_Trim!DB4,0)</f>
        <v>0.64936713370428778</v>
      </c>
      <c r="DC30" s="47">
        <f>IF(PLANEL_Pot_Trim!DC4&lt;&gt;0,DC4/PLANEL_Pot_Trim!DC4,0)</f>
        <v>0.75808449818740464</v>
      </c>
      <c r="DD30" s="47">
        <f>IF(PLANEL_Pot_Trim!DD4&lt;&gt;0,DD4/PLANEL_Pot_Trim!DD4,0)</f>
        <v>0.63883706508775639</v>
      </c>
      <c r="DE30" s="47">
        <f>IF(PLANEL_Pot_Trim!DE4&lt;&gt;0,DE4/PLANEL_Pot_Trim!DE4,0)</f>
        <v>0.57029382338255796</v>
      </c>
      <c r="DF30" s="47">
        <f>IF(PLANEL_Pot_Trim!DF4&lt;&gt;0,DF4/PLANEL_Pot_Trim!DF4,0)</f>
        <v>0.65163140240329487</v>
      </c>
      <c r="DG30" s="47">
        <f>IF(PLANEL_Pot_Trim!DG4&lt;&gt;0,DG4/PLANEL_Pot_Trim!DG4,0)</f>
        <v>0.75808449818740464</v>
      </c>
      <c r="DH30" s="47">
        <f>IF(PLANEL_Pot_Trim!DH4&lt;&gt;0,DH4/PLANEL_Pot_Trim!DH4,0)</f>
        <v>0.65385772849540602</v>
      </c>
      <c r="DI30" s="47">
        <f>IF(PLANEL_Pot_Trim!DI4&lt;&gt;0,DI4/PLANEL_Pot_Trim!DI4,0)</f>
        <v>0.58131283812666834</v>
      </c>
      <c r="DJ30" s="47">
        <f>IF(PLANEL_Pot_Trim!DJ4&lt;&gt;0,DJ4/PLANEL_Pot_Trim!DJ4,0)</f>
        <v>0.6481587941528606</v>
      </c>
      <c r="DK30" s="47">
        <f>IF(PLANEL_Pot_Trim!DK4&lt;&gt;0,DK4/PLANEL_Pot_Trim!DK4,0)</f>
        <v>0.75808449818740464</v>
      </c>
      <c r="DL30" s="47">
        <f>IF(PLANEL_Pot_Trim!DL4&lt;&gt;0,DL4/PLANEL_Pot_Trim!DL4,0)</f>
        <v>0.64459215585541996</v>
      </c>
      <c r="DM30" s="47">
        <f>IF(PLANEL_Pot_Trim!DM4&lt;&gt;0,DM4/PLANEL_Pot_Trim!DM4,0)</f>
        <v>0.58378756473902871</v>
      </c>
      <c r="DN30" s="47">
        <f>IF(PLANEL_Pot_Trim!DN4&lt;&gt;0,DN4/PLANEL_Pot_Trim!DN4,0)</f>
        <v>0.64783054060861633</v>
      </c>
      <c r="DO30" s="47">
        <f>IF(PLANEL_Pot_Trim!DO4&lt;&gt;0,DO4/PLANEL_Pot_Trim!DO4,0)</f>
        <v>0.75808449818740464</v>
      </c>
      <c r="DP30" s="47">
        <f>IF(PLANEL_Pot_Trim!DP4&lt;&gt;0,DP4/PLANEL_Pot_Trim!DP4,0)</f>
        <v>0.6499449633557286</v>
      </c>
      <c r="DQ30" s="47">
        <f>IF(PLANEL_Pot_Trim!DQ4&lt;&gt;0,DQ4/PLANEL_Pot_Trim!DQ4,0)</f>
        <v>0.57372261023881532</v>
      </c>
      <c r="DR30" s="47">
        <f>IF(PLANEL_Pot_Trim!DR4&lt;&gt;0,DR4/PLANEL_Pot_Trim!DR4,0)</f>
        <v>0.65412437103887022</v>
      </c>
      <c r="DS30" s="47">
        <f>IF(PLANEL_Pot_Trim!DS4&lt;&gt;0,DS4/PLANEL_Pot_Trim!DS4,0)</f>
        <v>0.75808449818740464</v>
      </c>
      <c r="DT30" s="47">
        <f>IF(PLANEL_Pot_Trim!DT4&lt;&gt;0,DT4/PLANEL_Pot_Trim!DT4,0)</f>
        <v>0.65536412988674897</v>
      </c>
      <c r="DU30" s="47">
        <f>IF(PLANEL_Pot_Trim!DU4&lt;&gt;0,DU4/PLANEL_Pot_Trim!DU4,0)</f>
        <v>0.57921911670764648</v>
      </c>
      <c r="DV30" s="47">
        <f>IF(PLANEL_Pot_Trim!DV4&lt;&gt;0,DV4/PLANEL_Pot_Trim!DV4,0)</f>
        <v>0.6503610815628682</v>
      </c>
      <c r="DW30" s="47">
        <f>IF(PLANEL_Pot_Trim!DW4&lt;&gt;0,DW4/PLANEL_Pot_Trim!DW4,0)</f>
        <v>0.75588718249779885</v>
      </c>
      <c r="DX30" s="47">
        <f>IF(PLANEL_Pot_Trim!DX4&lt;&gt;0,DX4/PLANEL_Pot_Trim!DX4,0)</f>
        <v>0.65660830632257905</v>
      </c>
      <c r="DY30" s="47">
        <f>IF(PLANEL_Pot_Trim!DY4&lt;&gt;0,DY4/PLANEL_Pot_Trim!DY4,0)</f>
        <v>0.57288807891138549</v>
      </c>
      <c r="DZ30" s="47">
        <f>IF(PLANEL_Pot_Trim!DZ4&lt;&gt;0,DZ4/PLANEL_Pot_Trim!DZ4,0)</f>
        <v>0.64310333006210418</v>
      </c>
      <c r="EA30" s="47">
        <f>IF(PLANEL_Pot_Trim!EA4&lt;&gt;0,EA4/PLANEL_Pot_Trim!EA4,0)</f>
        <v>0.75097665930036384</v>
      </c>
      <c r="EB30" s="47">
        <f>IF(PLANEL_Pot_Trim!EB4&lt;&gt;0,EB4/PLANEL_Pot_Trim!EB4,0)</f>
        <v>0.65733936720467534</v>
      </c>
      <c r="EC30" s="47">
        <f>IF(PLANEL_Pot_Trim!EC4&lt;&gt;0,EC4/PLANEL_Pot_Trim!EC4,0)</f>
        <v>0.59108092966053138</v>
      </c>
      <c r="ED30" s="47">
        <f>IF(PLANEL_Pot_Trim!ED4&lt;&gt;0,ED4/PLANEL_Pot_Trim!ED4,0)</f>
        <v>0.65491583243067897</v>
      </c>
      <c r="EE30" s="47">
        <f>IF(PLANEL_Pot_Trim!EE4&lt;&gt;0,EE4/PLANEL_Pot_Trim!EE4,0)</f>
        <v>0.74556621538053403</v>
      </c>
      <c r="EF30" s="47">
        <f>IF(PLANEL_Pot_Trim!EF4&lt;&gt;0,EF4/PLANEL_Pot_Trim!EF4,0)</f>
        <v>0.65759673090180248</v>
      </c>
      <c r="EG30" s="47">
        <f>IF(PLANEL_Pot_Trim!EG4&lt;&gt;0,EG4/PLANEL_Pot_Trim!EG4,0)</f>
        <v>0.56702497126509432</v>
      </c>
      <c r="EH30" s="47">
        <f>IF(PLANEL_Pot_Trim!EH4&lt;&gt;0,EH4/PLANEL_Pot_Trim!EH4,0)</f>
        <v>0.63882093132418327</v>
      </c>
      <c r="EI30" s="47">
        <f>IF(PLANEL_Pot_Trim!EI4&lt;&gt;0,EI4/PLANEL_Pot_Trim!EI4,0)</f>
        <v>0.74104202078126358</v>
      </c>
      <c r="EJ30" s="47">
        <f>IF(PLANEL_Pot_Trim!EJ4&lt;&gt;0,EJ4/PLANEL_Pot_Trim!EJ4,0)</f>
        <v>0.65207979377973568</v>
      </c>
      <c r="EK30" s="47">
        <f>IF(PLANEL_Pot_Trim!EK4&lt;&gt;0,EK4/PLANEL_Pot_Trim!EK4,0)</f>
        <v>0.55316326993403186</v>
      </c>
      <c r="EL30" s="47">
        <f>IF(PLANEL_Pot_Trim!EL4&lt;&gt;0,EL4/PLANEL_Pot_Trim!EL4,0)</f>
        <v>0.62891076703465543</v>
      </c>
      <c r="EM30" s="47">
        <f>IF(PLANEL_Pot_Trim!EM4&lt;&gt;0,EM4/PLANEL_Pot_Trim!EM4,0)</f>
        <v>0.73451852118302174</v>
      </c>
      <c r="EN30" s="47">
        <f>IF(PLANEL_Pot_Trim!EN4&lt;&gt;0,EN4/PLANEL_Pot_Trim!EN4,0)</f>
        <v>0.64604860414212839</v>
      </c>
      <c r="EO30" s="47">
        <f>IF(PLANEL_Pot_Trim!EO4&lt;&gt;0,EO4/PLANEL_Pot_Trim!EO4,0)</f>
        <v>0.55721213800859415</v>
      </c>
      <c r="EP30" s="47">
        <f>IF(PLANEL_Pot_Trim!EP4&lt;&gt;0,EP4/PLANEL_Pot_Trim!EP4,0)</f>
        <v>0.62153340147118585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0.83785555965478575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0.83378863997089969</v>
      </c>
      <c r="K31" s="47">
        <f>IF(PLANEL_Pot_Trim!K5&lt;&gt;0,K5/PLANEL_Pot_Trim!K5,0)</f>
        <v>0.83630005379193306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0.81635859242340125</v>
      </c>
      <c r="O31" s="47">
        <f>IF(PLANEL_Pot_Trim!O5&lt;&gt;0,O5/PLANEL_Pot_Trim!O5,0)</f>
        <v>0.78627847703189613</v>
      </c>
      <c r="P31" s="47">
        <f>IF(PLANEL_Pot_Trim!P5&lt;&gt;0,P5/PLANEL_Pot_Trim!P5,0)</f>
        <v>0.8255144380683741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0.81071240825296942</v>
      </c>
      <c r="T31" s="47">
        <f>IF(PLANEL_Pot_Trim!T5&lt;&gt;0,T5/PLANEL_Pot_Trim!T5,0)</f>
        <v>0.78865242467172691</v>
      </c>
      <c r="U31" s="47">
        <f>IF(PLANEL_Pot_Trim!U5&lt;&gt;0,U5/PLANEL_Pot_Trim!U5,0)</f>
        <v>0.81892851339582806</v>
      </c>
      <c r="V31" s="47">
        <f>IF(PLANEL_Pot_Trim!V5&lt;&gt;0,V5/PLANEL_Pot_Trim!V5,0)</f>
        <v>0.81188772779534213</v>
      </c>
      <c r="W31" s="47">
        <f>IF(PLANEL_Pot_Trim!W5&lt;&gt;0,W5/PLANEL_Pot_Trim!W5,0)</f>
        <v>0.79233445095650024</v>
      </c>
      <c r="X31" s="47">
        <f>IF(PLANEL_Pot_Trim!X5&lt;&gt;0,X5/PLANEL_Pot_Trim!X5,0)</f>
        <v>0.81855511391373748</v>
      </c>
      <c r="Y31" s="47">
        <f>IF(PLANEL_Pot_Trim!Y5&lt;&gt;0,Y5/PLANEL_Pot_Trim!Y5,0)</f>
        <v>0.57348107186891384</v>
      </c>
      <c r="Z31" s="47">
        <f>IF(PLANEL_Pot_Trim!Z5&lt;&gt;0,Z5/PLANEL_Pot_Trim!Z5,0)</f>
        <v>0.78150416217762986</v>
      </c>
      <c r="AA31" s="47">
        <f>IF(PLANEL_Pot_Trim!AA5&lt;&gt;0,AA5/PLANEL_Pot_Trim!AA5,0)</f>
        <v>0.8021572756640275</v>
      </c>
      <c r="AB31" s="47">
        <f>IF(PLANEL_Pot_Trim!AB5&lt;&gt;0,AB5/PLANEL_Pot_Trim!AB5,0)</f>
        <v>0.65065296424052288</v>
      </c>
      <c r="AC31" s="47">
        <f>IF(PLANEL_Pot_Trim!AC5&lt;&gt;0,AC5/PLANEL_Pot_Trim!AC5,0)</f>
        <v>0.59348365451977925</v>
      </c>
      <c r="AD31" s="47">
        <f>IF(PLANEL_Pot_Trim!AD5&lt;&gt;0,AD5/PLANEL_Pot_Trim!AD5,0)</f>
        <v>0.81977850372052863</v>
      </c>
      <c r="AE31" s="47">
        <f>IF(PLANEL_Pot_Trim!AE5&lt;&gt;0,AE5/PLANEL_Pot_Trim!AE5,0)</f>
        <v>0.81933943427769185</v>
      </c>
      <c r="AF31" s="47">
        <f>IF(PLANEL_Pot_Trim!AF5&lt;&gt;0,AF5/PLANEL_Pot_Trim!AF5,0)</f>
        <v>0.84324577009900437</v>
      </c>
      <c r="AG31" s="47">
        <f>IF(PLANEL_Pot_Trim!AG5&lt;&gt;0,AG5/PLANEL_Pot_Trim!AG5,0)</f>
        <v>0.53139790387316654</v>
      </c>
      <c r="AH31" s="47">
        <f>IF(PLANEL_Pot_Trim!AH5&lt;&gt;0,AH5/PLANEL_Pot_Trim!AH5,0)</f>
        <v>0.81941907824127258</v>
      </c>
      <c r="AI31" s="47">
        <f>IF(PLANEL_Pot_Trim!AI5&lt;&gt;0,AI5/PLANEL_Pot_Trim!AI5,0)</f>
        <v>0.81933943427769185</v>
      </c>
      <c r="AJ31" s="47">
        <f>IF(PLANEL_Pot_Trim!AJ5&lt;&gt;0,AJ5/PLANEL_Pot_Trim!AJ5,0)</f>
        <v>0.84590447979105343</v>
      </c>
      <c r="AK31" s="47">
        <f>IF(PLANEL_Pot_Trim!AK5&lt;&gt;0,AK5/PLANEL_Pot_Trim!AK5,0)</f>
        <v>0.83412783790061995</v>
      </c>
      <c r="AL31" s="47">
        <f>IF(PLANEL_Pot_Trim!AL5&lt;&gt;0,AL5/PLANEL_Pot_Trim!AL5,0)</f>
        <v>0.81941907824127258</v>
      </c>
      <c r="AM31" s="47">
        <f>IF(PLANEL_Pot_Trim!AM5&lt;&gt;0,AM5/PLANEL_Pot_Trim!AM5,0)</f>
        <v>0.8572464838802144</v>
      </c>
      <c r="AN31" s="47">
        <f>IF(PLANEL_Pot_Trim!AN5&lt;&gt;0,AN5/PLANEL_Pot_Trim!AN5,0)</f>
        <v>0.86164294851124745</v>
      </c>
      <c r="AO31" s="47">
        <f>IF(PLANEL_Pot_Trim!AO5&lt;&gt;0,AO5/PLANEL_Pot_Trim!AO5,0)</f>
        <v>0.84155034282585373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0.76550531409561617</v>
      </c>
      <c r="AS31" s="47">
        <f>IF(PLANEL_Pot_Trim!AS5&lt;&gt;0,AS5/PLANEL_Pot_Trim!AS5,0)</f>
        <v>0.83052749435350259</v>
      </c>
      <c r="AT31" s="47">
        <f>IF(PLANEL_Pot_Trim!AT5&lt;&gt;0,AT5/PLANEL_Pot_Trim!AT5,0)</f>
        <v>0.83524415052987477</v>
      </c>
      <c r="AU31" s="47">
        <f>IF(PLANEL_Pot_Trim!AU5&lt;&gt;0,AU5/PLANEL_Pot_Trim!AU5,0)</f>
        <v>0.8578519640630794</v>
      </c>
      <c r="AV31" s="47">
        <f>IF(PLANEL_Pot_Trim!AV5&lt;&gt;0,AV5/PLANEL_Pot_Trim!AV5,0)</f>
        <v>0.54892923712560915</v>
      </c>
      <c r="AW31" s="47">
        <f>IF(PLANEL_Pot_Trim!AW5&lt;&gt;0,AW5/PLANEL_Pot_Trim!AW5,0)</f>
        <v>0.6639235983022066</v>
      </c>
      <c r="AX31" s="47">
        <f>IF(PLANEL_Pot_Trim!AX5&lt;&gt;0,AX5/PLANEL_Pot_Trim!AX5,0)</f>
        <v>0.7977063225850094</v>
      </c>
      <c r="AY31" s="47">
        <f>IF(PLANEL_Pot_Trim!AY5&lt;&gt;0,AY5/PLANEL_Pot_Trim!AY5,0)</f>
        <v>0.8578519640630794</v>
      </c>
      <c r="AZ31" s="47">
        <f>IF(PLANEL_Pot_Trim!AZ5&lt;&gt;0,AZ5/PLANEL_Pot_Trim!AZ5,0)</f>
        <v>0.74957328992449979</v>
      </c>
      <c r="BA31" s="47">
        <f>IF(PLANEL_Pot_Trim!BA5&lt;&gt;0,BA5/PLANEL_Pot_Trim!BA5,0)</f>
        <v>0.58469226514045081</v>
      </c>
      <c r="BB31" s="47">
        <f>IF(PLANEL_Pot_Trim!BB5&lt;&gt;0,BB5/PLANEL_Pot_Trim!BB5,0)</f>
        <v>0.82290835087597625</v>
      </c>
      <c r="BC31" s="47">
        <f>IF(PLANEL_Pot_Trim!BC5&lt;&gt;0,BC5/PLANEL_Pot_Trim!BC5,0)</f>
        <v>0.8578519640630794</v>
      </c>
      <c r="BD31" s="47">
        <f>IF(PLANEL_Pot_Trim!BD5&lt;&gt;0,BD5/PLANEL_Pot_Trim!BD5,0)</f>
        <v>0.39029027750796086</v>
      </c>
      <c r="BE31" s="47">
        <f>IF(PLANEL_Pot_Trim!BE5&lt;&gt;0,BE5/PLANEL_Pot_Trim!BE5,0)</f>
        <v>0.83358441636326763</v>
      </c>
      <c r="BF31" s="47">
        <f>IF(PLANEL_Pot_Trim!BF5&lt;&gt;0,BF5/PLANEL_Pot_Trim!BF5,0)</f>
        <v>0.77477997951585864</v>
      </c>
      <c r="BG31" s="47">
        <f>IF(PLANEL_Pot_Trim!BG5&lt;&gt;0,BG5/PLANEL_Pot_Trim!BG5,0)</f>
        <v>0.85787125321950686</v>
      </c>
      <c r="BH31" s="47">
        <f>IF(PLANEL_Pot_Trim!BH5&lt;&gt;0,BH5/PLANEL_Pot_Trim!BH5,0)</f>
        <v>0.69791198224477269</v>
      </c>
      <c r="BI31" s="47">
        <f>IF(PLANEL_Pot_Trim!BI5&lt;&gt;0,BI5/PLANEL_Pot_Trim!BI5,0)</f>
        <v>0.53337204070789046</v>
      </c>
      <c r="BJ31" s="47">
        <f>IF(PLANEL_Pot_Trim!BJ5&lt;&gt;0,BJ5/PLANEL_Pot_Trim!BJ5,0)</f>
        <v>0.84295444346021275</v>
      </c>
      <c r="BK31" s="47">
        <f>IF(PLANEL_Pot_Trim!BK5&lt;&gt;0,BK5/PLANEL_Pot_Trim!BK5,0)</f>
        <v>0.85787125321950686</v>
      </c>
      <c r="BL31" s="47">
        <f>IF(PLANEL_Pot_Trim!BL5&lt;&gt;0,BL5/PLANEL_Pot_Trim!BL5,0)</f>
        <v>0.72191676143347494</v>
      </c>
      <c r="BM31" s="47">
        <f>IF(PLANEL_Pot_Trim!BM5&lt;&gt;0,BM5/PLANEL_Pot_Trim!BM5,0)</f>
        <v>0.69076043952023714</v>
      </c>
      <c r="BN31" s="47">
        <f>IF(PLANEL_Pot_Trim!BN5&lt;&gt;0,BN5/PLANEL_Pot_Trim!BN5,0)</f>
        <v>0.80390757198847651</v>
      </c>
      <c r="BO31" s="47">
        <f>IF(PLANEL_Pot_Trim!BO5&lt;&gt;0,BO5/PLANEL_Pot_Trim!BO5,0)</f>
        <v>0.85787125321950686</v>
      </c>
      <c r="BP31" s="47">
        <f>IF(PLANEL_Pot_Trim!BP5&lt;&gt;0,BP5/PLANEL_Pot_Trim!BP5,0)</f>
        <v>0.64890493507963809</v>
      </c>
      <c r="BQ31" s="47">
        <f>IF(PLANEL_Pot_Trim!BQ5&lt;&gt;0,BQ5/PLANEL_Pot_Trim!BQ5,0)</f>
        <v>0.82711843212255531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0.65703980502571224</v>
      </c>
      <c r="BU31" s="47">
        <f>IF(PLANEL_Pot_Trim!BU5&lt;&gt;0,BU5/PLANEL_Pot_Trim!BU5,0)</f>
        <v>0.50717909907077241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0.55778952542191473</v>
      </c>
      <c r="BY31" s="47">
        <f>IF(PLANEL_Pot_Trim!BY5&lt;&gt;0,BY5/PLANEL_Pot_Trim!BY5,0)</f>
        <v>0.53396783008295856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0.74631007959175932</v>
      </c>
      <c r="CC31" s="47">
        <f>IF(PLANEL_Pot_Trim!CC5&lt;&gt;0,CC5/PLANEL_Pot_Trim!CC5,0)</f>
        <v>0.63618922240295994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0.86757151572387448</v>
      </c>
      <c r="CG31" s="47">
        <f>IF(PLANEL_Pot_Trim!CG5&lt;&gt;0,CG5/PLANEL_Pot_Trim!CG5,0)</f>
        <v>0.60146960200906874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0.75017076626580959</v>
      </c>
      <c r="CK31" s="47">
        <f>IF(PLANEL_Pot_Trim!CK5&lt;&gt;0,CK5/PLANEL_Pot_Trim!CK5,0)</f>
        <v>0.78106921678678298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0.86757151572387448</v>
      </c>
      <c r="CO31" s="47">
        <f>IF(PLANEL_Pot_Trim!CO5&lt;&gt;0,CO5/PLANEL_Pot_Trim!CO5,0)</f>
        <v>0.82344361075196337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0.86757151572387448</v>
      </c>
      <c r="CS31" s="47">
        <f>IF(PLANEL_Pot_Trim!CS5&lt;&gt;0,CS5/PLANEL_Pot_Trim!CS5,0)</f>
        <v>0.69075843727401354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0.7379224235880425</v>
      </c>
      <c r="CW31" s="47">
        <f>IF(PLANEL_Pot_Trim!CW5&lt;&gt;0,CW5/PLANEL_Pot_Trim!CW5,0)</f>
        <v>0.57588641461105816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0.86757151572387448</v>
      </c>
      <c r="DA31" s="77">
        <f>IF(PLANEL_Pot_Trim!DA5&lt;&gt;0,DA5/PLANEL_Pot_Trim!DA5,0)</f>
        <v>0.44515453558825813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0.82064768030505342</v>
      </c>
      <c r="DE31" s="47">
        <f>IF(PLANEL_Pot_Trim!DE5&lt;&gt;0,DE5/PLANEL_Pot_Trim!DE5,0)</f>
        <v>0.54262217181175965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0.73783686155072992</v>
      </c>
      <c r="DI31" s="47">
        <f>IF(PLANEL_Pot_Trim!DI5&lt;&gt;0,DI5/PLANEL_Pot_Trim!DI5,0)</f>
        <v>0.60382439151181089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0.8659765375057179</v>
      </c>
      <c r="DM31" s="47">
        <f>IF(PLANEL_Pot_Trim!DM5&lt;&gt;0,DM5/PLANEL_Pot_Trim!DM5,0)</f>
        <v>0.44513951874158086</v>
      </c>
      <c r="DN31" s="47">
        <f>IF(PLANEL_Pot_Trim!DN5&lt;&gt;0,DN5/PLANEL_Pot_Trim!DN5,0)</f>
        <v>0.84305298610923152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0.71616876055891343</v>
      </c>
      <c r="DR31" s="47">
        <f>IF(PLANEL_Pot_Trim!DR5&lt;&gt;0,DR5/PLANEL_Pot_Trim!DR5,0)</f>
        <v>0.79637668517755655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0.65963334422209219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0.57741402224940497</v>
      </c>
      <c r="DZ31" s="47">
        <f>IF(PLANEL_Pot_Trim!DZ5&lt;&gt;0,DZ5/PLANEL_Pot_Trim!DZ5,0)</f>
        <v>0.84305298610923152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0.69077545636691429</v>
      </c>
      <c r="ED31" s="47">
        <f>IF(PLANEL_Pot_Trim!ED5&lt;&gt;0,ED5/PLANEL_Pot_Trim!ED5,0)</f>
        <v>0.69327349768808544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0.68658749142402109</v>
      </c>
      <c r="EH31" s="47">
        <f>IF(PLANEL_Pot_Trim!EH5&lt;&gt;0,EH5/PLANEL_Pot_Trim!EH5,0)</f>
        <v>0.84305298610923152</v>
      </c>
      <c r="EI31" s="47">
        <f>IF(PLANEL_Pot_Trim!EI5&lt;&gt;0,EI5/PLANEL_Pot_Trim!EI5,0)</f>
        <v>0.85768299263630698</v>
      </c>
      <c r="EJ31" s="47">
        <f>IF(PLANEL_Pot_Trim!EJ5&lt;&gt;0,EJ5/PLANEL_Pot_Trim!EJ5,0)</f>
        <v>0.86757151572387448</v>
      </c>
      <c r="EK31" s="47">
        <f>IF(PLANEL_Pot_Trim!EK5&lt;&gt;0,EK5/PLANEL_Pot_Trim!EK5,0)</f>
        <v>0.66960292800083254</v>
      </c>
      <c r="EL31" s="47">
        <f>IF(PLANEL_Pot_Trim!EL5&lt;&gt;0,EL5/PLANEL_Pot_Trim!EL5,0)</f>
        <v>0.84305298610923152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0.58220232432359609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0.3092488343028944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0.32431959635858415</v>
      </c>
      <c r="T33" s="48">
        <f>IF(PLANEL_Pot_Trim!T7&lt;&gt;0,T7/PLANEL_Pot_Trim!T7,0)</f>
        <v>0.21059005347420798</v>
      </c>
      <c r="U33" s="48">
        <f>IF(PLANEL_Pot_Trim!U7&lt;&gt;0,U7/PLANEL_Pot_Trim!U7,0)</f>
        <v>0.281751062295029</v>
      </c>
      <c r="V33" s="48">
        <f>IF(PLANEL_Pot_Trim!V7&lt;&gt;0,V7/PLANEL_Pot_Trim!V7,0)</f>
        <v>0.15697056252928157</v>
      </c>
      <c r="W33" s="48">
        <f>IF(PLANEL_Pot_Trim!W7&lt;&gt;0,W7/PLANEL_Pot_Trim!W7,0)</f>
        <v>0.31674622113510137</v>
      </c>
      <c r="X33" s="48">
        <f>IF(PLANEL_Pot_Trim!X7&lt;&gt;0,X7/PLANEL_Pot_Trim!X7,0)</f>
        <v>0.20957497973296063</v>
      </c>
      <c r="Y33" s="48">
        <f>IF(PLANEL_Pot_Trim!Y7&lt;&gt;0,Y7/PLANEL_Pot_Trim!Y7,0)</f>
        <v>0.17582607547725015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0.26654716379151799</v>
      </c>
      <c r="AC33" s="48">
        <f>IF(PLANEL_Pot_Trim!AC7&lt;&gt;0,AC7/PLANEL_Pot_Trim!AC7,0)</f>
        <v>0.25659482848420201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0.22278033073171449</v>
      </c>
      <c r="AG33" s="48">
        <f>IF(PLANEL_Pot_Trim!AG7&lt;&gt;0,AG7/PLANEL_Pot_Trim!AG7,0)</f>
        <v>0.30118975136272352</v>
      </c>
      <c r="AH33" s="48">
        <f>IF(PLANEL_Pot_Trim!AH7&lt;&gt;0,AH7/PLANEL_Pot_Trim!AH7,0)</f>
        <v>0.27056399371786288</v>
      </c>
      <c r="AI33" s="48">
        <f>IF(PLANEL_Pot_Trim!AI7&lt;&gt;0,AI7/PLANEL_Pot_Trim!AI7,0)</f>
        <v>0.28650290079257457</v>
      </c>
      <c r="AJ33" s="48">
        <f>IF(PLANEL_Pot_Trim!AJ7&lt;&gt;0,AJ7/PLANEL_Pot_Trim!AJ7,0)</f>
        <v>0.27170803535435473</v>
      </c>
      <c r="AK33" s="48">
        <f>IF(PLANEL_Pot_Trim!AK7&lt;&gt;0,AK7/PLANEL_Pot_Trim!AK7,0)</f>
        <v>0.28035702994449746</v>
      </c>
      <c r="AL33" s="48">
        <f>IF(PLANEL_Pot_Trim!AL7&lt;&gt;0,AL7/PLANEL_Pot_Trim!AL7,0)</f>
        <v>0.28650290079257457</v>
      </c>
      <c r="AM33" s="48">
        <f>IF(PLANEL_Pot_Trim!AM7&lt;&gt;0,AM7/PLANEL_Pot_Trim!AM7,0)</f>
        <v>0.24146349880681342</v>
      </c>
      <c r="AN33" s="48">
        <f>IF(PLANEL_Pot_Trim!AN7&lt;&gt;0,AN7/PLANEL_Pot_Trim!AN7,0)</f>
        <v>0.15869355693880099</v>
      </c>
      <c r="AO33" s="48">
        <f>IF(PLANEL_Pot_Trim!AO7&lt;&gt;0,AO7/PLANEL_Pot_Trim!AO7,0)</f>
        <v>0.24146349880681342</v>
      </c>
      <c r="AP33" s="48">
        <f>IF(PLANEL_Pot_Trim!AP7&lt;&gt;0,AP7/PLANEL_Pot_Trim!AP7,0)</f>
        <v>0.24146349880681342</v>
      </c>
      <c r="AQ33" s="48">
        <f>IF(PLANEL_Pot_Trim!AQ7&lt;&gt;0,AQ7/PLANEL_Pot_Trim!AQ7,0)</f>
        <v>0.19931576928913472</v>
      </c>
      <c r="AR33" s="48">
        <f>IF(PLANEL_Pot_Trim!AR7&lt;&gt;0,AR7/PLANEL_Pot_Trim!AR7,0)</f>
        <v>0.19931576928913472</v>
      </c>
      <c r="AS33" s="48">
        <f>IF(PLANEL_Pot_Trim!AS7&lt;&gt;0,AS7/PLANEL_Pot_Trim!AS7,0)</f>
        <v>0.13100911913799643</v>
      </c>
      <c r="AT33" s="48">
        <f>IF(PLANEL_Pot_Trim!AT7&lt;&gt;0,AT7/PLANEL_Pot_Trim!AT7,0)</f>
        <v>0.19931576928913472</v>
      </c>
      <c r="AU33" s="48">
        <f>IF(PLANEL_Pot_Trim!AU7&lt;&gt;0,AU7/PLANEL_Pot_Trim!AU7,0)</f>
        <v>0.13883037095961542</v>
      </c>
      <c r="AV33" s="48">
        <f>IF(PLANEL_Pot_Trim!AV7&lt;&gt;0,AV7/PLANEL_Pot_Trim!AV7,0)</f>
        <v>0.13883037095961542</v>
      </c>
      <c r="AW33" s="48">
        <f>IF(PLANEL_Pot_Trim!AW7&lt;&gt;0,AW7/PLANEL_Pot_Trim!AW7,0)</f>
        <v>0.13883037095961542</v>
      </c>
      <c r="AX33" s="48">
        <f>IF(PLANEL_Pot_Trim!AX7&lt;&gt;0,AX7/PLANEL_Pot_Trim!AX7,0)</f>
        <v>0.13883037095961542</v>
      </c>
      <c r="AY33" s="48">
        <f>IF(PLANEL_Pot_Trim!AY7&lt;&gt;0,AY7/PLANEL_Pot_Trim!AY7,0)</f>
        <v>0.13576335980836227</v>
      </c>
      <c r="AZ33" s="48">
        <f>IF(PLANEL_Pot_Trim!AZ7&lt;&gt;0,AZ7/PLANEL_Pot_Trim!AZ7,0)</f>
        <v>7.0880700589652554E-2</v>
      </c>
      <c r="BA33" s="48">
        <f>IF(PLANEL_Pot_Trim!BA7&lt;&gt;0,BA7/PLANEL_Pot_Trim!BA7,0)</f>
        <v>7.0880700589652554E-2</v>
      </c>
      <c r="BB33" s="48">
        <f>IF(PLANEL_Pot_Trim!BB7&lt;&gt;0,BB7/PLANEL_Pot_Trim!BB7,0)</f>
        <v>0.13576335980836227</v>
      </c>
      <c r="BC33" s="48">
        <f>IF(PLANEL_Pot_Trim!BC7&lt;&gt;0,BC7/PLANEL_Pot_Trim!BC7,0)</f>
        <v>0.13576501263687427</v>
      </c>
      <c r="BD33" s="48">
        <f>IF(PLANEL_Pot_Trim!BD7&lt;&gt;0,BD7/PLANEL_Pot_Trim!BD7,0)</f>
        <v>0.11871233722335243</v>
      </c>
      <c r="BE33" s="48">
        <f>IF(PLANEL_Pot_Trim!BE7&lt;&gt;0,BE7/PLANEL_Pot_Trim!BE7,0)</f>
        <v>0.13576501263687427</v>
      </c>
      <c r="BF33" s="48">
        <f>IF(PLANEL_Pot_Trim!BF7&lt;&gt;0,BF7/PLANEL_Pot_Trim!BF7,0)</f>
        <v>0.13576501263687427</v>
      </c>
      <c r="BG33" s="48">
        <f>IF(PLANEL_Pot_Trim!BG7&lt;&gt;0,BG7/PLANEL_Pot_Trim!BG7,0)</f>
        <v>0.13576501263687427</v>
      </c>
      <c r="BH33" s="48">
        <f>IF(PLANEL_Pot_Trim!BH7&lt;&gt;0,BH7/PLANEL_Pot_Trim!BH7,0)</f>
        <v>0.11505599277665976</v>
      </c>
      <c r="BI33" s="48">
        <f>IF(PLANEL_Pot_Trim!BI7&lt;&gt;0,BI7/PLANEL_Pot_Trim!BI7,0)</f>
        <v>0.13576501263687427</v>
      </c>
      <c r="BJ33" s="48">
        <f>IF(PLANEL_Pot_Trim!BJ7&lt;&gt;0,BJ7/PLANEL_Pot_Trim!BJ7,0)</f>
        <v>0.13576501263687427</v>
      </c>
      <c r="BK33" s="48">
        <f>IF(PLANEL_Pot_Trim!BK7&lt;&gt;0,BK7/PLANEL_Pot_Trim!BK7,0)</f>
        <v>0.13576501263687427</v>
      </c>
      <c r="BL33" s="48">
        <f>IF(PLANEL_Pot_Trim!BL7&lt;&gt;0,BL7/PLANEL_Pot_Trim!BL7,0)</f>
        <v>0.1077930368297399</v>
      </c>
      <c r="BM33" s="48">
        <f>IF(PLANEL_Pot_Trim!BM7&lt;&gt;0,BM7/PLANEL_Pot_Trim!BM7,0)</f>
        <v>0.1077930368297399</v>
      </c>
      <c r="BN33" s="48">
        <f>IF(PLANEL_Pot_Trim!BN7&lt;&gt;0,BN7/PLANEL_Pot_Trim!BN7,0)</f>
        <v>0.13576501263687427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0.43523918628063601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0.58781871482720605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0.61669275969251058</v>
      </c>
      <c r="AZ36" s="49">
        <f>IF(PLANEL_Pot_Trim!AZ9&lt;&gt;0,AZ10/PLANEL_Pot_Trim!AZ9,0)</f>
        <v>0.50876049499550968</v>
      </c>
      <c r="BA36" s="49">
        <f>IF(PLANEL_Pot_Trim!BA9&lt;&gt;0,BA10/PLANEL_Pot_Trim!BA9,0)</f>
        <v>0.61669275969251058</v>
      </c>
      <c r="BB36" s="49">
        <f>IF(PLANEL_Pot_Trim!BB9&lt;&gt;0,BB10/PLANEL_Pot_Trim!BB9,0)</f>
        <v>0.61669275969251058</v>
      </c>
      <c r="BC36" s="49">
        <f>IF(PLANEL_Pot_Trim!BC9&lt;&gt;0,BC10/PLANEL_Pot_Trim!BC9,0)</f>
        <v>0.39259832418286572</v>
      </c>
      <c r="BD36" s="49">
        <f>IF(PLANEL_Pot_Trim!BD9&lt;&gt;0,BD10/PLANEL_Pot_Trim!BD9,0)</f>
        <v>0.39259832418286572</v>
      </c>
      <c r="BE36" s="49">
        <f>IF(PLANEL_Pot_Trim!BE9&lt;&gt;0,BE10/PLANEL_Pot_Trim!BE9,0)</f>
        <v>0.39259832418286572</v>
      </c>
      <c r="BF36" s="49">
        <f>IF(PLANEL_Pot_Trim!BF9&lt;&gt;0,BF10/PLANEL_Pot_Trim!BF9,0)</f>
        <v>0.39259832418286572</v>
      </c>
      <c r="BG36" s="49">
        <f>IF(PLANEL_Pot_Trim!BG9&lt;&gt;0,BG10/PLANEL_Pot_Trim!BG9,0)</f>
        <v>0.21543121881682109</v>
      </c>
      <c r="BH36" s="49">
        <f>IF(PLANEL_Pot_Trim!BH9&lt;&gt;0,BH10/PLANEL_Pot_Trim!BH9,0)</f>
        <v>0.21543121881682109</v>
      </c>
      <c r="BI36" s="49">
        <f>IF(PLANEL_Pot_Trim!BI9&lt;&gt;0,BI10/PLANEL_Pot_Trim!BI9,0)</f>
        <v>0.21543121881682109</v>
      </c>
      <c r="BJ36" s="49">
        <f>IF(PLANEL_Pot_Trim!BJ9&lt;&gt;0,BJ10/PLANEL_Pot_Trim!BJ9,0)</f>
        <v>0.21543121881682109</v>
      </c>
      <c r="BK36" s="49">
        <f>IF(PLANEL_Pot_Trim!BK9&lt;&gt;0,BK10/PLANEL_Pot_Trim!BK9,0)</f>
        <v>0.21543121881682109</v>
      </c>
      <c r="BL36" s="49">
        <f>IF(PLANEL_Pot_Trim!BL9&lt;&gt;0,BL10/PLANEL_Pot_Trim!BL9,0)</f>
        <v>3.9023521026372063E-2</v>
      </c>
      <c r="BM36" s="49">
        <f>IF(PLANEL_Pot_Trim!BM9&lt;&gt;0,BM10/PLANEL_Pot_Trim!BM9,0)</f>
        <v>0.12455452601568068</v>
      </c>
      <c r="BN36" s="49">
        <f>IF(PLANEL_Pot_Trim!BN9&lt;&gt;0,BN10/PLANEL_Pot_Trim!BN9,0)</f>
        <v>0.21543121881682109</v>
      </c>
      <c r="BO36" s="49">
        <f>IF(PLANEL_Pot_Trim!BO9&lt;&gt;0,BO10/PLANEL_Pot_Trim!BO9,0)</f>
        <v>0.10897435897435898</v>
      </c>
      <c r="BP36" s="49">
        <f>IF(PLANEL_Pot_Trim!BP9&lt;&gt;0,BP10/PLANEL_Pot_Trim!BP9,0)</f>
        <v>0.10897435897435898</v>
      </c>
      <c r="BQ36" s="49">
        <f>IF(PLANEL_Pot_Trim!BQ9&lt;&gt;0,BQ10/PLANEL_Pot_Trim!BQ9,0)</f>
        <v>0</v>
      </c>
      <c r="BR36" s="49">
        <f>IF(PLANEL_Pot_Trim!BR9&lt;&gt;0,BR10/PLANEL_Pot_Trim!BR9,0)</f>
        <v>0.10897435897435898</v>
      </c>
      <c r="BS36" s="49">
        <f>IF(PLANEL_Pot_Trim!BS9&lt;&gt;0,BS10/PLANEL_Pot_Trim!BS9,0)</f>
        <v>0.10897435897435898</v>
      </c>
      <c r="BT36" s="49">
        <f>IF(PLANEL_Pot_Trim!BT9&lt;&gt;0,BT10/PLANEL_Pot_Trim!BT9,0)</f>
        <v>0.10897435897435898</v>
      </c>
      <c r="BU36" s="49">
        <f>IF(PLANEL_Pot_Trim!BU9&lt;&gt;0,BU10/PLANEL_Pot_Trim!BU9,0)</f>
        <v>0.10897435897435898</v>
      </c>
      <c r="BV36" s="49">
        <f>IF(PLANEL_Pot_Trim!BV9&lt;&gt;0,BV10/PLANEL_Pot_Trim!BV9,0)</f>
        <v>0.10897435897435898</v>
      </c>
      <c r="BW36" s="49">
        <f>IF(PLANEL_Pot_Trim!BW9&lt;&gt;0,BW10/PLANEL_Pot_Trim!BW9,0)</f>
        <v>0.10897435897435898</v>
      </c>
      <c r="BX36" s="49">
        <f>IF(PLANEL_Pot_Trim!BX9&lt;&gt;0,BX10/PLANEL_Pot_Trim!BX9,0)</f>
        <v>0.10897435897435898</v>
      </c>
      <c r="BY36" s="49">
        <f>IF(PLANEL_Pot_Trim!BY9&lt;&gt;0,BY10/PLANEL_Pot_Trim!BY9,0)</f>
        <v>0.10897435897435898</v>
      </c>
      <c r="BZ36" s="49">
        <f>IF(PLANEL_Pot_Trim!BZ9&lt;&gt;0,BZ10/PLANEL_Pot_Trim!BZ9,0)</f>
        <v>0.10897435897435898</v>
      </c>
      <c r="CA36" s="49">
        <f>IF(PLANEL_Pot_Trim!CA9&lt;&gt;0,CA10/PLANEL_Pot_Trim!CA9,0)</f>
        <v>0.10897435897435898</v>
      </c>
      <c r="CB36" s="49">
        <f>IF(PLANEL_Pot_Trim!CB9&lt;&gt;0,CB10/PLANEL_Pot_Trim!CB9,0)</f>
        <v>0.10897435897435898</v>
      </c>
      <c r="CC36" s="49">
        <f>IF(PLANEL_Pot_Trim!CC9&lt;&gt;0,CC10/PLANEL_Pot_Trim!CC9,0)</f>
        <v>0.10897435897435898</v>
      </c>
      <c r="CD36" s="49">
        <f>IF(PLANEL_Pot_Trim!CD9&lt;&gt;0,CD10/PLANEL_Pot_Trim!CD9,0)</f>
        <v>0.10897435897435898</v>
      </c>
      <c r="CE36" s="49">
        <f>IF(PLANEL_Pot_Trim!CE9&lt;&gt;0,CE10/PLANEL_Pot_Trim!CE9,0)</f>
        <v>0.10897435897435898</v>
      </c>
      <c r="CF36" s="49">
        <f>IF(PLANEL_Pot_Trim!CF9&lt;&gt;0,CF10/PLANEL_Pot_Trim!CF9,0)</f>
        <v>0.10897435897435898</v>
      </c>
      <c r="CG36" s="49">
        <f>IF(PLANEL_Pot_Trim!CG9&lt;&gt;0,CG10/PLANEL_Pot_Trim!CG9,0)</f>
        <v>0.10897435897435898</v>
      </c>
      <c r="CH36" s="49">
        <f>IF(PLANEL_Pot_Trim!CH9&lt;&gt;0,CH10/PLANEL_Pot_Trim!CH9,0)</f>
        <v>0.10897435897435898</v>
      </c>
      <c r="CI36" s="49">
        <f>IF(PLANEL_Pot_Trim!CI9&lt;&gt;0,CI10/PLANEL_Pot_Trim!CI9,0)</f>
        <v>0.10897435897435898</v>
      </c>
      <c r="CJ36" s="49">
        <f>IF(PLANEL_Pot_Trim!CJ9&lt;&gt;0,CJ10/PLANEL_Pot_Trim!CJ9,0)</f>
        <v>0.10897435897435898</v>
      </c>
      <c r="CK36" s="49">
        <f>IF(PLANEL_Pot_Trim!CK9&lt;&gt;0,CK10/PLANEL_Pot_Trim!CK9,0)</f>
        <v>0.10897435897435898</v>
      </c>
      <c r="CL36" s="49">
        <f>IF(PLANEL_Pot_Trim!CL9&lt;&gt;0,CL10/PLANEL_Pot_Trim!CL9,0)</f>
        <v>0.10897435897435898</v>
      </c>
      <c r="CM36" s="49">
        <f>IF(PLANEL_Pot_Trim!CM9&lt;&gt;0,CM10/PLANEL_Pot_Trim!CM9,0)</f>
        <v>0.10897435897435898</v>
      </c>
      <c r="CN36" s="49">
        <f>IF(PLANEL_Pot_Trim!CN9&lt;&gt;0,CN10/PLANEL_Pot_Trim!CN9,0)</f>
        <v>0.10897435897435898</v>
      </c>
      <c r="CO36" s="49">
        <f>IF(PLANEL_Pot_Trim!CO9&lt;&gt;0,CO10/PLANEL_Pot_Trim!CO9,0)</f>
        <v>0.10897435897435898</v>
      </c>
      <c r="CP36" s="49">
        <f>IF(PLANEL_Pot_Trim!CP9&lt;&gt;0,CP10/PLANEL_Pot_Trim!CP9,0)</f>
        <v>0.10897435897435898</v>
      </c>
      <c r="CQ36" s="49">
        <f>IF(PLANEL_Pot_Trim!CQ9&lt;&gt;0,CQ10/PLANEL_Pot_Trim!CQ9,0)</f>
        <v>0.10897435897435898</v>
      </c>
      <c r="CR36" s="49">
        <f>IF(PLANEL_Pot_Trim!CR9&lt;&gt;0,CR10/PLANEL_Pot_Trim!CR9,0)</f>
        <v>0.10897435897435898</v>
      </c>
      <c r="CS36" s="49">
        <f>IF(PLANEL_Pot_Trim!CS9&lt;&gt;0,CS10/PLANEL_Pot_Trim!CS9,0)</f>
        <v>0.10897435897435898</v>
      </c>
      <c r="CT36" s="49">
        <f>IF(PLANEL_Pot_Trim!CT9&lt;&gt;0,CT10/PLANEL_Pot_Trim!CT9,0)</f>
        <v>0.10897435897435898</v>
      </c>
      <c r="CU36" s="49">
        <f>IF(PLANEL_Pot_Trim!CU9&lt;&gt;0,CU10/PLANEL_Pot_Trim!CU9,0)</f>
        <v>0.10897435897435898</v>
      </c>
      <c r="CV36" s="49">
        <f>IF(PLANEL_Pot_Trim!CV9&lt;&gt;0,CV10/PLANEL_Pot_Trim!CV9,0)</f>
        <v>0.10897435897435898</v>
      </c>
      <c r="CW36" s="49">
        <f>IF(PLANEL_Pot_Trim!CW9&lt;&gt;0,CW10/PLANEL_Pot_Trim!CW9,0)</f>
        <v>0.10897435897435898</v>
      </c>
      <c r="CX36" s="49">
        <f>IF(PLANEL_Pot_Trim!CX9&lt;&gt;0,CX10/PLANEL_Pot_Trim!CX9,0)</f>
        <v>0.10897435897435898</v>
      </c>
      <c r="CY36" s="79">
        <f>IF(PLANEL_Pot_Trim!CY9&lt;&gt;0,CY10/PLANEL_Pot_Trim!CY9,0)</f>
        <v>0.10897435897435898</v>
      </c>
      <c r="CZ36" s="79">
        <f>IF(PLANEL_Pot_Trim!CZ9&lt;&gt;0,CZ10/PLANEL_Pot_Trim!CZ9,0)</f>
        <v>0.10897435897435898</v>
      </c>
      <c r="DA36" s="79">
        <f>IF(PLANEL_Pot_Trim!DA9&lt;&gt;0,DA10/PLANEL_Pot_Trim!DA9,0)</f>
        <v>0.10897435897435898</v>
      </c>
      <c r="DB36" s="79">
        <f>IF(PLANEL_Pot_Trim!DB9&lt;&gt;0,DB10/PLANEL_Pot_Trim!DB9,0)</f>
        <v>0.10897435897435898</v>
      </c>
      <c r="DC36" s="49">
        <f>IF(PLANEL_Pot_Trim!DC9&lt;&gt;0,DC10/PLANEL_Pot_Trim!DC9,0)</f>
        <v>0.10897435897435898</v>
      </c>
      <c r="DD36" s="49">
        <f>IF(PLANEL_Pot_Trim!DD9&lt;&gt;0,DD10/PLANEL_Pot_Trim!DD9,0)</f>
        <v>0.10897435897435898</v>
      </c>
      <c r="DE36" s="49">
        <f>IF(PLANEL_Pot_Trim!DE9&lt;&gt;0,DE10/PLANEL_Pot_Trim!DE9,0)</f>
        <v>0.10897435897435898</v>
      </c>
      <c r="DF36" s="49">
        <f>IF(PLANEL_Pot_Trim!DF9&lt;&gt;0,DF10/PLANEL_Pot_Trim!DF9,0)</f>
        <v>0.10897435897435898</v>
      </c>
      <c r="DG36" s="49">
        <f>IF(PLANEL_Pot_Trim!DG9&lt;&gt;0,DG10/PLANEL_Pot_Trim!DG9,0)</f>
        <v>0.10897435897435898</v>
      </c>
      <c r="DH36" s="49">
        <f>IF(PLANEL_Pot_Trim!DH9&lt;&gt;0,DH10/PLANEL_Pot_Trim!DH9,0)</f>
        <v>0.10897435897435898</v>
      </c>
      <c r="DI36" s="49">
        <f>IF(PLANEL_Pot_Trim!DI9&lt;&gt;0,DI10/PLANEL_Pot_Trim!DI9,0)</f>
        <v>0.10897435897435898</v>
      </c>
      <c r="DJ36" s="49">
        <f>IF(PLANEL_Pot_Trim!DJ9&lt;&gt;0,DJ10/PLANEL_Pot_Trim!DJ9,0)</f>
        <v>0.10897435897435898</v>
      </c>
      <c r="DK36" s="49">
        <f>IF(PLANEL_Pot_Trim!DK9&lt;&gt;0,DK10/PLANEL_Pot_Trim!DK9,0)</f>
        <v>0.10897435897435898</v>
      </c>
      <c r="DL36" s="49">
        <f>IF(PLANEL_Pot_Trim!DL9&lt;&gt;0,DL10/PLANEL_Pot_Trim!DL9,0)</f>
        <v>0.10897435897435898</v>
      </c>
      <c r="DM36" s="49">
        <f>IF(PLANEL_Pot_Trim!DM9&lt;&gt;0,DM10/PLANEL_Pot_Trim!DM9,0)</f>
        <v>0.10897435897435898</v>
      </c>
      <c r="DN36" s="49">
        <f>IF(PLANEL_Pot_Trim!DN9&lt;&gt;0,DN10/PLANEL_Pot_Trim!DN9,0)</f>
        <v>0.10897435897435898</v>
      </c>
      <c r="DO36" s="49">
        <f>IF(PLANEL_Pot_Trim!DO9&lt;&gt;0,DO10/PLANEL_Pot_Trim!DO9,0)</f>
        <v>0.10897435897435898</v>
      </c>
      <c r="DP36" s="49">
        <f>IF(PLANEL_Pot_Trim!DP9&lt;&gt;0,DP10/PLANEL_Pot_Trim!DP9,0)</f>
        <v>0.10897435897435898</v>
      </c>
      <c r="DQ36" s="49">
        <f>IF(PLANEL_Pot_Trim!DQ9&lt;&gt;0,DQ10/PLANEL_Pot_Trim!DQ9,0)</f>
        <v>0.10897435897435898</v>
      </c>
      <c r="DR36" s="49">
        <f>IF(PLANEL_Pot_Trim!DR9&lt;&gt;0,DR10/PLANEL_Pot_Trim!DR9,0)</f>
        <v>0.10897435897435898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0.56314860938148603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0.317652205894562</v>
      </c>
      <c r="L37" s="49">
        <f>IF(PLANEL_Pot_Trim!L10&lt;&gt;0,L11/PLANEL_Pot_Trim!L10,0)</f>
        <v>0.23619212716203125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0.73335704995157036</v>
      </c>
      <c r="Z37" s="49">
        <f>IF(PLANEL_Pot_Trim!Z10&lt;&gt;0,Z11/PLANEL_Pot_Trim!Z10,0)</f>
        <v>0.74999999999999989</v>
      </c>
      <c r="AA37" s="49">
        <f>IF(PLANEL_Pot_Trim!AA10&lt;&gt;0,AA11/PLANEL_Pot_Trim!AA10,0)</f>
        <v>0.56060606060606055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0.61942512992943122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0.87935620220687527</v>
      </c>
      <c r="H39" s="47">
        <f>IF(PLANEL_Pot_Trim!H12&lt;&gt;0,H13/PLANEL_Pot_Trim!H12,0)</f>
        <v>0.54991048126856745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0.83914278212894011</v>
      </c>
      <c r="L39" s="47">
        <f>IF(PLANEL_Pot_Trim!L12&lt;&gt;0,L13/PLANEL_Pot_Trim!L12,0)</f>
        <v>0.80265457328600642</v>
      </c>
      <c r="M39" s="47">
        <f>IF(PLANEL_Pot_Trim!M12&lt;&gt;0,M13/PLANEL_Pot_Trim!M12,0)</f>
        <v>0.86807996759134221</v>
      </c>
      <c r="N39" s="47">
        <f>IF(PLANEL_Pot_Trim!N12&lt;&gt;0,N13/PLANEL_Pot_Trim!N12,0)</f>
        <v>0.90042118021528605</v>
      </c>
      <c r="O39" s="47">
        <f>IF(PLANEL_Pot_Trim!O12&lt;&gt;0,O13/PLANEL_Pot_Trim!O12,0)</f>
        <v>0.84804676144912994</v>
      </c>
      <c r="P39" s="47">
        <f>IF(PLANEL_Pot_Trim!P12&lt;&gt;0,P13/PLANEL_Pot_Trim!P12,0)</f>
        <v>0.7005744647555846</v>
      </c>
      <c r="Q39" s="47">
        <f>IF(PLANEL_Pot_Trim!Q12&lt;&gt;0,Q13/PLANEL_Pot_Trim!Q12,0)</f>
        <v>0.91394656622554893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0.73499108868011886</v>
      </c>
      <c r="U39" s="47">
        <f>IF(PLANEL_Pot_Trim!U12&lt;&gt;0,U13/PLANEL_Pot_Trim!U12,0)</f>
        <v>0.84217063312627793</v>
      </c>
      <c r="V39" s="47">
        <f>IF(PLANEL_Pot_Trim!V12&lt;&gt;0,V13/PLANEL_Pot_Trim!V12,0)</f>
        <v>0.91210053377830924</v>
      </c>
      <c r="W39" s="47">
        <f>IF(PLANEL_Pot_Trim!W12&lt;&gt;0,W13/PLANEL_Pot_Trim!W12,0)</f>
        <v>0.86378373085381366</v>
      </c>
      <c r="X39" s="47">
        <f>IF(PLANEL_Pot_Trim!X12&lt;&gt;0,X13/PLANEL_Pot_Trim!X12,0)</f>
        <v>0.80633833789883869</v>
      </c>
      <c r="Y39" s="47">
        <f>IF(PLANEL_Pot_Trim!Y12&lt;&gt;0,Y13/PLANEL_Pot_Trim!Y12,0)</f>
        <v>0.90281553917975221</v>
      </c>
      <c r="Z39" s="47">
        <f>IF(PLANEL_Pot_Trim!Z12&lt;&gt;0,Z13/PLANEL_Pot_Trim!Z12,0)</f>
        <v>0.85421553782939164</v>
      </c>
      <c r="AA39" s="47">
        <f>IF(PLANEL_Pot_Trim!AA12&lt;&gt;0,AA13/PLANEL_Pot_Trim!AA12,0)</f>
        <v>0.89532880763146727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0.89482618465218555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0.90970617481384308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0.82883364364845646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0.8786971684588708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0.8636193454537443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0.9015365821763851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3.9999999991987563E-2</v>
      </c>
      <c r="H41" s="50">
        <f>IF(PLANEL_Pot_Trim!H14&lt;&gt;0,H15/PLANEL_Pot_Trim!H14,0)</f>
        <v>0.34033210174675227</v>
      </c>
      <c r="I41" s="50">
        <f>IF(PLANEL_Pot_Trim!I14&lt;&gt;0,I15/PLANEL_Pot_Trim!I14,0)</f>
        <v>0.51108581425123456</v>
      </c>
      <c r="J41" s="50">
        <f>IF(PLANEL_Pot_Trim!J14&lt;&gt;0,J15/PLANEL_Pot_Trim!J14,0)</f>
        <v>0.32561997453965441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0.52175247739988928</v>
      </c>
      <c r="N41" s="50">
        <f>IF(PLANEL_Pot_Trim!N14&lt;&gt;0,N15/PLANEL_Pot_Trim!N14,0)</f>
        <v>0.33303409232127046</v>
      </c>
      <c r="O41" s="50">
        <f>IF(PLANEL_Pot_Trim!O14&lt;&gt;0,O15/PLANEL_Pot_Trim!O14,0)</f>
        <v>3.7624586740889421E-2</v>
      </c>
      <c r="P41" s="50">
        <f>IF(PLANEL_Pot_Trim!P14&lt;&gt;0,P15/PLANEL_Pot_Trim!P14,0)</f>
        <v>0.34086367101841059</v>
      </c>
      <c r="Q41" s="50">
        <f>IF(PLANEL_Pot_Trim!Q14&lt;&gt;0,Q15/PLANEL_Pot_Trim!Q14,0)</f>
        <v>0.50265037953780489</v>
      </c>
      <c r="R41" s="50">
        <f>IF(PLANEL_Pot_Trim!R14&lt;&gt;0,R15/PLANEL_Pot_Trim!R14,0)</f>
        <v>0.30117748123742877</v>
      </c>
      <c r="S41" s="50">
        <f>IF(PLANEL_Pot_Trim!S14&lt;&gt;0,S15/PLANEL_Pot_Trim!S14,0)</f>
        <v>3.9774364818118364E-2</v>
      </c>
      <c r="T41" s="50">
        <f>IF(PLANEL_Pot_Trim!T14&lt;&gt;0,T15/PLANEL_Pot_Trim!T14,0)</f>
        <v>0.35058355513271938</v>
      </c>
      <c r="U41" s="50">
        <f>IF(PLANEL_Pot_Trim!U14&lt;&gt;0,U15/PLANEL_Pot_Trim!U14,0)</f>
        <v>0.51548496170191216</v>
      </c>
      <c r="V41" s="50">
        <f>IF(PLANEL_Pot_Trim!V14&lt;&gt;0,V15/PLANEL_Pot_Trim!V14,0)</f>
        <v>0.32491720919214723</v>
      </c>
      <c r="W41" s="50">
        <f>IF(PLANEL_Pot_Trim!W14&lt;&gt;0,W15/PLANEL_Pot_Trim!W14,0)</f>
        <v>3.8638864770820992E-2</v>
      </c>
      <c r="X41" s="50">
        <f>IF(PLANEL_Pot_Trim!X14&lt;&gt;0,X15/PLANEL_Pot_Trim!X14,0)</f>
        <v>0.36404533927809241</v>
      </c>
      <c r="Y41" s="50">
        <f>IF(PLANEL_Pot_Trim!Y14&lt;&gt;0,Y15/PLANEL_Pot_Trim!Y14,0)</f>
        <v>0.51669307433800482</v>
      </c>
      <c r="Z41" s="50">
        <f>IF(PLANEL_Pot_Trim!Z14&lt;&gt;0,Z15/PLANEL_Pot_Trim!Z14,0)</f>
        <v>0.32990033187639167</v>
      </c>
      <c r="AA41" s="50">
        <f>IF(PLANEL_Pot_Trim!AA14&lt;&gt;0,AA15/PLANEL_Pot_Trim!AA14,0)</f>
        <v>3.7740030621612047E-2</v>
      </c>
      <c r="AB41" s="50">
        <f>IF(PLANEL_Pot_Trim!AB14&lt;&gt;0,AB15/PLANEL_Pot_Trim!AB14,0)</f>
        <v>0.38999999988161355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0.33425531929922825</v>
      </c>
      <c r="AE41" s="50">
        <f>IF(PLANEL_Pot_Trim!AE14&lt;&gt;0,AE15/PLANEL_Pot_Trim!AE14,0)</f>
        <v>3.9999999993791169E-2</v>
      </c>
      <c r="AF41" s="50">
        <f>IF(PLANEL_Pot_Trim!AF14&lt;&gt;0,AF15/PLANEL_Pot_Trim!AF14,0)</f>
        <v>0.3100744119528468</v>
      </c>
      <c r="AG41" s="50">
        <f>IF(PLANEL_Pot_Trim!AG14&lt;&gt;0,AG15/PLANEL_Pot_Trim!AG14,0)</f>
        <v>0.43068161377517233</v>
      </c>
      <c r="AH41" s="50">
        <f>IF(PLANEL_Pot_Trim!AH14&lt;&gt;0,AH15/PLANEL_Pot_Trim!AH14,0)</f>
        <v>0.33463784411589698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0.38159032728115538</v>
      </c>
      <c r="AK41" s="50">
        <f>IF(PLANEL_Pot_Trim!AK14&lt;&gt;0,AK15/PLANEL_Pot_Trim!AK14,0)</f>
        <v>0.41746974292794803</v>
      </c>
      <c r="AL41" s="50">
        <f>IF(PLANEL_Pot_Trim!AL14&lt;&gt;0,AL15/PLANEL_Pot_Trim!AL14,0)</f>
        <v>0.33999999996274705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0.19336227096585587</v>
      </c>
      <c r="AO41" s="50">
        <f>IF(PLANEL_Pot_Trim!AO14&lt;&gt;0,AO15/PLANEL_Pot_Trim!AO14,0)</f>
        <v>0.2771024507397864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0.19194133376936146</v>
      </c>
      <c r="AS41" s="50">
        <f>IF(PLANEL_Pot_Trim!AS14&lt;&gt;0,AS15/PLANEL_Pot_Trim!AS14,0)</f>
        <v>0.26576492371402349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0.19964617086207573</v>
      </c>
      <c r="AW41" s="50">
        <f>IF(PLANEL_Pot_Trim!AW14&lt;&gt;0,AW15/PLANEL_Pot_Trim!AW14,0)</f>
        <v>0.2771024507397864</v>
      </c>
      <c r="AX41" s="50">
        <f>IF(PLANEL_Pot_Trim!AX14&lt;&gt;0,AX15/PLANEL_Pot_Trim!AX14,0)</f>
        <v>0.17447191345629726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0.19315435630125213</v>
      </c>
      <c r="BA41" s="50">
        <f>IF(PLANEL_Pot_Trim!BA14&lt;&gt;0,BA15/PLANEL_Pot_Trim!BA14,0)</f>
        <v>0.27425796350865733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2.0526107462894971E-2</v>
      </c>
      <c r="BD41" s="50">
        <f>IF(PLANEL_Pot_Trim!BD14&lt;&gt;0,BD15/PLANEL_Pot_Trim!BD14,0)</f>
        <v>0.20012954777716954</v>
      </c>
      <c r="BE41" s="50">
        <f>IF(PLANEL_Pot_Trim!BE14&lt;&gt;0,BE15/PLANEL_Pot_Trim!BE14,0)</f>
        <v>0.26549720726874076</v>
      </c>
      <c r="BF41" s="50">
        <f>IF(PLANEL_Pot_Trim!BF14&lt;&gt;0,BF15/PLANEL_Pot_Trim!BF14,0)</f>
        <v>0.17447191345629726</v>
      </c>
      <c r="BG41" s="50">
        <f>IF(PLANEL_Pot_Trim!BG14&lt;&gt;0,BG15/PLANEL_Pot_Trim!BG14,0)</f>
        <v>2.6557423138610356E-2</v>
      </c>
      <c r="BH41" s="50">
        <f>IF(PLANEL_Pot_Trim!BH14&lt;&gt;0,BH15/PLANEL_Pot_Trim!BH14,0)</f>
        <v>0.25860120675018589</v>
      </c>
      <c r="BI41" s="50">
        <f>IF(PLANEL_Pot_Trim!BI14&lt;&gt;0,BI15/PLANEL_Pot_Trim!BI14,0)</f>
        <v>0.3585252123862121</v>
      </c>
      <c r="BJ41" s="50">
        <f>IF(PLANEL_Pot_Trim!BJ14&lt;&gt;0,BJ15/PLANEL_Pot_Trim!BJ14,0)</f>
        <v>0.22544720592207113</v>
      </c>
      <c r="BK41" s="50">
        <f>IF(PLANEL_Pot_Trim!BK14&lt;&gt;0,BK15/PLANEL_Pot_Trim!BK14,0)</f>
        <v>2.6557423138610356E-2</v>
      </c>
      <c r="BL41" s="50">
        <f>IF(PLANEL_Pot_Trim!BL14&lt;&gt;0,BL15/PLANEL_Pot_Trim!BL14,0)</f>
        <v>0.25449841456818051</v>
      </c>
      <c r="BM41" s="50">
        <f>IF(PLANEL_Pot_Trim!BM14&lt;&gt;0,BM15/PLANEL_Pot_Trim!BM14,0)</f>
        <v>0.35604733552931928</v>
      </c>
      <c r="BN41" s="50">
        <f>IF(PLANEL_Pot_Trim!BN14&lt;&gt;0,BN15/PLANEL_Pot_Trim!BN14,0)</f>
        <v>0.22573809671454936</v>
      </c>
      <c r="BO41" s="50">
        <f>IF(PLANEL_Pot_Trim!BO14&lt;&gt;0,BO15/PLANEL_Pot_Trim!BO14,0)</f>
        <v>2.0078190736152579E-2</v>
      </c>
      <c r="BP41" s="50">
        <f>IF(PLANEL_Pot_Trim!BP14&lt;&gt;0,BP15/PLANEL_Pot_Trim!BP14,0)</f>
        <v>0.19576235967748767</v>
      </c>
      <c r="BQ41" s="50">
        <f>IF(PLANEL_Pot_Trim!BQ14&lt;&gt;0,BQ15/PLANEL_Pot_Trim!BQ14,0)</f>
        <v>0.27028012459442807</v>
      </c>
      <c r="BR41" s="50">
        <f>IF(PLANEL_Pot_Trim!BR14&lt;&gt;0,BR15/PLANEL_Pot_Trim!BR14,0)</f>
        <v>0.17066462125729695</v>
      </c>
      <c r="BS41" s="50">
        <f>IF(PLANEL_Pot_Trim!BS14&lt;&gt;0,BS15/PLANEL_Pot_Trim!BS14,0)</f>
        <v>2.0078190736152579E-2</v>
      </c>
      <c r="BT41" s="50">
        <f>IF(PLANEL_Pot_Trim!BT14&lt;&gt;0,BT15/PLANEL_Pot_Trim!BT14,0)</f>
        <v>0.19576235967748767</v>
      </c>
      <c r="BU41" s="50">
        <f>IF(PLANEL_Pot_Trim!BU14&lt;&gt;0,BU15/PLANEL_Pot_Trim!BU14,0)</f>
        <v>0.27105557493805982</v>
      </c>
      <c r="BV41" s="50">
        <f>IF(PLANEL_Pot_Trim!BV14&lt;&gt;0,BV15/PLANEL_Pot_Trim!BV14,0)</f>
        <v>0.17066462125729695</v>
      </c>
      <c r="BW41" s="50">
        <f>IF(PLANEL_Pot_Trim!BW14&lt;&gt;0,BW15/PLANEL_Pot_Trim!BW14,0)</f>
        <v>2.0078190736152579E-2</v>
      </c>
      <c r="BX41" s="50">
        <f>IF(PLANEL_Pot_Trim!BX14&lt;&gt;0,BX15/PLANEL_Pot_Trim!BX14,0)</f>
        <v>0.19576235967748767</v>
      </c>
      <c r="BY41" s="50">
        <f>IF(PLANEL_Pot_Trim!BY14&lt;&gt;0,BY15/PLANEL_Pot_Trim!BY14,0)</f>
        <v>0.27105557493805982</v>
      </c>
      <c r="BZ41" s="50">
        <f>IF(PLANEL_Pot_Trim!BZ14&lt;&gt;0,BZ15/PLANEL_Pot_Trim!BZ14,0)</f>
        <v>0.17066462125729695</v>
      </c>
      <c r="CA41" s="50">
        <f>IF(PLANEL_Pot_Trim!CA14&lt;&gt;0,CA15/PLANEL_Pot_Trim!CA14,0)</f>
        <v>2.0078190736152579E-2</v>
      </c>
      <c r="CB41" s="50">
        <f>IF(PLANEL_Pot_Trim!CB14&lt;&gt;0,CB15/PLANEL_Pot_Trim!CB14,0)</f>
        <v>0.19576235967748767</v>
      </c>
      <c r="CC41" s="50">
        <f>IF(PLANEL_Pot_Trim!CC14&lt;&gt;0,CC15/PLANEL_Pot_Trim!CC14,0)</f>
        <v>0.27105557493805982</v>
      </c>
      <c r="CD41" s="50">
        <f>IF(PLANEL_Pot_Trim!CD14&lt;&gt;0,CD15/PLANEL_Pot_Trim!CD14,0)</f>
        <v>0.17066462125729695</v>
      </c>
      <c r="CE41" s="50">
        <f>IF(PLANEL_Pot_Trim!CE14&lt;&gt;0,CE15/PLANEL_Pot_Trim!CE14,0)</f>
        <v>2.0078190736152579E-2</v>
      </c>
      <c r="CF41" s="50">
        <f>IF(PLANEL_Pot_Trim!CF14&lt;&gt;0,CF15/PLANEL_Pot_Trim!CF14,0)</f>
        <v>0.19576235967748767</v>
      </c>
      <c r="CG41" s="50">
        <f>IF(PLANEL_Pot_Trim!CG14&lt;&gt;0,CG15/PLANEL_Pot_Trim!CG14,0)</f>
        <v>0.27105557493805982</v>
      </c>
      <c r="CH41" s="50">
        <f>IF(PLANEL_Pot_Trim!CH14&lt;&gt;0,CH15/PLANEL_Pot_Trim!CH14,0)</f>
        <v>0.17066462125729695</v>
      </c>
      <c r="CI41" s="50">
        <f>IF(PLANEL_Pot_Trim!CI14&lt;&gt;0,CI15/PLANEL_Pot_Trim!CI14,0)</f>
        <v>1.8029722629656155E-2</v>
      </c>
      <c r="CJ41" s="50">
        <f>IF(PLANEL_Pot_Trim!CJ14&lt;&gt;0,CJ15/PLANEL_Pot_Trim!CJ14,0)</f>
        <v>0.17578979564653624</v>
      </c>
      <c r="CK41" s="50">
        <f>IF(PLANEL_Pot_Trim!CK14&lt;&gt;0,CK15/PLANEL_Pot_Trim!CK14,0)</f>
        <v>0.24340125548135852</v>
      </c>
      <c r="CL41" s="50">
        <f>IF(PLANEL_Pot_Trim!CL14&lt;&gt;0,CL15/PLANEL_Pot_Trim!CL14,0)</f>
        <v>0.1532526423541884</v>
      </c>
      <c r="CM41" s="50">
        <f>IF(PLANEL_Pot_Trim!CM14&lt;&gt;0,CM15/PLANEL_Pot_Trim!CM14,0)</f>
        <v>1.8029722629656155E-2</v>
      </c>
      <c r="CN41" s="50">
        <f>IF(PLANEL_Pot_Trim!CN14&lt;&gt;0,CN15/PLANEL_Pot_Trim!CN14,0)</f>
        <v>0.17578979564653624</v>
      </c>
      <c r="CO41" s="50">
        <f>IF(PLANEL_Pot_Trim!CO14&lt;&gt;0,CO15/PLANEL_Pot_Trim!CO14,0)</f>
        <v>0.24340125548135852</v>
      </c>
      <c r="CP41" s="50">
        <f>IF(PLANEL_Pot_Trim!CP14&lt;&gt;0,CP15/PLANEL_Pot_Trim!CP14,0)</f>
        <v>0.1532526423541884</v>
      </c>
      <c r="CQ41" s="50">
        <f>IF(PLANEL_Pot_Trim!CQ14&lt;&gt;0,CQ15/PLANEL_Pot_Trim!CQ14,0)</f>
        <v>1.8029722629656155E-2</v>
      </c>
      <c r="CR41" s="50">
        <f>IF(PLANEL_Pot_Trim!CR14&lt;&gt;0,CR15/PLANEL_Pot_Trim!CR14,0)</f>
        <v>0.17578979564653624</v>
      </c>
      <c r="CS41" s="50">
        <f>IF(PLANEL_Pot_Trim!CS14&lt;&gt;0,CS15/PLANEL_Pot_Trim!CS14,0)</f>
        <v>0.24340125548135852</v>
      </c>
      <c r="CT41" s="50">
        <f>IF(PLANEL_Pot_Trim!CT14&lt;&gt;0,CT15/PLANEL_Pot_Trim!CT14,0)</f>
        <v>0.1532526423541884</v>
      </c>
      <c r="CU41" s="50">
        <f>IF(PLANEL_Pot_Trim!CU14&lt;&gt;0,CU15/PLANEL_Pot_Trim!CU14,0)</f>
        <v>1.8029722629656155E-2</v>
      </c>
      <c r="CV41" s="50">
        <f>IF(PLANEL_Pot_Trim!CV14&lt;&gt;0,CV15/PLANEL_Pot_Trim!CV14,0)</f>
        <v>0.17578979564653624</v>
      </c>
      <c r="CW41" s="50">
        <f>IF(PLANEL_Pot_Trim!CW14&lt;&gt;0,CW15/PLANEL_Pot_Trim!CW14,0)</f>
        <v>0.24340125548135852</v>
      </c>
      <c r="CX41" s="50">
        <f>IF(PLANEL_Pot_Trim!CX14&lt;&gt;0,CX15/PLANEL_Pot_Trim!CX14,0)</f>
        <v>0.1532526423541884</v>
      </c>
      <c r="CY41" s="80">
        <f>IF(PLANEL_Pot_Trim!CY14&lt;&gt;0,CY15/PLANEL_Pot_Trim!CY14,0)</f>
        <v>1.8029722629656155E-2</v>
      </c>
      <c r="CZ41" s="80">
        <f>IF(PLANEL_Pot_Trim!CZ14&lt;&gt;0,CZ15/PLANEL_Pot_Trim!CZ14,0)</f>
        <v>0.17578979564653624</v>
      </c>
      <c r="DA41" s="80">
        <f>IF(PLANEL_Pot_Trim!DA14&lt;&gt;0,DA15/PLANEL_Pot_Trim!DA14,0)</f>
        <v>0.24340125548135852</v>
      </c>
      <c r="DB41" s="80">
        <f>IF(PLANEL_Pot_Trim!DB14&lt;&gt;0,DB15/PLANEL_Pot_Trim!DB14,0)</f>
        <v>0.1532526423541884</v>
      </c>
      <c r="DC41" s="50">
        <f>IF(PLANEL_Pot_Trim!DC14&lt;&gt;0,DC15/PLANEL_Pot_Trim!DC14,0)</f>
        <v>1.8029722629656155E-2</v>
      </c>
      <c r="DD41" s="50">
        <f>IF(PLANEL_Pot_Trim!DD14&lt;&gt;0,DD15/PLANEL_Pot_Trim!DD14,0)</f>
        <v>0.17578979564653624</v>
      </c>
      <c r="DE41" s="50">
        <f>IF(PLANEL_Pot_Trim!DE14&lt;&gt;0,DE15/PLANEL_Pot_Trim!DE14,0)</f>
        <v>0.24340125548135852</v>
      </c>
      <c r="DF41" s="50">
        <f>IF(PLANEL_Pot_Trim!DF14&lt;&gt;0,DF15/PLANEL_Pot_Trim!DF14,0)</f>
        <v>0.1532526423541884</v>
      </c>
      <c r="DG41" s="50">
        <f>IF(PLANEL_Pot_Trim!DG14&lt;&gt;0,DG15/PLANEL_Pot_Trim!DG14,0)</f>
        <v>1.8029722629656155E-2</v>
      </c>
      <c r="DH41" s="50">
        <f>IF(PLANEL_Pot_Trim!DH14&lt;&gt;0,DH15/PLANEL_Pot_Trim!DH14,0)</f>
        <v>0.17578979564653624</v>
      </c>
      <c r="DI41" s="50">
        <f>IF(PLANEL_Pot_Trim!DI14&lt;&gt;0,DI15/PLANEL_Pot_Trim!DI14,0)</f>
        <v>0.23407625844261296</v>
      </c>
      <c r="DJ41" s="50">
        <f>IF(PLANEL_Pot_Trim!DJ14&lt;&gt;0,DJ15/PLANEL_Pot_Trim!DJ14,0)</f>
        <v>0.1532526423541884</v>
      </c>
      <c r="DK41" s="50">
        <f>IF(PLANEL_Pot_Trim!DK14&lt;&gt;0,DK15/PLANEL_Pot_Trim!DK14,0)</f>
        <v>1.8029722629656155E-2</v>
      </c>
      <c r="DL41" s="50">
        <f>IF(PLANEL_Pot_Trim!DL14&lt;&gt;0,DL15/PLANEL_Pot_Trim!DL14,0)</f>
        <v>0.17578979564653624</v>
      </c>
      <c r="DM41" s="50">
        <f>IF(PLANEL_Pot_Trim!DM14&lt;&gt;0,DM15/PLANEL_Pot_Trim!DM14,0)</f>
        <v>0.24340125548135852</v>
      </c>
      <c r="DN41" s="50">
        <f>IF(PLANEL_Pot_Trim!DN14&lt;&gt;0,DN15/PLANEL_Pot_Trim!DN14,0)</f>
        <v>0.1532526423541884</v>
      </c>
      <c r="DO41" s="50">
        <f>IF(PLANEL_Pot_Trim!DO14&lt;&gt;0,DO15/PLANEL_Pot_Trim!DO14,0)</f>
        <v>1.8029722629656155E-2</v>
      </c>
      <c r="DP41" s="50">
        <f>IF(PLANEL_Pot_Trim!DP14&lt;&gt;0,DP15/PLANEL_Pot_Trim!DP14,0)</f>
        <v>0.17578979564653624</v>
      </c>
      <c r="DQ41" s="50">
        <f>IF(PLANEL_Pot_Trim!DQ14&lt;&gt;0,DQ15/PLANEL_Pot_Trim!DQ14,0)</f>
        <v>0.23729098847308513</v>
      </c>
      <c r="DR41" s="50">
        <f>IF(PLANEL_Pot_Trim!DR14&lt;&gt;0,DR15/PLANEL_Pot_Trim!DR14,0)</f>
        <v>0.1532526423541884</v>
      </c>
      <c r="DS41" s="50">
        <f>IF(PLANEL_Pot_Trim!DS14&lt;&gt;0,DS15/PLANEL_Pot_Trim!DS14,0)</f>
        <v>1.8029722629656155E-2</v>
      </c>
      <c r="DT41" s="50">
        <f>IF(PLANEL_Pot_Trim!DT14&lt;&gt;0,DT15/PLANEL_Pot_Trim!DT14,0)</f>
        <v>0.17578979564653624</v>
      </c>
      <c r="DU41" s="50">
        <f>IF(PLANEL_Pot_Trim!DU14&lt;&gt;0,DU15/PLANEL_Pot_Trim!DU14,0)</f>
        <v>0.24340125548135852</v>
      </c>
      <c r="DV41" s="50">
        <f>IF(PLANEL_Pot_Trim!DV14&lt;&gt;0,DV15/PLANEL_Pot_Trim!DV14,0)</f>
        <v>0.1532526423541884</v>
      </c>
      <c r="DW41" s="50">
        <f>IF(PLANEL_Pot_Trim!DW14&lt;&gt;0,DW15/PLANEL_Pot_Trim!DW14,0)</f>
        <v>1.7740596621189906E-2</v>
      </c>
      <c r="DX41" s="50">
        <f>IF(PLANEL_Pot_Trim!DX14&lt;&gt;0,DX15/PLANEL_Pot_Trim!DX14,0)</f>
        <v>0.17297081706387182</v>
      </c>
      <c r="DY41" s="50">
        <f>IF(PLANEL_Pot_Trim!DY14&lt;&gt;0,DY15/PLANEL_Pot_Trim!DY14,0)</f>
        <v>0.23949805436736885</v>
      </c>
      <c r="DZ41" s="50">
        <f>IF(PLANEL_Pot_Trim!DZ14&lt;&gt;0,DZ15/PLANEL_Pot_Trim!DZ14,0)</f>
        <v>0.15079507128219141</v>
      </c>
      <c r="EA41" s="50">
        <f>IF(PLANEL_Pot_Trim!EA14&lt;&gt;0,EA15/PLANEL_Pot_Trim!EA14,0)</f>
        <v>1.7740596621189906E-2</v>
      </c>
      <c r="EB41" s="50">
        <f>IF(PLANEL_Pot_Trim!EB14&lt;&gt;0,EB15/PLANEL_Pot_Trim!EB14,0)</f>
        <v>0.17297081706387182</v>
      </c>
      <c r="EC41" s="50">
        <f>IF(PLANEL_Pot_Trim!EC14&lt;&gt;0,EC15/PLANEL_Pot_Trim!EC14,0)</f>
        <v>0.23949805436736885</v>
      </c>
      <c r="ED41" s="50">
        <f>IF(PLANEL_Pot_Trim!ED14&lt;&gt;0,ED15/PLANEL_Pot_Trim!ED14,0)</f>
        <v>0.15079507128219141</v>
      </c>
      <c r="EE41" s="50">
        <f>IF(PLANEL_Pot_Trim!EE14&lt;&gt;0,EE15/PLANEL_Pot_Trim!EE14,0)</f>
        <v>1.7740596621189906E-2</v>
      </c>
      <c r="EF41" s="50">
        <f>IF(PLANEL_Pot_Trim!EF14&lt;&gt;0,EF15/PLANEL_Pot_Trim!EF14,0)</f>
        <v>0.17297081706387182</v>
      </c>
      <c r="EG41" s="50">
        <f>IF(PLANEL_Pot_Trim!EG14&lt;&gt;0,EG15/PLANEL_Pot_Trim!EG14,0)</f>
        <v>0.23949805436736885</v>
      </c>
      <c r="EH41" s="50">
        <f>IF(PLANEL_Pot_Trim!EH14&lt;&gt;0,EH15/PLANEL_Pot_Trim!EH14,0)</f>
        <v>0.15079507128219141</v>
      </c>
      <c r="EI41" s="50">
        <f>IF(PLANEL_Pot_Trim!EI14&lt;&gt;0,EI15/PLANEL_Pot_Trim!EI14,0)</f>
        <v>1.7740596621189906E-2</v>
      </c>
      <c r="EJ41" s="50">
        <f>IF(PLANEL_Pot_Trim!EJ14&lt;&gt;0,EJ15/PLANEL_Pot_Trim!EJ14,0)</f>
        <v>0.17297081706387182</v>
      </c>
      <c r="EK41" s="50">
        <f>IF(PLANEL_Pot_Trim!EK14&lt;&gt;0,EK15/PLANEL_Pot_Trim!EK14,0)</f>
        <v>0.23949805436736885</v>
      </c>
      <c r="EL41" s="50">
        <f>IF(PLANEL_Pot_Trim!EL14&lt;&gt;0,EL15/PLANEL_Pot_Trim!EL14,0)</f>
        <v>0.15079507128219141</v>
      </c>
      <c r="EM41" s="50">
        <f>IF(PLANEL_Pot_Trim!EM14&lt;&gt;0,EM15/PLANEL_Pot_Trim!EM14,0)</f>
        <v>1.7740596621189906E-2</v>
      </c>
      <c r="EN41" s="50">
        <f>IF(PLANEL_Pot_Trim!EN14&lt;&gt;0,EN15/PLANEL_Pot_Trim!EN14,0)</f>
        <v>0.17297081706387182</v>
      </c>
      <c r="EO41" s="50">
        <f>IF(PLANEL_Pot_Trim!EO14&lt;&gt;0,EO15/PLANEL_Pot_Trim!EO14,0)</f>
        <v>0.23949805436736885</v>
      </c>
      <c r="EP41" s="50">
        <f>IF(PLANEL_Pot_Trim!EP14&lt;&gt;0,EP15/PLANEL_Pot_Trim!EP14,0)</f>
        <v>0.15079507128219141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0.55876756352765322</v>
      </c>
      <c r="V42" s="50">
        <f>IF(PLANEL_Pot_Trim!V15&lt;&gt;0,V16/PLANEL_Pot_Trim!V15,0)</f>
        <v>0.72094970926756352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0.71421766342141868</v>
      </c>
      <c r="AA42" s="50">
        <f>IF(PLANEL_Pot_Trim!AA15&lt;&gt;0,AA16/PLANEL_Pot_Trim!AA15,0)</f>
        <v>0.65717955801104977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0.7074351585014409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0.75148626729106627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0.89729827089337177</v>
      </c>
      <c r="BM42" s="50">
        <f>IF(PLANEL_Pot_Trim!BM15&lt;&gt;0,BM16/PLANEL_Pot_Trim!BM15,0)</f>
        <v>0.68558789625360228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0.52023235144743529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0.18709458712769544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0.23878412923863179</v>
      </c>
      <c r="O44" s="51">
        <f>IF(PLANEL_Pot_Trim!O17&lt;&gt;0,O18/PLANEL_Pot_Trim!O17,0)</f>
        <v>0.14988733690212791</v>
      </c>
      <c r="P44" s="51">
        <f>IF(PLANEL_Pot_Trim!P17&lt;&gt;0,P18/PLANEL_Pot_Trim!P17,0)</f>
        <v>0.15780468714601453</v>
      </c>
      <c r="Q44" s="51">
        <f>IF(PLANEL_Pot_Trim!Q17&lt;&gt;0,Q18/PLANEL_Pot_Trim!Q17,0)</f>
        <v>0.21515269755072641</v>
      </c>
      <c r="R44" s="51">
        <f>IF(PLANEL_Pot_Trim!R17&lt;&gt;0,R18/PLANEL_Pot_Trim!R17,0)</f>
        <v>0.19805008893186718</v>
      </c>
      <c r="S44" s="51">
        <f>IF(PLANEL_Pot_Trim!S17&lt;&gt;0,S18/PLANEL_Pot_Trim!S17,0)</f>
        <v>0.16100898978656458</v>
      </c>
      <c r="T44" s="51">
        <f>IF(PLANEL_Pot_Trim!T17&lt;&gt;0,T18/PLANEL_Pot_Trim!T17,0)</f>
        <v>0.1532861986411973</v>
      </c>
      <c r="U44" s="51">
        <f>IF(PLANEL_Pot_Trim!U17&lt;&gt;0,U18/PLANEL_Pot_Trim!U17,0)</f>
        <v>0.25855001805653849</v>
      </c>
      <c r="V44" s="51">
        <f>IF(PLANEL_Pot_Trim!V17&lt;&gt;0,V18/PLANEL_Pot_Trim!V17,0)</f>
        <v>0.24856665616560589</v>
      </c>
      <c r="W44" s="51">
        <f>IF(PLANEL_Pot_Trim!W17&lt;&gt;0,W18/PLANEL_Pot_Trim!W17,0)</f>
        <v>0.15565653772481436</v>
      </c>
      <c r="X44" s="51">
        <f>IF(PLANEL_Pot_Trim!X17&lt;&gt;0,X18/PLANEL_Pot_Trim!X17,0)</f>
        <v>0.19030368919390978</v>
      </c>
      <c r="Y44" s="51">
        <f>IF(PLANEL_Pot_Trim!Y17&lt;&gt;0,Y18/PLANEL_Pot_Trim!Y17,0)</f>
        <v>0.2750291872530598</v>
      </c>
      <c r="Z44" s="51">
        <f>IF(PLANEL_Pot_Trim!Z17&lt;&gt;0,Z18/PLANEL_Pot_Trim!Z17,0)</f>
        <v>0.21961092440392646</v>
      </c>
      <c r="AA44" s="51">
        <f>IF(PLANEL_Pot_Trim!AA17&lt;&gt;0,AA18/PLANEL_Pot_Trim!AA17,0)</f>
        <v>9.1162586488430578E-2</v>
      </c>
      <c r="AB44" s="51">
        <f>IF(PLANEL_Pot_Trim!AB17&lt;&gt;0,AB18/PLANEL_Pot_Trim!AB17,0)</f>
        <v>0.22178538694163402</v>
      </c>
      <c r="AC44" s="51">
        <f>IF(PLANEL_Pot_Trim!AC17&lt;&gt;0,AC18/PLANEL_Pot_Trim!AC17,0)</f>
        <v>0.18679960357248049</v>
      </c>
      <c r="AD44" s="51">
        <f>IF(PLANEL_Pot_Trim!AD17&lt;&gt;0,AD18/PLANEL_Pot_Trim!AD17,0)</f>
        <v>0.25933077609933863</v>
      </c>
      <c r="AE44" s="51">
        <f>IF(PLANEL_Pot_Trim!AE17&lt;&gt;0,AE18/PLANEL_Pot_Trim!AE17,0)</f>
        <v>0.19751331677441189</v>
      </c>
      <c r="AF44" s="51">
        <f>IF(PLANEL_Pot_Trim!AF17&lt;&gt;0,AF18/PLANEL_Pot_Trim!AF17,0)</f>
        <v>0.19529394943360406</v>
      </c>
      <c r="AG44" s="51">
        <f>IF(PLANEL_Pot_Trim!AG17&lt;&gt;0,AG18/PLANEL_Pot_Trim!AG17,0)</f>
        <v>0.28176640560817801</v>
      </c>
      <c r="AH44" s="51">
        <f>IF(PLANEL_Pot_Trim!AH17&lt;&gt;0,AH18/PLANEL_Pot_Trim!AH17,0)</f>
        <v>0.25480639762938934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0.20546057864096146</v>
      </c>
      <c r="AK44" s="51">
        <f>IF(PLANEL_Pot_Trim!AK17&lt;&gt;0,AK18/PLANEL_Pot_Trim!AK17,0)</f>
        <v>0.16636714761646135</v>
      </c>
      <c r="AL44" s="51">
        <f>IF(PLANEL_Pot_Trim!AL17&lt;&gt;0,AL18/PLANEL_Pot_Trim!AL17,0)</f>
        <v>0.27764676826671975</v>
      </c>
      <c r="AM44" s="51">
        <f>IF(PLANEL_Pot_Trim!AM17&lt;&gt;0,AM18/PLANEL_Pot_Trim!AM17,0)</f>
        <v>0.20500390865897267</v>
      </c>
      <c r="AN44" s="51">
        <f>IF(PLANEL_Pot_Trim!AN17&lt;&gt;0,AN18/PLANEL_Pot_Trim!AN17,0)</f>
        <v>0.20829453778866397</v>
      </c>
      <c r="AO44" s="51">
        <f>IF(PLANEL_Pot_Trim!AO17&lt;&gt;0,AO18/PLANEL_Pot_Trim!AO17,0)</f>
        <v>0.20103100493581147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0.17491422633665304</v>
      </c>
      <c r="AS44" s="51">
        <f>IF(PLANEL_Pot_Trim!AS17&lt;&gt;0,AS18/PLANEL_Pot_Trim!AS17,0)</f>
        <v>0.24064750503120835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0.22388734786197159</v>
      </c>
      <c r="AW44" s="51">
        <f>IF(PLANEL_Pot_Trim!AW17&lt;&gt;0,AW18/PLANEL_Pot_Trim!AW17,0)</f>
        <v>0.33043887941276434</v>
      </c>
      <c r="AX44" s="51">
        <f>IF(PLANEL_Pot_Trim!AX17&lt;&gt;0,AX18/PLANEL_Pot_Trim!AX17,0)</f>
        <v>0.28580378213606311</v>
      </c>
      <c r="AY44" s="51">
        <f>IF(PLANEL_Pot_Trim!AY17&lt;&gt;0,AY18/PLANEL_Pot_Trim!AY17,0)</f>
        <v>0.21117994845615842</v>
      </c>
      <c r="AZ44" s="51">
        <f>IF(PLANEL_Pot_Trim!AZ17&lt;&gt;0,AZ18/PLANEL_Pot_Trim!AZ17,0)</f>
        <v>0.23904449223209631</v>
      </c>
      <c r="BA44" s="51">
        <f>IF(PLANEL_Pot_Trim!BA17&lt;&gt;0,BA18/PLANEL_Pot_Trim!BA17,0)</f>
        <v>0.33447115257049559</v>
      </c>
      <c r="BB44" s="51">
        <f>IF(PLANEL_Pot_Trim!BB17&lt;&gt;0,BB18/PLANEL_Pot_Trim!BB17,0)</f>
        <v>0.28823026059758783</v>
      </c>
      <c r="BC44" s="51">
        <f>IF(PLANEL_Pot_Trim!BC17&lt;&gt;0,BC18/PLANEL_Pot_Trim!BC17,0)</f>
        <v>0.21118582096877747</v>
      </c>
      <c r="BD44" s="51">
        <f>IF(PLANEL_Pot_Trim!BD17&lt;&gt;0,BD18/PLANEL_Pot_Trim!BD17,0)</f>
        <v>0.23925449654673681</v>
      </c>
      <c r="BE44" s="51">
        <f>IF(PLANEL_Pot_Trim!BE17&lt;&gt;0,BE18/PLANEL_Pot_Trim!BE17,0)</f>
        <v>0.26015452552233564</v>
      </c>
      <c r="BF44" s="51">
        <f>IF(PLANEL_Pot_Trim!BF17&lt;&gt;0,BF18/PLANEL_Pot_Trim!BF17,0)</f>
        <v>0.28823809705292192</v>
      </c>
      <c r="BG44" s="51">
        <f>IF(PLANEL_Pot_Trim!BG17&lt;&gt;0,BG18/PLANEL_Pot_Trim!BG17,0)</f>
        <v>0.21116407865825881</v>
      </c>
      <c r="BH44" s="51">
        <f>IF(PLANEL_Pot_Trim!BH17&lt;&gt;0,BH18/PLANEL_Pot_Trim!BH17,0)</f>
        <v>0.23186489391958764</v>
      </c>
      <c r="BI44" s="51">
        <f>IF(PLANEL_Pot_Trim!BI17&lt;&gt;0,BI18/PLANEL_Pot_Trim!BI17,0)</f>
        <v>0.33482456160140694</v>
      </c>
      <c r="BJ44" s="51">
        <f>IF(PLANEL_Pot_Trim!BJ17&lt;&gt;0,BJ18/PLANEL_Pot_Trim!BJ17,0)</f>
        <v>0.27876659642792234</v>
      </c>
      <c r="BK44" s="51">
        <f>IF(PLANEL_Pot_Trim!BK17&lt;&gt;0,BK18/PLANEL_Pot_Trim!BK17,0)</f>
        <v>0.21158949803511931</v>
      </c>
      <c r="BL44" s="51">
        <f>IF(PLANEL_Pot_Trim!BL17&lt;&gt;0,BL18/PLANEL_Pot_Trim!BL17,0)</f>
        <v>0.2393189110788658</v>
      </c>
      <c r="BM44" s="51">
        <f>IF(PLANEL_Pot_Trim!BM17&lt;&gt;0,BM18/PLANEL_Pot_Trim!BM17,0)</f>
        <v>0.30643412972109613</v>
      </c>
      <c r="BN44" s="51">
        <f>IF(PLANEL_Pot_Trim!BN17&lt;&gt;0,BN18/PLANEL_Pot_Trim!BN17,0)</f>
        <v>0.28877677574935301</v>
      </c>
      <c r="BO44" s="51">
        <f>IF(PLANEL_Pot_Trim!BO17&lt;&gt;0,BO18/PLANEL_Pot_Trim!BO17,0)</f>
        <v>0.21226133047197326</v>
      </c>
      <c r="BP44" s="51">
        <f>IF(PLANEL_Pot_Trim!BP17&lt;&gt;0,BP18/PLANEL_Pot_Trim!BP17,0)</f>
        <v>0.24056566701433232</v>
      </c>
      <c r="BQ44" s="51">
        <f>IF(PLANEL_Pot_Trim!BQ17&lt;&gt;0,BQ18/PLANEL_Pot_Trim!BQ17,0)</f>
        <v>0.27664420238516119</v>
      </c>
      <c r="BR44" s="51">
        <f>IF(PLANEL_Pot_Trim!BR17&lt;&gt;0,BR18/PLANEL_Pot_Trim!BR17,0)</f>
        <v>0.28967328897494699</v>
      </c>
      <c r="BS44" s="51">
        <f>IF(PLANEL_Pot_Trim!BS17&lt;&gt;0,BS18/PLANEL_Pot_Trim!BS17,0)</f>
        <v>0.21384978350905887</v>
      </c>
      <c r="BT44" s="51">
        <f>IF(PLANEL_Pot_Trim!BT17&lt;&gt;0,BT18/PLANEL_Pot_Trim!BT17,0)</f>
        <v>0.24250217492140097</v>
      </c>
      <c r="BU44" s="51">
        <f>IF(PLANEL_Pot_Trim!BU17&lt;&gt;0,BU18/PLANEL_Pot_Trim!BU17,0)</f>
        <v>0.33943718171236797</v>
      </c>
      <c r="BV44" s="51">
        <f>IF(PLANEL_Pot_Trim!BV17&lt;&gt;0,BV18/PLANEL_Pot_Trim!BV17,0)</f>
        <v>0.29179296797378268</v>
      </c>
      <c r="BW44" s="51">
        <f>IF(PLANEL_Pot_Trim!BW17&lt;&gt;0,BW18/PLANEL_Pot_Trim!BW17,0)</f>
        <v>0.21506700221085817</v>
      </c>
      <c r="BX44" s="51">
        <f>IF(PLANEL_Pot_Trim!BX17&lt;&gt;0,BX18/PLANEL_Pot_Trim!BX17,0)</f>
        <v>0.24398610527671741</v>
      </c>
      <c r="BY44" s="51">
        <f>IF(PLANEL_Pot_Trim!BY17&lt;&gt;0,BY18/PLANEL_Pot_Trim!BY17,0)</f>
        <v>0.34152771950138744</v>
      </c>
      <c r="BZ44" s="51">
        <f>IF(PLANEL_Pot_Trim!BZ17&lt;&gt;0,BZ18/PLANEL_Pot_Trim!BZ17,0)</f>
        <v>0.29341726086831693</v>
      </c>
      <c r="CA44" s="51">
        <f>IF(PLANEL_Pot_Trim!CA17&lt;&gt;0,CA18/PLANEL_Pot_Trim!CA17,0)</f>
        <v>0.21634344453679669</v>
      </c>
      <c r="CB44" s="51">
        <f>IF(PLANEL_Pot_Trim!CB17&lt;&gt;0,CB18/PLANEL_Pot_Trim!CB17,0)</f>
        <v>0.24554223608850179</v>
      </c>
      <c r="CC44" s="51">
        <f>IF(PLANEL_Pot_Trim!CC17&lt;&gt;0,CC18/PLANEL_Pot_Trim!CC17,0)</f>
        <v>0.34371997215079886</v>
      </c>
      <c r="CD44" s="51">
        <f>IF(PLANEL_Pot_Trim!CD17&lt;&gt;0,CD18/PLANEL_Pot_Trim!CD17,0)</f>
        <v>0.29512058352552795</v>
      </c>
      <c r="CE44" s="51">
        <f>IF(PLANEL_Pot_Trim!CE17&lt;&gt;0,CE18/PLANEL_Pot_Trim!CE17,0)</f>
        <v>0.2183178534822143</v>
      </c>
      <c r="CF44" s="51">
        <f>IF(PLANEL_Pot_Trim!CF17&lt;&gt;0,CF18/PLANEL_Pot_Trim!CF17,0)</f>
        <v>0.24565627532222348</v>
      </c>
      <c r="CG44" s="51">
        <f>IF(PLANEL_Pot_Trim!CG17&lt;&gt;0,CG18/PLANEL_Pot_Trim!CG17,0)</f>
        <v>0.34711096216973297</v>
      </c>
      <c r="CH44" s="51">
        <f>IF(PLANEL_Pot_Trim!CH17&lt;&gt;0,CH18/PLANEL_Pot_Trim!CH17,0)</f>
        <v>0.2977552936090162</v>
      </c>
      <c r="CI44" s="51">
        <f>IF(PLANEL_Pot_Trim!CI17&lt;&gt;0,CI18/PLANEL_Pot_Trim!CI17,0)</f>
        <v>0.21858638074116837</v>
      </c>
      <c r="CJ44" s="51">
        <f>IF(PLANEL_Pot_Trim!CJ17&lt;&gt;0,CJ18/PLANEL_Pot_Trim!CJ17,0)</f>
        <v>0.24827663466068947</v>
      </c>
      <c r="CK44" s="51">
        <f>IF(PLANEL_Pot_Trim!CK17&lt;&gt;0,CK18/PLANEL_Pot_Trim!CK17,0)</f>
        <v>0.33349857192647053</v>
      </c>
      <c r="CL44" s="51">
        <f>IF(PLANEL_Pot_Trim!CL17&lt;&gt;0,CL18/PLANEL_Pot_Trim!CL17,0)</f>
        <v>0.29811362432730404</v>
      </c>
      <c r="CM44" s="51">
        <f>IF(PLANEL_Pot_Trim!CM17&lt;&gt;0,CM18/PLANEL_Pot_Trim!CM17,0)</f>
        <v>0.21930797662699389</v>
      </c>
      <c r="CN44" s="51">
        <f>IF(PLANEL_Pot_Trim!CN17&lt;&gt;0,CN18/PLANEL_Pot_Trim!CN17,0)</f>
        <v>0.24915634354775401</v>
      </c>
      <c r="CO44" s="51">
        <f>IF(PLANEL_Pot_Trim!CO17&lt;&gt;0,CO18/PLANEL_Pot_Trim!CO17,0)</f>
        <v>0.34881146989881684</v>
      </c>
      <c r="CP44" s="51">
        <f>IF(PLANEL_Pot_Trim!CP17&lt;&gt;0,CP18/PLANEL_Pot_Trim!CP17,0)</f>
        <v>0.29907654347761459</v>
      </c>
      <c r="CQ44" s="51">
        <f>IF(PLANEL_Pot_Trim!CQ17&lt;&gt;0,CQ18/PLANEL_Pot_Trim!CQ17,0)</f>
        <v>0.21934270178026877</v>
      </c>
      <c r="CR44" s="51">
        <f>IF(PLANEL_Pot_Trim!CR17&lt;&gt;0,CR18/PLANEL_Pot_Trim!CR17,0)</f>
        <v>0.24919867755964417</v>
      </c>
      <c r="CS44" s="51">
        <f>IF(PLANEL_Pot_Trim!CS17&lt;&gt;0,CS18/PLANEL_Pot_Trim!CS17,0)</f>
        <v>0.34887110949427574</v>
      </c>
      <c r="CT44" s="51">
        <f>IF(PLANEL_Pot_Trim!CT17&lt;&gt;0,CT18/PLANEL_Pot_Trim!CT17,0)</f>
        <v>0.29912288171778856</v>
      </c>
      <c r="CU44" s="51">
        <f>IF(PLANEL_Pot_Trim!CU17&lt;&gt;0,CU18/PLANEL_Pot_Trim!CU17,0)</f>
        <v>0.21996086837085604</v>
      </c>
      <c r="CV44" s="51">
        <f>IF(PLANEL_Pot_Trim!CV17&lt;&gt;0,CV18/PLANEL_Pot_Trim!CV17,0)</f>
        <v>0.24995229399090027</v>
      </c>
      <c r="CW44" s="51">
        <f>IF(PLANEL_Pot_Trim!CW17&lt;&gt;0,CW18/PLANEL_Pot_Trim!CW17,0)</f>
        <v>0.34993279251801601</v>
      </c>
      <c r="CX44" s="51">
        <f>IF(PLANEL_Pot_Trim!CX17&lt;&gt;0,CX18/PLANEL_Pot_Trim!CX17,0)</f>
        <v>0.29994778156002222</v>
      </c>
      <c r="CY44" s="81">
        <f>IF(PLANEL_Pot_Trim!CY17&lt;&gt;0,CY18/PLANEL_Pot_Trim!CY17,0)</f>
        <v>0.2200000000452251</v>
      </c>
      <c r="CZ44" s="81">
        <f>IF(PLANEL_Pot_Trim!CZ17&lt;&gt;0,CZ18/PLANEL_Pot_Trim!CZ17,0)</f>
        <v>0.25000000003083533</v>
      </c>
      <c r="DA44" s="81">
        <f>IF(PLANEL_Pot_Trim!DA17&lt;&gt;0,DA18/PLANEL_Pot_Trim!DA17,0)</f>
        <v>0.35000000003083531</v>
      </c>
      <c r="DB44" s="81">
        <f>IF(PLANEL_Pot_Trim!DB17&lt;&gt;0,DB18/PLANEL_Pot_Trim!DB17,0)</f>
        <v>0.30000000003083532</v>
      </c>
      <c r="DC44" s="51">
        <f>IF(PLANEL_Pot_Trim!DC17&lt;&gt;0,DC18/PLANEL_Pot_Trim!DC17,0)</f>
        <v>0.22000000003736223</v>
      </c>
      <c r="DD44" s="51">
        <f>IF(PLANEL_Pot_Trim!DD17&lt;&gt;0,DD18/PLANEL_Pot_Trim!DD17,0)</f>
        <v>0.25000000001966433</v>
      </c>
      <c r="DE44" s="51">
        <f>IF(PLANEL_Pot_Trim!DE17&lt;&gt;0,DE18/PLANEL_Pot_Trim!DE17,0)</f>
        <v>0.35000000002949649</v>
      </c>
      <c r="DF44" s="51">
        <f>IF(PLANEL_Pot_Trim!DF17&lt;&gt;0,DF18/PLANEL_Pot_Trim!DF17,0)</f>
        <v>0.30000000002949651</v>
      </c>
      <c r="DG44" s="51">
        <f>IF(PLANEL_Pot_Trim!DG17&lt;&gt;0,DG18/PLANEL_Pot_Trim!DG17,0)</f>
        <v>0.22000000005328335</v>
      </c>
      <c r="DH44" s="51">
        <f>IF(PLANEL_Pot_Trim!DH17&lt;&gt;0,DH18/PLANEL_Pot_Trim!DH17,0)</f>
        <v>0.25000000004281697</v>
      </c>
      <c r="DI44" s="51">
        <f>IF(PLANEL_Pot_Trim!DI17&lt;&gt;0,DI18/PLANEL_Pot_Trim!DI17,0)</f>
        <v>0.35000000005233189</v>
      </c>
      <c r="DJ44" s="51">
        <f>IF(PLANEL_Pot_Trim!DJ17&lt;&gt;0,DJ18/PLANEL_Pot_Trim!DJ17,0)</f>
        <v>0.30000000004757443</v>
      </c>
      <c r="DK44" s="51">
        <f>IF(PLANEL_Pot_Trim!DK17&lt;&gt;0,DK18/PLANEL_Pot_Trim!DK17,0)</f>
        <v>0.22000000003686032</v>
      </c>
      <c r="DL44" s="51">
        <f>IF(PLANEL_Pot_Trim!DL17&lt;&gt;0,DL18/PLANEL_Pot_Trim!DL17,0)</f>
        <v>0.25000000002303774</v>
      </c>
      <c r="DM44" s="51">
        <f>IF(PLANEL_Pot_Trim!DM17&lt;&gt;0,DM18/PLANEL_Pot_Trim!DM17,0)</f>
        <v>0.35000000003225284</v>
      </c>
      <c r="DN44" s="51">
        <f>IF(PLANEL_Pot_Trim!DN17&lt;&gt;0,DN18/PLANEL_Pot_Trim!DN17,0)</f>
        <v>0.30000000002764526</v>
      </c>
      <c r="DO44" s="51">
        <f>IF(PLANEL_Pot_Trim!DO17&lt;&gt;0,DO18/PLANEL_Pot_Trim!DO17,0)</f>
        <v>0.22000000004463885</v>
      </c>
      <c r="DP44" s="51">
        <f>IF(PLANEL_Pot_Trim!DP17&lt;&gt;0,DP18/PLANEL_Pot_Trim!DP17,0)</f>
        <v>0.25000000003124723</v>
      </c>
      <c r="DQ44" s="51">
        <f>IF(PLANEL_Pot_Trim!DQ17&lt;&gt;0,DQ18/PLANEL_Pot_Trim!DQ17,0)</f>
        <v>0.35000000004910281</v>
      </c>
      <c r="DR44" s="51">
        <f>IF(PLANEL_Pot_Trim!DR17&lt;&gt;0,DR18/PLANEL_Pot_Trim!DR17,0)</f>
        <v>0.30000000003571115</v>
      </c>
      <c r="DS44" s="51">
        <f>IF(PLANEL_Pot_Trim!DS17&lt;&gt;0,DS18/PLANEL_Pot_Trim!DS17,0)</f>
        <v>0.22000000003779918</v>
      </c>
      <c r="DT44" s="51">
        <f>IF(PLANEL_Pot_Trim!DT17&lt;&gt;0,DT18/PLANEL_Pot_Trim!DT17,0)</f>
        <v>0.25000000002577216</v>
      </c>
      <c r="DU44" s="51">
        <f>IF(PLANEL_Pot_Trim!DU17&lt;&gt;0,DU18/PLANEL_Pot_Trim!DU17,0)</f>
        <v>0.35000000000000003</v>
      </c>
      <c r="DV44" s="51">
        <f>IF(PLANEL_Pot_Trim!DV17&lt;&gt;0,DV18/PLANEL_Pot_Trim!DV17,0)</f>
        <v>0.29550145703471326</v>
      </c>
      <c r="DW44" s="51">
        <f>IF(PLANEL_Pot_Trim!DW17&lt;&gt;0,DW18/PLANEL_Pot_Trim!DW17,0)</f>
        <v>0.22000000004483311</v>
      </c>
      <c r="DX44" s="51">
        <f>IF(PLANEL_Pot_Trim!DX17&lt;&gt;0,DX18/PLANEL_Pot_Trim!DX17,0)</f>
        <v>0.25000000003736095</v>
      </c>
      <c r="DY44" s="51">
        <f>IF(PLANEL_Pot_Trim!DY17&lt;&gt;0,DY18/PLANEL_Pot_Trim!DY17,0)</f>
        <v>0.35000000006226828</v>
      </c>
      <c r="DZ44" s="51">
        <f>IF(PLANEL_Pot_Trim!DZ17&lt;&gt;0,DZ18/PLANEL_Pot_Trim!DZ17,0)</f>
        <v>0.30000000006641947</v>
      </c>
      <c r="EA44" s="51">
        <f>IF(PLANEL_Pot_Trim!EA17&lt;&gt;0,EA18/PLANEL_Pot_Trim!EA17,0)</f>
        <v>0.22000000002888939</v>
      </c>
      <c r="EB44" s="51">
        <f>IF(PLANEL_Pot_Trim!EB17&lt;&gt;0,EB18/PLANEL_Pot_Trim!EB17,0)</f>
        <v>0.24999999998796277</v>
      </c>
      <c r="EC44" s="51">
        <f>IF(PLANEL_Pot_Trim!EC17&lt;&gt;0,EC18/PLANEL_Pot_Trim!EC17,0)</f>
        <v>0.31079916526027934</v>
      </c>
      <c r="ED44" s="51">
        <f>IF(PLANEL_Pot_Trim!ED17&lt;&gt;0,ED18/PLANEL_Pot_Trim!ED17,0)</f>
        <v>0.30000000004814903</v>
      </c>
      <c r="EE44" s="51">
        <f>IF(PLANEL_Pot_Trim!EE17&lt;&gt;0,EE18/PLANEL_Pot_Trim!EE17,0)</f>
        <v>0.22000000006429793</v>
      </c>
      <c r="EF44" s="51">
        <f>IF(PLANEL_Pot_Trim!EF17&lt;&gt;0,EF18/PLANEL_Pot_Trim!EF17,0)</f>
        <v>0.25000000002679079</v>
      </c>
      <c r="EG44" s="51">
        <f>IF(PLANEL_Pot_Trim!EG17&lt;&gt;0,EG18/PLANEL_Pot_Trim!EG17,0)</f>
        <v>0.35000000001913634</v>
      </c>
      <c r="EH44" s="51">
        <f>IF(PLANEL_Pot_Trim!EH17&lt;&gt;0,EH18/PLANEL_Pot_Trim!EH17,0)</f>
        <v>0.30000000006123612</v>
      </c>
      <c r="EI44" s="51">
        <f>IF(PLANEL_Pot_Trim!EI17&lt;&gt;0,EI18/PLANEL_Pot_Trim!EI17,0)</f>
        <v>0.22000000000889777</v>
      </c>
      <c r="EJ44" s="51">
        <f>IF(PLANEL_Pot_Trim!EJ17&lt;&gt;0,EJ18/PLANEL_Pot_Trim!EJ17,0)</f>
        <v>0.25000000006302586</v>
      </c>
      <c r="EK44" s="51">
        <f>IF(PLANEL_Pot_Trim!EK17&lt;&gt;0,EK18/PLANEL_Pot_Trim!EK17,0)</f>
        <v>0.35000000001112225</v>
      </c>
      <c r="EL44" s="51">
        <f>IF(PLANEL_Pot_Trim!EL17&lt;&gt;0,EL18/PLANEL_Pot_Trim!EL17,0)</f>
        <v>0.30000000007414801</v>
      </c>
      <c r="EM44" s="51">
        <f>IF(PLANEL_Pot_Trim!EM17&lt;&gt;0,EM18/PLANEL_Pot_Trim!EM17,0)</f>
        <v>0.22000000001029449</v>
      </c>
      <c r="EN44" s="51">
        <f>IF(PLANEL_Pot_Trim!EN17&lt;&gt;0,EN18/PLANEL_Pot_Trim!EN17,0)</f>
        <v>0.25000000004411921</v>
      </c>
      <c r="EO44" s="51">
        <f>IF(PLANEL_Pot_Trim!EO17&lt;&gt;0,EO18/PLANEL_Pot_Trim!EO17,0)</f>
        <v>0.34769885549651752</v>
      </c>
      <c r="EP44" s="51">
        <f>IF(PLANEL_Pot_Trim!EP17&lt;&gt;0,EP18/PLANEL_Pot_Trim!EP17,0)</f>
        <v>0.30000000002205957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0.17625922428056598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0.17266222592429151</v>
      </c>
      <c r="S47" s="52">
        <f>IF(PLANEL_Pot_Trim!S20&lt;&gt;0,S21/PLANEL_Pot_Trim!S20,0)</f>
        <v>0.22519475256120058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0.19226286011665583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0.19225900271073137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0.2599999999793835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0.19999999999999998</v>
      </c>
      <c r="EA47" s="52">
        <f>IF(PLANEL_Pot_Trim!EA20&lt;&gt;0,EA21/PLANEL_Pot_Trim!EA20,0)</f>
        <v>0.25999999998199863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0.19999999996999768</v>
      </c>
      <c r="EE47" s="52">
        <f>IF(PLANEL_Pot_Trim!EE20&lt;&gt;0,EE21/PLANEL_Pot_Trim!EE20,0)</f>
        <v>0.26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0.19999999999999998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0.19999999999999998</v>
      </c>
      <c r="EM47" s="52">
        <f>IF(PLANEL_Pot_Trim!EM20&lt;&gt;0,EM21/PLANEL_Pot_Trim!EM20,0)</f>
        <v>0.26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0.98135978070204533</v>
      </c>
      <c r="BP50" s="54">
        <f>IF(PLANEL_Pot_Trim!BP23&lt;&gt;0,BP24/PLANEL_Pot_Trim!BP23,0)</f>
        <v>0.98135978070204533</v>
      </c>
      <c r="BQ50" s="54">
        <f>IF(PLANEL_Pot_Trim!BQ23&lt;&gt;0,BQ24/PLANEL_Pot_Trim!BQ23,0)</f>
        <v>0.98135978070204533</v>
      </c>
      <c r="BR50" s="54">
        <f>IF(PLANEL_Pot_Trim!BR23&lt;&gt;0,BR24/PLANEL_Pot_Trim!BR23,0)</f>
        <v>0.98135978070204533</v>
      </c>
      <c r="BS50" s="54">
        <f>IF(PLANEL_Pot_Trim!BS23&lt;&gt;0,BS24/PLANEL_Pot_Trim!BS23,0)</f>
        <v>0.85332917323770374</v>
      </c>
      <c r="BT50" s="54">
        <f>IF(PLANEL_Pot_Trim!BT23&lt;&gt;0,BT24/PLANEL_Pot_Trim!BT23,0)</f>
        <v>0.85332917323770374</v>
      </c>
      <c r="BU50" s="54">
        <f>IF(PLANEL_Pot_Trim!BU23&lt;&gt;0,BU24/PLANEL_Pot_Trim!BU23,0)</f>
        <v>0.85332917323770374</v>
      </c>
      <c r="BV50" s="54">
        <f>IF(PLANEL_Pot_Trim!BV23&lt;&gt;0,BV24/PLANEL_Pot_Trim!BV23,0)</f>
        <v>0.85332917323770374</v>
      </c>
      <c r="BW50" s="54">
        <f>IF(PLANEL_Pot_Trim!BW23&lt;&gt;0,BW24/PLANEL_Pot_Trim!BW23,0)</f>
        <v>0.75419691501906327</v>
      </c>
      <c r="BX50" s="54">
        <f>IF(PLANEL_Pot_Trim!BX23&lt;&gt;0,BX24/PLANEL_Pot_Trim!BX23,0)</f>
        <v>0.75419691501906327</v>
      </c>
      <c r="BY50" s="54">
        <f>IF(PLANEL_Pot_Trim!BY23&lt;&gt;0,BY24/PLANEL_Pot_Trim!BY23,0)</f>
        <v>0.75419691501906327</v>
      </c>
      <c r="BZ50" s="54">
        <f>IF(PLANEL_Pot_Trim!BZ23&lt;&gt;0,BZ24/PLANEL_Pot_Trim!BZ23,0)</f>
        <v>0.75419691501906327</v>
      </c>
      <c r="CA50" s="54">
        <f>IF(PLANEL_Pot_Trim!CA23&lt;&gt;0,CA24/PLANEL_Pot_Trim!CA23,0)</f>
        <v>0.6925106225943658</v>
      </c>
      <c r="CB50" s="54">
        <f>IF(PLANEL_Pot_Trim!CB23&lt;&gt;0,CB24/PLANEL_Pot_Trim!CB23,0)</f>
        <v>0.6925106225943658</v>
      </c>
      <c r="CC50" s="54">
        <f>IF(PLANEL_Pot_Trim!CC23&lt;&gt;0,CC24/PLANEL_Pot_Trim!CC23,0)</f>
        <v>0.6925106225943658</v>
      </c>
      <c r="CD50" s="54">
        <f>IF(PLANEL_Pot_Trim!CD23&lt;&gt;0,CD24/PLANEL_Pot_Trim!CD23,0)</f>
        <v>0.6925106225943658</v>
      </c>
      <c r="CE50" s="54">
        <f>IF(PLANEL_Pot_Trim!CE23&lt;&gt;0,CE24/PLANEL_Pot_Trim!CE23,0)</f>
        <v>0.65039712400942962</v>
      </c>
      <c r="CF50" s="54">
        <f>IF(PLANEL_Pot_Trim!CF23&lt;&gt;0,CF24/PLANEL_Pot_Trim!CF23,0)</f>
        <v>0.65039712400942962</v>
      </c>
      <c r="CG50" s="54">
        <f>IF(PLANEL_Pot_Trim!CG23&lt;&gt;0,CG24/PLANEL_Pot_Trim!CG23,0)</f>
        <v>0.65039712400942962</v>
      </c>
      <c r="CH50" s="54">
        <f>IF(PLANEL_Pot_Trim!CH23&lt;&gt;0,CH24/PLANEL_Pot_Trim!CH23,0)</f>
        <v>0.65039712400942962</v>
      </c>
      <c r="CI50" s="54">
        <f>IF(PLANEL_Pot_Trim!CI23&lt;&gt;0,CI24/PLANEL_Pot_Trim!CI23,0)</f>
        <v>0.59741143862646584</v>
      </c>
      <c r="CJ50" s="54">
        <f>IF(PLANEL_Pot_Trim!CJ23&lt;&gt;0,CJ24/PLANEL_Pot_Trim!CJ23,0)</f>
        <v>0.59741143862646584</v>
      </c>
      <c r="CK50" s="54">
        <f>IF(PLANEL_Pot_Trim!CK23&lt;&gt;0,CK24/PLANEL_Pot_Trim!CK23,0)</f>
        <v>0.59741143862646584</v>
      </c>
      <c r="CL50" s="54">
        <f>IF(PLANEL_Pot_Trim!CL23&lt;&gt;0,CL24/PLANEL_Pot_Trim!CL23,0)</f>
        <v>0.59741143862646584</v>
      </c>
      <c r="CM50" s="54">
        <f>IF(PLANEL_Pot_Trim!CM23&lt;&gt;0,CM24/PLANEL_Pot_Trim!CM23,0)</f>
        <v>0.55658240851387242</v>
      </c>
      <c r="CN50" s="54">
        <f>IF(PLANEL_Pot_Trim!CN23&lt;&gt;0,CN24/PLANEL_Pot_Trim!CN23,0)</f>
        <v>0.55658240851387242</v>
      </c>
      <c r="CO50" s="54">
        <f>IF(PLANEL_Pot_Trim!CO23&lt;&gt;0,CO24/PLANEL_Pot_Trim!CO23,0)</f>
        <v>0.55658240851387242</v>
      </c>
      <c r="CP50" s="54">
        <f>IF(PLANEL_Pot_Trim!CP23&lt;&gt;0,CP24/PLANEL_Pot_Trim!CP23,0)</f>
        <v>0.55658240851387242</v>
      </c>
      <c r="CQ50" s="54">
        <f>IF(PLANEL_Pot_Trim!CQ23&lt;&gt;0,CQ24/PLANEL_Pot_Trim!CQ23,0)</f>
        <v>0.49617236779992024</v>
      </c>
      <c r="CR50" s="54">
        <f>IF(PLANEL_Pot_Trim!CR23&lt;&gt;0,CR24/PLANEL_Pot_Trim!CR23,0)</f>
        <v>0.49617236779992024</v>
      </c>
      <c r="CS50" s="54">
        <f>IF(PLANEL_Pot_Trim!CS23&lt;&gt;0,CS24/PLANEL_Pot_Trim!CS23,0)</f>
        <v>0.49617236779992024</v>
      </c>
      <c r="CT50" s="54">
        <f>IF(PLANEL_Pot_Trim!CT23&lt;&gt;0,CT24/PLANEL_Pot_Trim!CT23,0)</f>
        <v>0.49617236779992024</v>
      </c>
      <c r="CU50" s="54">
        <f>IF(PLANEL_Pot_Trim!CU23&lt;&gt;0,CU24/PLANEL_Pot_Trim!CU23,0)</f>
        <v>0.43741534081140598</v>
      </c>
      <c r="CV50" s="54">
        <f>IF(PLANEL_Pot_Trim!CV23&lt;&gt;0,CV24/PLANEL_Pot_Trim!CV23,0)</f>
        <v>0.43741534081140598</v>
      </c>
      <c r="CW50" s="54">
        <f>IF(PLANEL_Pot_Trim!CW23&lt;&gt;0,CW24/PLANEL_Pot_Trim!CW23,0)</f>
        <v>0.43741534081140598</v>
      </c>
      <c r="CX50" s="54">
        <f>IF(PLANEL_Pot_Trim!CX23&lt;&gt;0,CX24/PLANEL_Pot_Trim!CX23,0)</f>
        <v>0.43741534081140598</v>
      </c>
      <c r="CY50" s="84">
        <f>IF(PLANEL_Pot_Trim!CY23&lt;&gt;0,CY24/PLANEL_Pot_Trim!CY23,0)</f>
        <v>0.42368449273322761</v>
      </c>
      <c r="CZ50" s="84">
        <f>IF(PLANEL_Pot_Trim!CZ23&lt;&gt;0,CZ24/PLANEL_Pot_Trim!CZ23,0)</f>
        <v>0.42368449273322761</v>
      </c>
      <c r="DA50" s="84">
        <f>IF(PLANEL_Pot_Trim!DA23&lt;&gt;0,DA24/PLANEL_Pot_Trim!DA23,0)</f>
        <v>0.42368449273322761</v>
      </c>
      <c r="DB50" s="84">
        <f>IF(PLANEL_Pot_Trim!DB23&lt;&gt;0,DB24/PLANEL_Pot_Trim!DB23,0)</f>
        <v>0.42368449273322761</v>
      </c>
      <c r="DC50" s="54">
        <f>IF(PLANEL_Pot_Trim!DC23&lt;&gt;0,DC24/PLANEL_Pot_Trim!DC23,0)</f>
        <v>0.39001933546750456</v>
      </c>
      <c r="DD50" s="54">
        <f>IF(PLANEL_Pot_Trim!DD23&lt;&gt;0,DD24/PLANEL_Pot_Trim!DD23,0)</f>
        <v>0.39001933546750456</v>
      </c>
      <c r="DE50" s="54">
        <f>IF(PLANEL_Pot_Trim!DE23&lt;&gt;0,DE24/PLANEL_Pot_Trim!DE23,0)</f>
        <v>0.39001933546750456</v>
      </c>
      <c r="DF50" s="54">
        <f>IF(PLANEL_Pot_Trim!DF23&lt;&gt;0,DF24/PLANEL_Pot_Trim!DF23,0)</f>
        <v>0.39001933546750456</v>
      </c>
      <c r="DG50" s="54">
        <f>IF(PLANEL_Pot_Trim!DG23&lt;&gt;0,DG24/PLANEL_Pot_Trim!DG23,0)</f>
        <v>0.35878296738828758</v>
      </c>
      <c r="DH50" s="54">
        <f>IF(PLANEL_Pot_Trim!DH23&lt;&gt;0,DH24/PLANEL_Pot_Trim!DH23,0)</f>
        <v>0.35878296738828758</v>
      </c>
      <c r="DI50" s="54">
        <f>IF(PLANEL_Pot_Trim!DI23&lt;&gt;0,DI24/PLANEL_Pot_Trim!DI23,0)</f>
        <v>0.35878296738828758</v>
      </c>
      <c r="DJ50" s="54">
        <f>IF(PLANEL_Pot_Trim!DJ23&lt;&gt;0,DJ24/PLANEL_Pot_Trim!DJ23,0)</f>
        <v>0.35878296738828758</v>
      </c>
      <c r="DK50" s="54">
        <f>IF(PLANEL_Pot_Trim!DK23&lt;&gt;0,DK24/PLANEL_Pot_Trim!DK23,0)</f>
        <v>0.33173967258611431</v>
      </c>
      <c r="DL50" s="54">
        <f>IF(PLANEL_Pot_Trim!DL23&lt;&gt;0,DL24/PLANEL_Pot_Trim!DL23,0)</f>
        <v>0.33173967258611431</v>
      </c>
      <c r="DM50" s="54">
        <f>IF(PLANEL_Pot_Trim!DM23&lt;&gt;0,DM24/PLANEL_Pot_Trim!DM23,0)</f>
        <v>0.33173967258611431</v>
      </c>
      <c r="DN50" s="54">
        <f>IF(PLANEL_Pot_Trim!DN23&lt;&gt;0,DN24/PLANEL_Pot_Trim!DN23,0)</f>
        <v>0.33173967258611431</v>
      </c>
      <c r="DO50" s="54">
        <f>IF(PLANEL_Pot_Trim!DO23&lt;&gt;0,DO24/PLANEL_Pot_Trim!DO23,0)</f>
        <v>0.30774778266317226</v>
      </c>
      <c r="DP50" s="54">
        <f>IF(PLANEL_Pot_Trim!DP23&lt;&gt;0,DP24/PLANEL_Pot_Trim!DP23,0)</f>
        <v>0.30774778266317226</v>
      </c>
      <c r="DQ50" s="54">
        <f>IF(PLANEL_Pot_Trim!DQ23&lt;&gt;0,DQ24/PLANEL_Pot_Trim!DQ23,0)</f>
        <v>0.30774778266317226</v>
      </c>
      <c r="DR50" s="54">
        <f>IF(PLANEL_Pot_Trim!DR23&lt;&gt;0,DR24/PLANEL_Pot_Trim!DR23,0)</f>
        <v>0.30774778266317226</v>
      </c>
      <c r="DS50" s="54">
        <f>IF(PLANEL_Pot_Trim!DS23&lt;&gt;0,DS24/PLANEL_Pot_Trim!DS23,0)</f>
        <v>0.28391855605340671</v>
      </c>
      <c r="DT50" s="54">
        <f>IF(PLANEL_Pot_Trim!DT23&lt;&gt;0,DT24/PLANEL_Pot_Trim!DT23,0)</f>
        <v>0.28391855605340671</v>
      </c>
      <c r="DU50" s="54">
        <f>IF(PLANEL_Pot_Trim!DU23&lt;&gt;0,DU24/PLANEL_Pot_Trim!DU23,0)</f>
        <v>0.28391855605340671</v>
      </c>
      <c r="DV50" s="54">
        <f>IF(PLANEL_Pot_Trim!DV23&lt;&gt;0,DV24/PLANEL_Pot_Trim!DV23,0)</f>
        <v>0.28391855605340671</v>
      </c>
      <c r="DW50" s="54">
        <f>IF(PLANEL_Pot_Trim!DW23&lt;&gt;0,DW24/PLANEL_Pot_Trim!DW23,0)</f>
        <v>0.26264763578759215</v>
      </c>
      <c r="DX50" s="54">
        <f>IF(PLANEL_Pot_Trim!DX23&lt;&gt;0,DX24/PLANEL_Pot_Trim!DX23,0)</f>
        <v>0.26264763578759215</v>
      </c>
      <c r="DY50" s="54">
        <f>IF(PLANEL_Pot_Trim!DY23&lt;&gt;0,DY24/PLANEL_Pot_Trim!DY23,0)</f>
        <v>0.26264763578759215</v>
      </c>
      <c r="DZ50" s="54">
        <f>IF(PLANEL_Pot_Trim!DZ23&lt;&gt;0,DZ24/PLANEL_Pot_Trim!DZ23,0)</f>
        <v>0.26264763578759215</v>
      </c>
      <c r="EA50" s="54">
        <f>IF(PLANEL_Pot_Trim!EA23&lt;&gt;0,EA24/PLANEL_Pot_Trim!EA23,0)</f>
        <v>0.2446964410324157</v>
      </c>
      <c r="EB50" s="54">
        <f>IF(PLANEL_Pot_Trim!EB23&lt;&gt;0,EB24/PLANEL_Pot_Trim!EB23,0)</f>
        <v>0.2446964410324157</v>
      </c>
      <c r="EC50" s="54">
        <f>IF(PLANEL_Pot_Trim!EC23&lt;&gt;0,EC24/PLANEL_Pot_Trim!EC23,0)</f>
        <v>0.2446964410324157</v>
      </c>
      <c r="ED50" s="54">
        <f>IF(PLANEL_Pot_Trim!ED23&lt;&gt;0,ED24/PLANEL_Pot_Trim!ED23,0)</f>
        <v>0.2446964410324157</v>
      </c>
      <c r="EE50" s="54">
        <f>IF(PLANEL_Pot_Trim!EE23&lt;&gt;0,EE24/PLANEL_Pot_Trim!EE23,0)</f>
        <v>0.22788618352540649</v>
      </c>
      <c r="EF50" s="54">
        <f>IF(PLANEL_Pot_Trim!EF23&lt;&gt;0,EF24/PLANEL_Pot_Trim!EF23,0)</f>
        <v>0.22788618352540649</v>
      </c>
      <c r="EG50" s="54">
        <f>IF(PLANEL_Pot_Trim!EG23&lt;&gt;0,EG24/PLANEL_Pot_Trim!EG23,0)</f>
        <v>0.22267995715814096</v>
      </c>
      <c r="EH50" s="54">
        <f>IF(PLANEL_Pot_Trim!EH23&lt;&gt;0,EH24/PLANEL_Pot_Trim!EH23,0)</f>
        <v>0.22788618352540649</v>
      </c>
      <c r="EI50" s="54">
        <f>IF(PLANEL_Pot_Trim!EI23&lt;&gt;0,EI24/PLANEL_Pot_Trim!EI23,0)</f>
        <v>0.21490563587642436</v>
      </c>
      <c r="EJ50" s="54">
        <f>IF(PLANEL_Pot_Trim!EJ23&lt;&gt;0,EJ24/PLANEL_Pot_Trim!EJ23,0)</f>
        <v>0.21490563587642436</v>
      </c>
      <c r="EK50" s="54">
        <f>IF(PLANEL_Pot_Trim!EK23&lt;&gt;0,EK24/PLANEL_Pot_Trim!EK23,0)</f>
        <v>0.21490563587642436</v>
      </c>
      <c r="EL50" s="54">
        <f>IF(PLANEL_Pot_Trim!EL23&lt;&gt;0,EL24/PLANEL_Pot_Trim!EL23,0)</f>
        <v>0.21490563587642436</v>
      </c>
      <c r="EM50" s="54">
        <f>IF(PLANEL_Pot_Trim!EM23&lt;&gt;0,EM24/PLANEL_Pot_Trim!EM23,0)</f>
        <v>0.20556131395333327</v>
      </c>
      <c r="EN50" s="54">
        <f>IF(PLANEL_Pot_Trim!EN23&lt;&gt;0,EN24/PLANEL_Pot_Trim!EN23,0)</f>
        <v>0.20556131395333327</v>
      </c>
      <c r="EO50" s="54">
        <f>IF(PLANEL_Pot_Trim!EO23&lt;&gt;0,EO24/PLANEL_Pot_Trim!EO23,0)</f>
        <v>0.20556131395333327</v>
      </c>
      <c r="EP50" s="54">
        <f>IF(PLANEL_Pot_Trim!EP23&lt;&gt;0,EP24/PLANEL_Pot_Trim!EP23,0)</f>
        <v>0.20556131395333327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20.750220649999999</v>
      </c>
      <c r="J4" s="33">
        <v>25.15403942</v>
      </c>
      <c r="K4" s="33">
        <v>28.259276369999998</v>
      </c>
      <c r="L4" s="33">
        <v>31.020675090000001</v>
      </c>
      <c r="M4" s="33">
        <v>31.705012530000001</v>
      </c>
      <c r="N4" s="33">
        <v>31.898826580000001</v>
      </c>
      <c r="O4" s="33">
        <v>31.882008949999999</v>
      </c>
      <c r="P4" s="33">
        <v>27.47156859</v>
      </c>
      <c r="Q4" s="33">
        <v>27.583321609999999</v>
      </c>
      <c r="R4" s="33">
        <v>30.162805550000002</v>
      </c>
      <c r="S4" s="33">
        <v>38.069916339999999</v>
      </c>
      <c r="T4" s="33">
        <v>30.494386810000002</v>
      </c>
      <c r="U4" s="33">
        <v>29.870699380000001</v>
      </c>
      <c r="V4" s="33">
        <v>28.59878526</v>
      </c>
      <c r="W4" s="33">
        <v>29.90330822</v>
      </c>
      <c r="X4" s="33">
        <v>30.761882079999999</v>
      </c>
      <c r="Y4" s="33">
        <v>30.71305504</v>
      </c>
      <c r="Z4" s="33">
        <v>29.883250019999998</v>
      </c>
      <c r="AA4" s="33">
        <v>30.469431060000002</v>
      </c>
      <c r="AB4" s="33">
        <v>31.24304429</v>
      </c>
      <c r="AC4" s="33">
        <v>34.892412190000002</v>
      </c>
      <c r="AD4" s="33">
        <v>42.129845459999999</v>
      </c>
      <c r="AE4" s="33">
        <v>31.05619647</v>
      </c>
      <c r="AF4" s="33">
        <v>30.716827139999999</v>
      </c>
      <c r="AG4" s="33">
        <v>32.032700769999998</v>
      </c>
      <c r="AH4" s="33">
        <v>33.356621850000003</v>
      </c>
      <c r="AI4" s="33">
        <v>34.706347540000003</v>
      </c>
      <c r="AJ4" s="33">
        <v>33.444428700000003</v>
      </c>
      <c r="AK4" s="33">
        <v>34.840154900000002</v>
      </c>
      <c r="AL4" s="33">
        <v>37.416449630000002</v>
      </c>
      <c r="AM4" s="33">
        <v>38.600388420000002</v>
      </c>
      <c r="AN4" s="33">
        <v>41.265215759999997</v>
      </c>
      <c r="AO4" s="33">
        <v>44.131247369999997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23.707895990000001</v>
      </c>
      <c r="J16" s="33">
        <v>31.026787469999999</v>
      </c>
      <c r="K16" s="33">
        <v>30.878952200000001</v>
      </c>
      <c r="L16" s="33">
        <v>37.611891559999997</v>
      </c>
      <c r="M16" s="33">
        <v>41.392849859999998</v>
      </c>
      <c r="N16" s="33">
        <v>42.809145440000002</v>
      </c>
      <c r="O16" s="33">
        <v>43.766925450000002</v>
      </c>
      <c r="P16" s="33">
        <v>39.967818629999996</v>
      </c>
      <c r="Q16" s="33">
        <v>39.735123450000003</v>
      </c>
      <c r="R16" s="33">
        <v>42.722022780000003</v>
      </c>
      <c r="S16" s="33">
        <v>52.169709099999999</v>
      </c>
      <c r="T16" s="33">
        <v>43.642883619999999</v>
      </c>
      <c r="U16" s="33">
        <v>44.448095369999997</v>
      </c>
      <c r="V16" s="33">
        <v>40.628387840000002</v>
      </c>
      <c r="W16" s="33">
        <v>42.528468889999999</v>
      </c>
      <c r="X16" s="33">
        <v>44.02096092</v>
      </c>
      <c r="Y16" s="33">
        <v>44.253115790000003</v>
      </c>
      <c r="Z16" s="33">
        <v>44.224133180000003</v>
      </c>
      <c r="AA16" s="33">
        <v>45.556250300000002</v>
      </c>
      <c r="AB16" s="33">
        <v>46.687542090000001</v>
      </c>
      <c r="AC16" s="33">
        <v>50.588537340000002</v>
      </c>
      <c r="AD16" s="33">
        <v>55.910772729999998</v>
      </c>
      <c r="AE16" s="33">
        <v>48.019441759999999</v>
      </c>
      <c r="AF16" s="33">
        <v>47.508623020000002</v>
      </c>
      <c r="AG16" s="33">
        <v>48.650033790000002</v>
      </c>
      <c r="AH16" s="33">
        <v>49.796715560000003</v>
      </c>
      <c r="AI16" s="33">
        <v>50.966636909999998</v>
      </c>
      <c r="AJ16" s="33">
        <v>49.198211999999998</v>
      </c>
      <c r="AK16" s="33">
        <v>50.199756860000001</v>
      </c>
      <c r="AL16" s="33">
        <v>52.020387399999997</v>
      </c>
      <c r="AM16" s="33">
        <v>53.338289619999998</v>
      </c>
      <c r="AN16" s="33">
        <v>55.600805180000002</v>
      </c>
      <c r="AO16" s="33">
        <v>56.747181920000003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M7"/>
  <sheetViews>
    <sheetView tabSelected="1" zoomScale="80" zoomScaleNormal="80" workbookViewId="0">
      <pane xSplit="2" topLeftCell="O1" activePane="topRight" state="frozen"/>
      <selection activeCell="F28" sqref="F28"/>
      <selection pane="topRight" activeCell="AM6" sqref="AM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28.259276369999998</v>
      </c>
      <c r="I4" s="1">
        <f>Planel_CO2_total_Resultado!L4</f>
        <v>31.020675090000001</v>
      </c>
      <c r="J4" s="1">
        <f>Planel_CO2_total_Resultado!M4</f>
        <v>31.705012530000001</v>
      </c>
      <c r="K4" s="1">
        <f>Planel_CO2_total_Resultado!N4</f>
        <v>31.898826580000001</v>
      </c>
      <c r="L4" s="1">
        <f>Planel_CO2_total_Resultado!O4</f>
        <v>31.882008949999999</v>
      </c>
      <c r="M4" s="1">
        <f>Planel_CO2_total_Resultado!P4</f>
        <v>27.47156859</v>
      </c>
      <c r="N4" s="1">
        <f>Planel_CO2_total_Resultado!Q4</f>
        <v>27.583321609999999</v>
      </c>
      <c r="O4" s="1">
        <f>Planel_CO2_total_Resultado!R4</f>
        <v>30.162805550000002</v>
      </c>
      <c r="P4" s="1">
        <f>Planel_CO2_total_Resultado!S4</f>
        <v>38.069916339999999</v>
      </c>
      <c r="Q4" s="1">
        <f>Planel_CO2_total_Resultado!T4</f>
        <v>30.494386810000002</v>
      </c>
      <c r="R4" s="1">
        <f>Planel_CO2_total_Resultado!U4</f>
        <v>29.870699380000001</v>
      </c>
      <c r="S4" s="1">
        <f>Planel_CO2_total_Resultado!V4</f>
        <v>28.59878526</v>
      </c>
      <c r="T4" s="1">
        <f>Planel_CO2_total_Resultado!W4</f>
        <v>29.90330822</v>
      </c>
      <c r="U4" s="1">
        <f>Planel_CO2_total_Resultado!X4</f>
        <v>30.761882079999999</v>
      </c>
      <c r="V4" s="1">
        <f>Planel_CO2_total_Resultado!Y4</f>
        <v>30.71305504</v>
      </c>
      <c r="W4" s="1">
        <f>Planel_CO2_total_Resultado!Z4</f>
        <v>29.883250019999998</v>
      </c>
      <c r="X4" s="1">
        <f>Planel_CO2_total_Resultado!AA4</f>
        <v>30.469431060000002</v>
      </c>
      <c r="Y4" s="1">
        <f>Planel_CO2_total_Resultado!AB4</f>
        <v>31.24304429</v>
      </c>
      <c r="Z4" s="1">
        <f>Planel_CO2_total_Resultado!AC4</f>
        <v>34.892412190000002</v>
      </c>
      <c r="AA4" s="1">
        <f>Planel_CO2_total_Resultado!AD4</f>
        <v>42.129845459999999</v>
      </c>
      <c r="AB4" s="1">
        <f>Planel_CO2_total_Resultado!AE4</f>
        <v>31.05619647</v>
      </c>
      <c r="AC4" s="1">
        <f>Planel_CO2_total_Resultado!AF4</f>
        <v>30.716827139999999</v>
      </c>
      <c r="AD4" s="1">
        <f>Planel_CO2_total_Resultado!AG4</f>
        <v>32.032700769999998</v>
      </c>
      <c r="AE4" s="1">
        <f>Planel_CO2_total_Resultado!AH4</f>
        <v>33.356621850000003</v>
      </c>
      <c r="AF4" s="1">
        <f>Planel_CO2_total_Resultado!AI4</f>
        <v>34.706347540000003</v>
      </c>
      <c r="AG4" s="1">
        <f>Planel_CO2_total_Resultado!AJ4</f>
        <v>33.444428700000003</v>
      </c>
      <c r="AH4" s="1">
        <f>Planel_CO2_total_Resultado!AK4</f>
        <v>34.840154900000002</v>
      </c>
      <c r="AI4" s="1">
        <f>Planel_CO2_total_Resultado!AL4</f>
        <v>37.416449630000002</v>
      </c>
      <c r="AJ4" s="1">
        <f>Planel_CO2_total_Resultado!AM4</f>
        <v>38.600388420000002</v>
      </c>
      <c r="AK4" s="1">
        <f>Planel_CO2_total_Resultado!AN4</f>
        <v>41.265215759999997</v>
      </c>
      <c r="AL4" s="1">
        <f>Planel_CO2_total_Resultado!AO4</f>
        <v>44.131247369999997</v>
      </c>
      <c r="AM4" s="1">
        <f>SUM(C4:AL4)</f>
        <v>1151.59881114</v>
      </c>
    </row>
    <row r="5" spans="2:39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31.026787469999999</v>
      </c>
      <c r="H5" s="1">
        <f>Planel_CO2_total_Resultado!K16</f>
        <v>30.878952200000001</v>
      </c>
      <c r="I5" s="1">
        <f>Planel_CO2_total_Resultado!L16</f>
        <v>37.611891559999997</v>
      </c>
      <c r="J5" s="1">
        <f>Planel_CO2_total_Resultado!M16</f>
        <v>41.392849859999998</v>
      </c>
      <c r="K5" s="1">
        <f>Planel_CO2_total_Resultado!N16</f>
        <v>42.809145440000002</v>
      </c>
      <c r="L5" s="1">
        <f>Planel_CO2_total_Resultado!O16</f>
        <v>43.766925450000002</v>
      </c>
      <c r="M5" s="1">
        <f>Planel_CO2_total_Resultado!P16</f>
        <v>39.967818629999996</v>
      </c>
      <c r="N5" s="1">
        <f>Planel_CO2_total_Resultado!Q16</f>
        <v>39.735123450000003</v>
      </c>
      <c r="O5" s="1">
        <f>Planel_CO2_total_Resultado!R16</f>
        <v>42.722022780000003</v>
      </c>
      <c r="P5" s="1">
        <f>Planel_CO2_total_Resultado!S16</f>
        <v>52.169709099999999</v>
      </c>
      <c r="Q5" s="1">
        <f>Planel_CO2_total_Resultado!T16</f>
        <v>43.642883619999999</v>
      </c>
      <c r="R5" s="1">
        <f>Planel_CO2_total_Resultado!U16</f>
        <v>44.448095369999997</v>
      </c>
      <c r="S5" s="1">
        <f>Planel_CO2_total_Resultado!V16</f>
        <v>40.628387840000002</v>
      </c>
      <c r="T5" s="1">
        <f>Planel_CO2_total_Resultado!W16</f>
        <v>42.528468889999999</v>
      </c>
      <c r="U5" s="1">
        <f>Planel_CO2_total_Resultado!X16</f>
        <v>44.02096092</v>
      </c>
      <c r="V5" s="1">
        <f>Planel_CO2_total_Resultado!Y16</f>
        <v>44.253115790000003</v>
      </c>
      <c r="W5" s="1">
        <f>Planel_CO2_total_Resultado!Z16</f>
        <v>44.224133180000003</v>
      </c>
      <c r="X5" s="1">
        <f>Planel_CO2_total_Resultado!AA16</f>
        <v>45.556250300000002</v>
      </c>
      <c r="Y5" s="1">
        <f>Planel_CO2_total_Resultado!AB16</f>
        <v>46.687542090000001</v>
      </c>
      <c r="Z5" s="1">
        <f>Planel_CO2_total_Resultado!AC16</f>
        <v>50.588537340000002</v>
      </c>
      <c r="AA5" s="1">
        <f>Planel_CO2_total_Resultado!AD16</f>
        <v>55.910772729999998</v>
      </c>
      <c r="AB5" s="1">
        <f>Planel_CO2_total_Resultado!AE16</f>
        <v>48.019441759999999</v>
      </c>
      <c r="AC5" s="1">
        <f>Planel_CO2_total_Resultado!AF16</f>
        <v>47.508623020000002</v>
      </c>
      <c r="AD5" s="1">
        <f>Planel_CO2_total_Resultado!AG16</f>
        <v>48.650033790000002</v>
      </c>
      <c r="AE5" s="1">
        <f>Planel_CO2_total_Resultado!AH16</f>
        <v>49.796715560000003</v>
      </c>
      <c r="AF5" s="1">
        <f>Planel_CO2_total_Resultado!AI16</f>
        <v>50.966636909999998</v>
      </c>
      <c r="AG5" s="1">
        <f>Planel_CO2_total_Resultado!AJ16</f>
        <v>49.198211999999998</v>
      </c>
      <c r="AH5" s="1">
        <f>Planel_CO2_total_Resultado!AK16</f>
        <v>50.199756860000001</v>
      </c>
      <c r="AI5" s="1">
        <f>Planel_CO2_total_Resultado!AL16</f>
        <v>52.020387399999997</v>
      </c>
      <c r="AJ5" s="1">
        <f>Planel_CO2_total_Resultado!AM16</f>
        <v>53.338289619999998</v>
      </c>
      <c r="AK5" s="1">
        <f>Planel_CO2_total_Resultado!AN16</f>
        <v>55.600805180000002</v>
      </c>
      <c r="AL5" s="1">
        <f>Planel_CO2_total_Resultado!AO16</f>
        <v>56.747181920000003</v>
      </c>
      <c r="AM5" s="1">
        <f>SUM(C5:AL5)</f>
        <v>1615.69473924</v>
      </c>
    </row>
    <row r="6" spans="2:39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9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T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9" width="6" bestFit="1" customWidth="1"/>
    <col min="10" max="10" width="5" bestFit="1" customWidth="1"/>
    <col min="11" max="11" width="6" bestFit="1" customWidth="1"/>
    <col min="12" max="13" width="5" customWidth="1"/>
    <col min="14" max="14" width="5" bestFit="1" customWidth="1"/>
    <col min="15" max="19" width="5" customWidth="1"/>
    <col min="20" max="20" width="10.7109375" bestFit="1" customWidth="1"/>
    <col min="21" max="22" width="5" customWidth="1"/>
    <col min="23" max="23" width="10.7109375" customWidth="1"/>
    <col min="24" max="24" width="10.7109375" bestFit="1" customWidth="1"/>
  </cols>
  <sheetData>
    <row r="3" spans="1:20" x14ac:dyDescent="0.25">
      <c r="A3" s="227" t="s">
        <v>646</v>
      </c>
      <c r="B3" s="227" t="s">
        <v>644</v>
      </c>
    </row>
    <row r="4" spans="1:20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2045</v>
      </c>
      <c r="Q4" s="33">
        <v>2046</v>
      </c>
      <c r="R4" s="33">
        <v>2047</v>
      </c>
      <c r="S4" s="33">
        <v>2050</v>
      </c>
      <c r="T4" s="33" t="s">
        <v>645</v>
      </c>
    </row>
    <row r="5" spans="1:20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>
        <v>3000</v>
      </c>
      <c r="R5" s="228">
        <v>1500</v>
      </c>
      <c r="S5" s="228"/>
      <c r="T5" s="228">
        <v>4500</v>
      </c>
    </row>
    <row r="6" spans="1:20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>
        <v>3000</v>
      </c>
      <c r="R6" s="228">
        <v>1500</v>
      </c>
      <c r="S6" s="228"/>
      <c r="T6" s="228">
        <v>4500</v>
      </c>
    </row>
    <row r="7" spans="1:20" x14ac:dyDescent="0.25">
      <c r="A7" s="229" t="s">
        <v>40</v>
      </c>
      <c r="B7" s="228"/>
      <c r="C7" s="228"/>
      <c r="D7" s="228"/>
      <c r="E7" s="228"/>
      <c r="F7" s="228">
        <v>3000</v>
      </c>
      <c r="G7" s="228">
        <v>6000</v>
      </c>
      <c r="H7" s="228">
        <v>6000</v>
      </c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>
        <v>15000</v>
      </c>
    </row>
    <row r="8" spans="1:20" x14ac:dyDescent="0.25">
      <c r="A8" s="230" t="s">
        <v>43</v>
      </c>
      <c r="B8" s="228"/>
      <c r="C8" s="228"/>
      <c r="D8" s="228"/>
      <c r="E8" s="228"/>
      <c r="F8" s="228">
        <v>3000</v>
      </c>
      <c r="G8" s="228">
        <v>6000</v>
      </c>
      <c r="H8" s="228">
        <v>6000</v>
      </c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8">
        <v>15000</v>
      </c>
    </row>
    <row r="9" spans="1:20" x14ac:dyDescent="0.25">
      <c r="A9" s="229" t="s">
        <v>37</v>
      </c>
      <c r="B9" s="228"/>
      <c r="C9" s="228"/>
      <c r="D9" s="228"/>
      <c r="E9" s="228">
        <v>1500</v>
      </c>
      <c r="F9" s="228">
        <v>7500</v>
      </c>
      <c r="G9" s="228">
        <v>7500</v>
      </c>
      <c r="H9" s="228">
        <v>10500</v>
      </c>
      <c r="I9" s="228">
        <v>3000</v>
      </c>
      <c r="J9" s="228">
        <v>9000</v>
      </c>
      <c r="K9" s="228">
        <v>10500</v>
      </c>
      <c r="L9" s="228">
        <v>1500</v>
      </c>
      <c r="M9" s="228">
        <v>1500</v>
      </c>
      <c r="N9" s="228">
        <v>3000</v>
      </c>
      <c r="O9" s="228">
        <v>3000</v>
      </c>
      <c r="P9" s="228">
        <v>4500</v>
      </c>
      <c r="Q9" s="228">
        <v>1500</v>
      </c>
      <c r="R9" s="228">
        <v>1500</v>
      </c>
      <c r="S9" s="228">
        <v>1500</v>
      </c>
      <c r="T9" s="228">
        <v>67500</v>
      </c>
    </row>
    <row r="10" spans="1:20" x14ac:dyDescent="0.25">
      <c r="A10" s="230" t="s">
        <v>39</v>
      </c>
      <c r="B10" s="228"/>
      <c r="C10" s="228"/>
      <c r="D10" s="228"/>
      <c r="E10" s="228">
        <v>1500</v>
      </c>
      <c r="F10" s="228">
        <v>7500</v>
      </c>
      <c r="G10" s="228">
        <v>7500</v>
      </c>
      <c r="H10" s="228">
        <v>10500</v>
      </c>
      <c r="I10" s="228">
        <v>3000</v>
      </c>
      <c r="J10" s="228">
        <v>3000</v>
      </c>
      <c r="K10" s="228">
        <v>9000</v>
      </c>
      <c r="L10" s="228">
        <v>1500</v>
      </c>
      <c r="M10" s="228">
        <v>1500</v>
      </c>
      <c r="N10" s="228">
        <v>1500</v>
      </c>
      <c r="O10" s="228">
        <v>1500</v>
      </c>
      <c r="P10" s="228">
        <v>3000</v>
      </c>
      <c r="Q10" s="228"/>
      <c r="R10" s="228"/>
      <c r="S10" s="228"/>
      <c r="T10" s="228">
        <v>51000</v>
      </c>
    </row>
    <row r="11" spans="1:20" x14ac:dyDescent="0.25">
      <c r="A11" s="230" t="s">
        <v>38</v>
      </c>
      <c r="B11" s="228"/>
      <c r="C11" s="228"/>
      <c r="D11" s="228"/>
      <c r="E11" s="228"/>
      <c r="F11" s="228"/>
      <c r="G11" s="228"/>
      <c r="H11" s="228"/>
      <c r="I11" s="228"/>
      <c r="J11" s="228">
        <v>6000</v>
      </c>
      <c r="K11" s="228">
        <v>1500</v>
      </c>
      <c r="L11" s="228"/>
      <c r="M11" s="228"/>
      <c r="N11" s="228">
        <v>1500</v>
      </c>
      <c r="O11" s="228">
        <v>1500</v>
      </c>
      <c r="P11" s="228">
        <v>1500</v>
      </c>
      <c r="Q11" s="228">
        <v>1500</v>
      </c>
      <c r="R11" s="228">
        <v>1500</v>
      </c>
      <c r="S11" s="228">
        <v>1500</v>
      </c>
      <c r="T11" s="228">
        <v>16500</v>
      </c>
    </row>
    <row r="12" spans="1:20" x14ac:dyDescent="0.25">
      <c r="A12" s="229" t="s">
        <v>44</v>
      </c>
      <c r="B12" s="228">
        <v>4500</v>
      </c>
      <c r="C12" s="228">
        <v>3000</v>
      </c>
      <c r="D12" s="228">
        <v>7500</v>
      </c>
      <c r="E12" s="228">
        <v>1500</v>
      </c>
      <c r="F12" s="228">
        <v>1500</v>
      </c>
      <c r="G12" s="228">
        <v>1500</v>
      </c>
      <c r="H12" s="228">
        <v>1500</v>
      </c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>
        <v>21000</v>
      </c>
    </row>
    <row r="13" spans="1:20" x14ac:dyDescent="0.25">
      <c r="A13" s="230" t="s">
        <v>40</v>
      </c>
      <c r="B13" s="228">
        <v>4500</v>
      </c>
      <c r="C13" s="228">
        <v>1500</v>
      </c>
      <c r="D13" s="228">
        <v>6000</v>
      </c>
      <c r="E13" s="228"/>
      <c r="F13" s="228"/>
      <c r="G13" s="228">
        <v>1500</v>
      </c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>
        <v>13500</v>
      </c>
    </row>
    <row r="14" spans="1:20" x14ac:dyDescent="0.25">
      <c r="A14" s="230" t="s">
        <v>37</v>
      </c>
      <c r="B14" s="228"/>
      <c r="C14" s="228">
        <v>1500</v>
      </c>
      <c r="D14" s="228">
        <v>1500</v>
      </c>
      <c r="E14" s="228">
        <v>1500</v>
      </c>
      <c r="F14" s="228">
        <v>1500</v>
      </c>
      <c r="G14" s="228"/>
      <c r="H14" s="228">
        <v>1500</v>
      </c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>
        <v>7500</v>
      </c>
    </row>
    <row r="15" spans="1:20" x14ac:dyDescent="0.25">
      <c r="A15" s="229" t="s">
        <v>45</v>
      </c>
      <c r="B15" s="228"/>
      <c r="C15" s="228"/>
      <c r="D15" s="228"/>
      <c r="E15" s="228"/>
      <c r="F15" s="228"/>
      <c r="G15" s="228"/>
      <c r="H15" s="228">
        <v>4500</v>
      </c>
      <c r="I15" s="228">
        <v>7500</v>
      </c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>
        <v>12000</v>
      </c>
    </row>
    <row r="16" spans="1:20" x14ac:dyDescent="0.25">
      <c r="A16" s="230" t="s">
        <v>37</v>
      </c>
      <c r="B16" s="228"/>
      <c r="C16" s="228"/>
      <c r="D16" s="228"/>
      <c r="E16" s="228"/>
      <c r="F16" s="228"/>
      <c r="G16" s="228"/>
      <c r="H16" s="228">
        <v>4500</v>
      </c>
      <c r="I16" s="228">
        <v>7500</v>
      </c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>
        <v>12000</v>
      </c>
    </row>
    <row r="17" spans="1:20" x14ac:dyDescent="0.25">
      <c r="A17" s="229" t="s">
        <v>645</v>
      </c>
      <c r="B17" s="228">
        <v>4500</v>
      </c>
      <c r="C17" s="228">
        <v>3000</v>
      </c>
      <c r="D17" s="228">
        <v>7500</v>
      </c>
      <c r="E17" s="228">
        <v>3000</v>
      </c>
      <c r="F17" s="228">
        <v>12000</v>
      </c>
      <c r="G17" s="228">
        <v>15000</v>
      </c>
      <c r="H17" s="228">
        <v>22500</v>
      </c>
      <c r="I17" s="228">
        <v>10500</v>
      </c>
      <c r="J17" s="228">
        <v>9000</v>
      </c>
      <c r="K17" s="228">
        <v>10500</v>
      </c>
      <c r="L17" s="228">
        <v>1500</v>
      </c>
      <c r="M17" s="228">
        <v>1500</v>
      </c>
      <c r="N17" s="228">
        <v>3000</v>
      </c>
      <c r="O17" s="228">
        <v>3000</v>
      </c>
      <c r="P17" s="228">
        <v>4500</v>
      </c>
      <c r="Q17" s="228">
        <v>4500</v>
      </c>
      <c r="R17" s="228">
        <v>3000</v>
      </c>
      <c r="S17" s="228">
        <v>1500</v>
      </c>
      <c r="T17" s="228">
        <v>120000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445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367</v>
      </c>
      <c r="C6" s="40" t="s">
        <v>37</v>
      </c>
      <c r="D6" s="40" t="s">
        <v>38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570</v>
      </c>
      <c r="C7" s="40" t="s">
        <v>39</v>
      </c>
      <c r="D7" s="40" t="s">
        <v>47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444</v>
      </c>
      <c r="C8" s="40" t="s">
        <v>37</v>
      </c>
      <c r="D8" s="40" t="s">
        <v>38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572</v>
      </c>
      <c r="C9" s="40" t="s">
        <v>39</v>
      </c>
      <c r="D9" s="40" t="s">
        <v>47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624</v>
      </c>
      <c r="C10" s="40" t="s">
        <v>39</v>
      </c>
      <c r="D10" s="40" t="s">
        <v>47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366</v>
      </c>
      <c r="C11" s="40" t="s">
        <v>37</v>
      </c>
      <c r="D11" s="40" t="s">
        <v>38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386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499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450</v>
      </c>
      <c r="C14" s="40" t="s">
        <v>37</v>
      </c>
      <c r="D14" s="40" t="s">
        <v>38</v>
      </c>
      <c r="E14" s="40">
        <v>1500</v>
      </c>
      <c r="F14" s="40">
        <v>2044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352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447</v>
      </c>
      <c r="C16" s="40" t="s">
        <v>37</v>
      </c>
      <c r="D16" s="40" t="s">
        <v>38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459</v>
      </c>
      <c r="C17" s="40" t="s">
        <v>37</v>
      </c>
      <c r="D17" s="40" t="s">
        <v>39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464</v>
      </c>
      <c r="C18" s="40" t="s">
        <v>37</v>
      </c>
      <c r="D18" s="40" t="s">
        <v>39</v>
      </c>
      <c r="E18" s="40">
        <v>1500</v>
      </c>
      <c r="F18" s="40">
        <v>2042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343</v>
      </c>
      <c r="C19" s="40" t="s">
        <v>37</v>
      </c>
      <c r="D19" s="40" t="s">
        <v>39</v>
      </c>
      <c r="E19" s="40">
        <v>1500</v>
      </c>
      <c r="F19" s="40">
        <v>2041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441</v>
      </c>
      <c r="C20" s="40" t="s">
        <v>37</v>
      </c>
      <c r="D20" s="40" t="s">
        <v>38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455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463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468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484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487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391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443</v>
      </c>
      <c r="C27" s="40" t="s">
        <v>37</v>
      </c>
      <c r="D27" s="40" t="s">
        <v>38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448</v>
      </c>
      <c r="C28" s="40" t="s">
        <v>37</v>
      </c>
      <c r="D28" s="40" t="s">
        <v>38</v>
      </c>
      <c r="E28" s="40">
        <v>1500</v>
      </c>
      <c r="F28" s="40">
        <v>2038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1460.307644</v>
      </c>
      <c r="L28" s="40">
        <v>2015</v>
      </c>
      <c r="M28" s="40">
        <v>2100</v>
      </c>
    </row>
    <row r="29" spans="2:13" x14ac:dyDescent="0.2">
      <c r="B29" s="40" t="s">
        <v>342</v>
      </c>
      <c r="C29" s="40" t="s">
        <v>37</v>
      </c>
      <c r="D29" s="40" t="s">
        <v>38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330</v>
      </c>
      <c r="C30" s="40" t="s">
        <v>37</v>
      </c>
      <c r="D30" s="40" t="s">
        <v>38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473</v>
      </c>
      <c r="C31" s="40" t="s">
        <v>37</v>
      </c>
      <c r="D31" s="40" t="s">
        <v>39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497</v>
      </c>
      <c r="C32" s="40" t="s">
        <v>37</v>
      </c>
      <c r="D32" s="40" t="s">
        <v>39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399</v>
      </c>
      <c r="C33" s="40" t="s">
        <v>44</v>
      </c>
      <c r="D33" s="40" t="s">
        <v>37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412</v>
      </c>
      <c r="C34" s="40" t="s">
        <v>45</v>
      </c>
      <c r="D34" s="40" t="s">
        <v>37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370</v>
      </c>
      <c r="C35" s="40" t="s">
        <v>37</v>
      </c>
      <c r="D35" s="40" t="s">
        <v>38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451</v>
      </c>
      <c r="C36" s="40" t="s">
        <v>37</v>
      </c>
      <c r="D36" s="40" t="s">
        <v>38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">
      <c r="B37" s="40" t="s">
        <v>452</v>
      </c>
      <c r="C37" s="40" t="s">
        <v>37</v>
      </c>
      <c r="D37" s="40" t="s">
        <v>38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332</v>
      </c>
      <c r="C38" s="40" t="s">
        <v>37</v>
      </c>
      <c r="D38" s="40" t="s">
        <v>38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387</v>
      </c>
      <c r="C39" s="40" t="s">
        <v>37</v>
      </c>
      <c r="D39" s="40" t="s">
        <v>39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498</v>
      </c>
      <c r="C40" s="40" t="s">
        <v>37</v>
      </c>
      <c r="D40" s="40" t="s">
        <v>39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364</v>
      </c>
      <c r="C41" s="40" t="s">
        <v>37</v>
      </c>
      <c r="D41" s="40" t="s">
        <v>39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521</v>
      </c>
      <c r="C42" s="40" t="s">
        <v>40</v>
      </c>
      <c r="D42" s="40" t="s">
        <v>43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528</v>
      </c>
      <c r="C43" s="40" t="s">
        <v>40</v>
      </c>
      <c r="D43" s="40" t="s">
        <v>43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530</v>
      </c>
      <c r="C44" s="40" t="s">
        <v>40</v>
      </c>
      <c r="D44" s="40" t="s">
        <v>43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413</v>
      </c>
      <c r="C45" s="40" t="s">
        <v>45</v>
      </c>
      <c r="D45" s="40" t="s">
        <v>37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414</v>
      </c>
      <c r="C46" s="40" t="s">
        <v>45</v>
      </c>
      <c r="D46" s="40" t="s">
        <v>37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435</v>
      </c>
      <c r="C47" s="40" t="s">
        <v>45</v>
      </c>
      <c r="D47" s="40" t="s">
        <v>37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436</v>
      </c>
      <c r="C48" s="40" t="s">
        <v>45</v>
      </c>
      <c r="D48" s="40" t="s">
        <v>37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439</v>
      </c>
      <c r="C49" s="40" t="s">
        <v>45</v>
      </c>
      <c r="D49" s="40" t="s">
        <v>37</v>
      </c>
      <c r="E49" s="40">
        <v>1500</v>
      </c>
      <c r="F49" s="40">
        <v>2036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381</v>
      </c>
      <c r="C50" s="40" t="s">
        <v>37</v>
      </c>
      <c r="D50" s="40" t="s">
        <v>39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489</v>
      </c>
      <c r="C51" s="40" t="s">
        <v>37</v>
      </c>
      <c r="D51" s="40" t="s">
        <v>39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405</v>
      </c>
      <c r="C52" s="40" t="s">
        <v>44</v>
      </c>
      <c r="D52" s="40" t="s">
        <v>37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416</v>
      </c>
      <c r="C53" s="40" t="s">
        <v>45</v>
      </c>
      <c r="D53" s="40" t="s">
        <v>37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417</v>
      </c>
      <c r="C54" s="40" t="s">
        <v>45</v>
      </c>
      <c r="D54" s="40" t="s">
        <v>37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438</v>
      </c>
      <c r="C55" s="40" t="s">
        <v>45</v>
      </c>
      <c r="D55" s="40" t="s">
        <v>37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472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340</v>
      </c>
      <c r="C57" s="40" t="s">
        <v>37</v>
      </c>
      <c r="D57" s="40" t="s">
        <v>39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357</v>
      </c>
      <c r="C58" s="40" t="s">
        <v>37</v>
      </c>
      <c r="D58" s="40" t="s">
        <v>39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490</v>
      </c>
      <c r="C59" s="40" t="s">
        <v>37</v>
      </c>
      <c r="D59" s="40" t="s">
        <v>39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491</v>
      </c>
      <c r="C60" s="40" t="s">
        <v>37</v>
      </c>
      <c r="D60" s="40" t="s">
        <v>39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361</v>
      </c>
      <c r="C61" s="40" t="s">
        <v>37</v>
      </c>
      <c r="D61" s="40" t="s">
        <v>39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504</v>
      </c>
      <c r="C62" s="40" t="s">
        <v>37</v>
      </c>
      <c r="D62" s="40" t="s">
        <v>39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522</v>
      </c>
      <c r="C63" s="40" t="s">
        <v>40</v>
      </c>
      <c r="D63" s="40" t="s">
        <v>43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525</v>
      </c>
      <c r="C64" s="40" t="s">
        <v>40</v>
      </c>
      <c r="D64" s="40" t="s">
        <v>43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527</v>
      </c>
      <c r="C65" s="40" t="s">
        <v>40</v>
      </c>
      <c r="D65" s="40" t="s">
        <v>43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533</v>
      </c>
      <c r="C66" s="40" t="s">
        <v>40</v>
      </c>
      <c r="D66" s="40" t="s">
        <v>43</v>
      </c>
      <c r="E66" s="40">
        <v>1500</v>
      </c>
      <c r="F66" s="40">
        <v>2035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385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374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390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376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359</v>
      </c>
      <c r="C71" s="40" t="s">
        <v>37</v>
      </c>
      <c r="D71" s="40" t="s">
        <v>39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514</v>
      </c>
      <c r="C72" s="40" t="s">
        <v>44</v>
      </c>
      <c r="D72" s="40" t="s">
        <v>40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524</v>
      </c>
      <c r="C73" s="40" t="s">
        <v>40</v>
      </c>
      <c r="D73" s="40" t="s">
        <v>43</v>
      </c>
      <c r="E73" s="40">
        <v>1500</v>
      </c>
      <c r="F73" s="40">
        <v>2034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327</v>
      </c>
      <c r="C74" s="40" t="s">
        <v>40</v>
      </c>
      <c r="D74" s="40" t="s">
        <v>43</v>
      </c>
      <c r="E74" s="40">
        <v>1500</v>
      </c>
      <c r="F74" s="40">
        <v>2034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341</v>
      </c>
      <c r="C75" s="40" t="s">
        <v>40</v>
      </c>
      <c r="D75" s="40" t="s">
        <v>43</v>
      </c>
      <c r="E75" s="40">
        <v>1500</v>
      </c>
      <c r="F75" s="40">
        <v>2034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334</v>
      </c>
      <c r="C76" s="40" t="s">
        <v>40</v>
      </c>
      <c r="D76" s="40" t="s">
        <v>43</v>
      </c>
      <c r="E76" s="40">
        <v>1500</v>
      </c>
      <c r="F76" s="40">
        <v>2034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400</v>
      </c>
      <c r="C77" s="40" t="s">
        <v>44</v>
      </c>
      <c r="D77" s="40" t="s">
        <v>37</v>
      </c>
      <c r="E77" s="40">
        <v>1500</v>
      </c>
      <c r="F77" s="40">
        <v>2033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372</v>
      </c>
      <c r="C78" s="40" t="s">
        <v>37</v>
      </c>
      <c r="D78" s="40" t="s">
        <v>39</v>
      </c>
      <c r="E78" s="40">
        <v>1500</v>
      </c>
      <c r="F78" s="40">
        <v>2033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462</v>
      </c>
      <c r="C79" s="40" t="s">
        <v>37</v>
      </c>
      <c r="D79" s="40" t="s">
        <v>39</v>
      </c>
      <c r="E79" s="40">
        <v>1500</v>
      </c>
      <c r="F79" s="40">
        <v>2033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476</v>
      </c>
      <c r="C80" s="40" t="s">
        <v>37</v>
      </c>
      <c r="D80" s="40" t="s">
        <v>39</v>
      </c>
      <c r="E80" s="40">
        <v>1500</v>
      </c>
      <c r="F80" s="40">
        <v>2033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348</v>
      </c>
      <c r="C81" s="40" t="s">
        <v>37</v>
      </c>
      <c r="D81" s="40" t="s">
        <v>39</v>
      </c>
      <c r="E81" s="40">
        <v>1500</v>
      </c>
      <c r="F81" s="40">
        <v>2033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358</v>
      </c>
      <c r="C82" s="40" t="s">
        <v>37</v>
      </c>
      <c r="D82" s="40" t="s">
        <v>39</v>
      </c>
      <c r="E82" s="40">
        <v>1500</v>
      </c>
      <c r="F82" s="40">
        <v>2033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526</v>
      </c>
      <c r="C83" s="40" t="s">
        <v>40</v>
      </c>
      <c r="D83" s="40" t="s">
        <v>43</v>
      </c>
      <c r="E83" s="40">
        <v>1500</v>
      </c>
      <c r="F83" s="40">
        <v>2033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328</v>
      </c>
      <c r="C84" s="40" t="s">
        <v>40</v>
      </c>
      <c r="D84" s="40" t="s">
        <v>43</v>
      </c>
      <c r="E84" s="40">
        <v>1500</v>
      </c>
      <c r="F84" s="40">
        <v>2033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410</v>
      </c>
      <c r="C85" s="40" t="s">
        <v>44</v>
      </c>
      <c r="D85" s="40" t="s">
        <v>37</v>
      </c>
      <c r="E85" s="40">
        <v>1500</v>
      </c>
      <c r="F85" s="40">
        <v>2032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474</v>
      </c>
      <c r="C86" s="40" t="s">
        <v>37</v>
      </c>
      <c r="D86" s="40" t="s">
        <v>39</v>
      </c>
      <c r="E86" s="40">
        <v>1500</v>
      </c>
      <c r="F86" s="40">
        <v>2032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404</v>
      </c>
      <c r="C87" s="40" t="s">
        <v>44</v>
      </c>
      <c r="D87" s="40" t="s">
        <v>37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509</v>
      </c>
      <c r="C88" s="40" t="s">
        <v>44</v>
      </c>
      <c r="D88" s="40" t="s">
        <v>40</v>
      </c>
      <c r="E88" s="40">
        <v>1500</v>
      </c>
      <c r="F88" s="40">
        <v>2031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510</v>
      </c>
      <c r="C89" s="40" t="s">
        <v>44</v>
      </c>
      <c r="D89" s="40" t="s">
        <v>40</v>
      </c>
      <c r="E89" s="40">
        <v>1500</v>
      </c>
      <c r="F89" s="40">
        <v>2031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406</v>
      </c>
      <c r="C90" s="40" t="s">
        <v>44</v>
      </c>
      <c r="D90" s="40" t="s">
        <v>40</v>
      </c>
      <c r="E90" s="40">
        <v>1500</v>
      </c>
      <c r="F90" s="40">
        <v>2031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407</v>
      </c>
      <c r="C91" s="40" t="s">
        <v>44</v>
      </c>
      <c r="D91" s="40" t="s">
        <v>40</v>
      </c>
      <c r="E91" s="40">
        <v>1500</v>
      </c>
      <c r="F91" s="40">
        <v>2031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401</v>
      </c>
      <c r="C92" s="40" t="s">
        <v>44</v>
      </c>
      <c r="D92" s="40" t="s">
        <v>37</v>
      </c>
      <c r="E92" s="40">
        <v>1500</v>
      </c>
      <c r="F92" s="40">
        <v>2030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512</v>
      </c>
      <c r="C93" s="40" t="s">
        <v>44</v>
      </c>
      <c r="D93" s="40" t="s">
        <v>40</v>
      </c>
      <c r="E93" s="40">
        <v>1500</v>
      </c>
      <c r="F93" s="40">
        <v>2030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511</v>
      </c>
      <c r="C94" s="40" t="s">
        <v>44</v>
      </c>
      <c r="D94" s="40" t="s">
        <v>40</v>
      </c>
      <c r="E94" s="40">
        <v>1500</v>
      </c>
      <c r="F94" s="40">
        <v>2025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513</v>
      </c>
      <c r="C95" s="40" t="s">
        <v>44</v>
      </c>
      <c r="D95" s="40" t="s">
        <v>40</v>
      </c>
      <c r="E95" s="40">
        <v>1500</v>
      </c>
      <c r="F95" s="40">
        <v>2025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515</v>
      </c>
      <c r="C96" s="40" t="s">
        <v>44</v>
      </c>
      <c r="D96" s="40" t="s">
        <v>40</v>
      </c>
      <c r="E96" s="40">
        <v>1500</v>
      </c>
      <c r="F96" s="40">
        <v>2025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408</v>
      </c>
      <c r="C97" s="40" t="s">
        <v>44</v>
      </c>
      <c r="D97" s="40" t="s">
        <v>37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398</v>
      </c>
      <c r="C98" s="40" t="s">
        <v>44</v>
      </c>
      <c r="D98" s="40" t="s">
        <v>37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409</v>
      </c>
      <c r="C99" s="40" t="s">
        <v>44</v>
      </c>
      <c r="D99" s="40" t="s">
        <v>37</v>
      </c>
      <c r="E99" s="40">
        <v>1500</v>
      </c>
      <c r="F99" s="40">
        <v>2019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402</v>
      </c>
      <c r="C100" s="40" t="s">
        <v>44</v>
      </c>
      <c r="D100" s="40" t="s">
        <v>37</v>
      </c>
      <c r="E100" s="40">
        <v>1500</v>
      </c>
      <c r="F100" s="40">
        <v>2019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403</v>
      </c>
      <c r="C101" s="40" t="s">
        <v>44</v>
      </c>
      <c r="D101" s="40" t="s">
        <v>37</v>
      </c>
      <c r="E101" s="40">
        <v>1500</v>
      </c>
      <c r="F101" s="40">
        <v>2019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418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419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420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421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422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423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424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425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426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427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428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429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430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411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431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432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415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433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434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437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440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368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379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442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335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369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446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380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331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449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371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453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454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353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373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456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344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457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389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336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338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458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354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460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461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355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337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467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384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345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469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470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471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475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477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339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356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478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479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346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482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483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375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485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486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488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347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350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349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493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494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495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496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351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360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388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392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362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382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500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363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383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501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377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502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503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505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506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507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508</v>
      </c>
      <c r="C196" s="40" t="s">
        <v>44</v>
      </c>
      <c r="D196" s="40" t="s">
        <v>40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516</v>
      </c>
      <c r="C197" s="40" t="s">
        <v>44</v>
      </c>
      <c r="D197" s="40" t="s">
        <v>40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517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365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394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378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518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395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396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393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519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397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520</v>
      </c>
      <c r="C208" s="40" t="s">
        <v>43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329</v>
      </c>
      <c r="C209" s="40" t="s">
        <v>43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523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529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531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532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534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535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536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537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538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539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540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541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542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543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544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545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546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547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548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549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550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551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552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553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554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555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556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557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558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559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560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561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562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563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564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565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566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567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568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569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571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573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574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575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576</v>
      </c>
      <c r="C255" s="40" t="s">
        <v>40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577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578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579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37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3285.6921990000001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39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2555.5383769999999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39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4110.8353390000002</v>
      </c>
      <c r="Q29">
        <v>2181.4345659999999</v>
      </c>
      <c r="R29">
        <v>1913.3083569999999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2255.6416170000002</v>
      </c>
      <c r="X29">
        <v>2737.4833290000001</v>
      </c>
      <c r="Y29">
        <v>3063.4230619999998</v>
      </c>
      <c r="Z29">
        <v>3150.5131419999998</v>
      </c>
      <c r="AA29">
        <v>2667.5235630000002</v>
      </c>
      <c r="AB29">
        <v>2342.8083360000001</v>
      </c>
      <c r="AC29">
        <v>2382.9229479999999</v>
      </c>
      <c r="AD29">
        <v>3947.9159719999998</v>
      </c>
      <c r="AE29">
        <v>6914.3750229999996</v>
      </c>
      <c r="AF29">
        <v>3361.7291100000002</v>
      </c>
      <c r="AG29">
        <v>4066.982356</v>
      </c>
      <c r="AH29">
        <v>4458.9028310000003</v>
      </c>
      <c r="AI29">
        <v>4783.5816029999996</v>
      </c>
      <c r="AJ29">
        <v>4709.1466760000003</v>
      </c>
      <c r="AK29">
        <v>5219.0387970000002</v>
      </c>
      <c r="AL29">
        <v>5453.805437</v>
      </c>
      <c r="AM29">
        <v>5553.3777810000001</v>
      </c>
      <c r="AN29">
        <v>5994.8857289999996</v>
      </c>
      <c r="AO29">
        <v>7077.5580049999999</v>
      </c>
      <c r="AP29">
        <v>8041.7191839999996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161.40283550000001</v>
      </c>
      <c r="P30">
        <v>451.22043660000003</v>
      </c>
      <c r="Q30">
        <v>515.31082739999999</v>
      </c>
      <c r="R30">
        <v>685.0484897</v>
      </c>
      <c r="S30">
        <v>818.89035260000003</v>
      </c>
      <c r="T30">
        <v>818.89035260000003</v>
      </c>
      <c r="U30">
        <v>645.06293579999999</v>
      </c>
      <c r="V30">
        <v>818.89035260000003</v>
      </c>
      <c r="W30">
        <v>888.73654339999996</v>
      </c>
      <c r="X30">
        <v>966.40360209999994</v>
      </c>
      <c r="Y30">
        <v>1040.1602270000001</v>
      </c>
      <c r="Z30">
        <v>1113.916851</v>
      </c>
      <c r="AA30">
        <v>1187.6734759999999</v>
      </c>
      <c r="AB30">
        <v>1261.4301009999999</v>
      </c>
      <c r="AC30">
        <v>1335.1867259999999</v>
      </c>
      <c r="AD30">
        <v>1408.94335</v>
      </c>
      <c r="AE30">
        <v>1482.699975</v>
      </c>
      <c r="AF30">
        <v>1263.198271</v>
      </c>
      <c r="AG30">
        <v>1351.460636</v>
      </c>
      <c r="AH30">
        <v>1553.834793</v>
      </c>
      <c r="AI30">
        <v>1757.494901</v>
      </c>
      <c r="AJ30">
        <v>1851.483099</v>
      </c>
      <c r="AK30">
        <v>1925.2397229999999</v>
      </c>
      <c r="AL30">
        <v>1984.049422</v>
      </c>
      <c r="AM30">
        <v>2175.553234</v>
      </c>
      <c r="AN30">
        <v>2281.9274820000001</v>
      </c>
      <c r="AO30">
        <v>2441.5360959999998</v>
      </c>
      <c r="AP30">
        <v>2560.6903299999999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1767.3625059999999</v>
      </c>
      <c r="U31">
        <v>2106.0621639999999</v>
      </c>
      <c r="V31">
        <v>1683.720566</v>
      </c>
      <c r="W31">
        <v>1756.363323</v>
      </c>
      <c r="X31">
        <v>1819.897213</v>
      </c>
      <c r="Y31">
        <v>1830.257378</v>
      </c>
      <c r="Z31">
        <v>1881.2238609999999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2538.8428290000002</v>
      </c>
      <c r="AF31">
        <v>1933.715772</v>
      </c>
      <c r="AG31">
        <v>1086.435082</v>
      </c>
      <c r="AH31">
        <v>1086.435082</v>
      </c>
      <c r="AI31">
        <v>1156.503876</v>
      </c>
      <c r="AJ31">
        <v>1682.38861</v>
      </c>
      <c r="AK31">
        <v>1824.041508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2428.9796419999998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1802.1185800000001</v>
      </c>
      <c r="T32">
        <v>1656.349727</v>
      </c>
      <c r="U32">
        <v>1555.2550779999999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1062.9846010000001</v>
      </c>
      <c r="K35">
        <v>1190.142744</v>
      </c>
      <c r="L35">
        <v>1177.1282639999999</v>
      </c>
      <c r="M35">
        <v>1164.1137839999999</v>
      </c>
      <c r="N35">
        <v>1177.1282639999999</v>
      </c>
      <c r="O35">
        <v>1360.918643</v>
      </c>
      <c r="P35">
        <v>1362.847833</v>
      </c>
      <c r="Q35">
        <v>1475.062306</v>
      </c>
      <c r="R35">
        <v>1475.0671629999999</v>
      </c>
      <c r="S35">
        <v>1400.2843559999999</v>
      </c>
      <c r="T35">
        <v>1376.970491</v>
      </c>
      <c r="U35">
        <v>1373.937979</v>
      </c>
      <c r="V35">
        <v>1373.937979</v>
      </c>
      <c r="W35">
        <v>959.41068659999996</v>
      </c>
      <c r="X35">
        <v>959.41068659999996</v>
      </c>
      <c r="Y35">
        <v>959.41068659999996</v>
      </c>
      <c r="Z35">
        <v>959.41068659999996</v>
      </c>
      <c r="AA35">
        <v>969.49631190000002</v>
      </c>
      <c r="AB35">
        <v>992.16488370000002</v>
      </c>
      <c r="AC35">
        <v>665.95793639999999</v>
      </c>
      <c r="AD35">
        <v>700.08458329999996</v>
      </c>
      <c r="AE35">
        <v>671.7923773</v>
      </c>
      <c r="AF35">
        <v>706.02127210000003</v>
      </c>
      <c r="AG35">
        <v>740.26897750000001</v>
      </c>
      <c r="AH35">
        <v>774.43811240000002</v>
      </c>
      <c r="AI35">
        <v>808.33767539999997</v>
      </c>
      <c r="AJ35">
        <v>841.88784880000003</v>
      </c>
      <c r="AK35">
        <v>875.00394410000001</v>
      </c>
      <c r="AL35">
        <v>899.20045389999996</v>
      </c>
      <c r="AM35">
        <v>905.13502459999995</v>
      </c>
      <c r="AN35">
        <v>922.70426229999998</v>
      </c>
      <c r="AO35">
        <v>953.15000959999998</v>
      </c>
      <c r="AP35">
        <v>982.54729659999998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7165.9889139999996</v>
      </c>
      <c r="K40">
        <v>7576.4112610000002</v>
      </c>
      <c r="L40">
        <v>8704.8814600000005</v>
      </c>
      <c r="M40">
        <v>9814.5106159999996</v>
      </c>
      <c r="N40">
        <v>9778.2670269999999</v>
      </c>
      <c r="O40">
        <v>10003.43569</v>
      </c>
      <c r="P40">
        <v>10029.501050000001</v>
      </c>
      <c r="Q40">
        <v>7886.1982669999998</v>
      </c>
      <c r="R40">
        <v>7787.8145780000004</v>
      </c>
      <c r="S40">
        <v>7815.8624680000003</v>
      </c>
      <c r="T40">
        <v>7523.5418769999997</v>
      </c>
      <c r="U40">
        <v>7584.2869579999997</v>
      </c>
      <c r="V40">
        <v>7335.7727759999998</v>
      </c>
      <c r="W40">
        <v>7044.13616</v>
      </c>
      <c r="X40">
        <v>7667.1788200000001</v>
      </c>
      <c r="Y40">
        <v>8077.2353430000003</v>
      </c>
      <c r="Z40">
        <v>7873.8790769999996</v>
      </c>
      <c r="AA40">
        <v>7477.5626110000003</v>
      </c>
      <c r="AB40">
        <v>7319.341375</v>
      </c>
      <c r="AC40">
        <v>7177.0744569999997</v>
      </c>
      <c r="AD40">
        <v>8920.0195459999995</v>
      </c>
      <c r="AE40">
        <v>12376.524740000001</v>
      </c>
      <c r="AF40">
        <v>8033.4789609999998</v>
      </c>
      <c r="AG40">
        <v>7933.0108899999996</v>
      </c>
      <c r="AH40">
        <v>8561.4746579999992</v>
      </c>
      <c r="AI40">
        <v>9193.7818950000001</v>
      </c>
      <c r="AJ40">
        <v>9838.4134689999992</v>
      </c>
      <c r="AK40">
        <v>10372.527749999999</v>
      </c>
      <c r="AL40">
        <v>11039.12926</v>
      </c>
      <c r="AM40">
        <v>11336.13999</v>
      </c>
      <c r="AN40">
        <v>11901.591420000001</v>
      </c>
      <c r="AO40">
        <v>13174.31806</v>
      </c>
      <c r="AP40">
        <v>14543.140230000001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10952.56616</v>
      </c>
      <c r="T42">
        <v>18776.92167</v>
      </c>
      <c r="U42">
        <v>11531.550230000001</v>
      </c>
      <c r="V42">
        <v>11458.8025</v>
      </c>
      <c r="W42">
        <v>12833.261280000001</v>
      </c>
      <c r="X42">
        <v>12833.261280000001</v>
      </c>
      <c r="Y42">
        <v>12833.261280000001</v>
      </c>
      <c r="Z42">
        <v>13134.53044</v>
      </c>
      <c r="AA42">
        <v>13134.53044</v>
      </c>
      <c r="AB42">
        <v>13987.23414</v>
      </c>
      <c r="AC42">
        <v>14950.99172</v>
      </c>
      <c r="AD42">
        <v>14950.99172</v>
      </c>
      <c r="AE42">
        <v>14950.99172</v>
      </c>
      <c r="AF42">
        <v>13134.53044</v>
      </c>
      <c r="AG42">
        <v>13134.53044</v>
      </c>
      <c r="AH42">
        <v>13134.53044</v>
      </c>
      <c r="AI42">
        <v>13134.53044</v>
      </c>
      <c r="AJ42">
        <v>13134.53044</v>
      </c>
      <c r="AK42">
        <v>10898.767690000001</v>
      </c>
      <c r="AL42">
        <v>10898.767690000001</v>
      </c>
      <c r="AM42">
        <v>12715.22897</v>
      </c>
      <c r="AN42">
        <v>12715.22897</v>
      </c>
      <c r="AO42">
        <v>12715.22897</v>
      </c>
      <c r="AP42">
        <v>12715.22897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11711.349759999999</v>
      </c>
      <c r="T52">
        <v>19535.705269999999</v>
      </c>
      <c r="U52">
        <v>12290.333839999999</v>
      </c>
      <c r="V52">
        <v>12217.5861</v>
      </c>
      <c r="W52">
        <v>12833.261280000001</v>
      </c>
      <c r="X52">
        <v>12833.261280000001</v>
      </c>
      <c r="Y52">
        <v>12833.261280000001</v>
      </c>
      <c r="Z52">
        <v>13134.53044</v>
      </c>
      <c r="AA52">
        <v>13134.53044</v>
      </c>
      <c r="AB52">
        <v>13987.23414</v>
      </c>
      <c r="AC52">
        <v>14950.99172</v>
      </c>
      <c r="AD52">
        <v>14950.99172</v>
      </c>
      <c r="AE52">
        <v>14950.99172</v>
      </c>
      <c r="AF52">
        <v>13134.53044</v>
      </c>
      <c r="AG52">
        <v>13134.53044</v>
      </c>
      <c r="AH52">
        <v>13134.53044</v>
      </c>
      <c r="AI52">
        <v>13134.53044</v>
      </c>
      <c r="AJ52">
        <v>13134.53044</v>
      </c>
      <c r="AK52">
        <v>10898.767690000001</v>
      </c>
      <c r="AL52">
        <v>10898.767690000001</v>
      </c>
      <c r="AM52">
        <v>12715.22897</v>
      </c>
      <c r="AN52">
        <v>12715.22897</v>
      </c>
      <c r="AO52">
        <v>12715.22897</v>
      </c>
      <c r="AP52">
        <v>12715.22897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12.130162800000001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12.130162800000001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101650.38219999999</v>
      </c>
      <c r="U77">
        <v>148009.0477</v>
      </c>
      <c r="V77">
        <v>148009.0477</v>
      </c>
      <c r="W77">
        <v>153198.9835</v>
      </c>
      <c r="X77">
        <v>153198.9835</v>
      </c>
      <c r="Y77">
        <v>153198.9835</v>
      </c>
      <c r="Z77">
        <v>153198.9835</v>
      </c>
      <c r="AA77">
        <v>153198.9835</v>
      </c>
      <c r="AB77">
        <v>155632.28700000001</v>
      </c>
      <c r="AC77">
        <v>155632.28700000001</v>
      </c>
      <c r="AD77">
        <v>155632.28700000001</v>
      </c>
      <c r="AE77">
        <v>155632.28700000001</v>
      </c>
      <c r="AF77">
        <v>155632.28700000001</v>
      </c>
      <c r="AG77">
        <v>155632.28700000001</v>
      </c>
      <c r="AH77">
        <v>155632.28700000001</v>
      </c>
      <c r="AI77">
        <v>155632.28700000001</v>
      </c>
      <c r="AJ77">
        <v>155632.28700000001</v>
      </c>
      <c r="AK77">
        <v>155632.28700000001</v>
      </c>
      <c r="AL77">
        <v>154128.12169999999</v>
      </c>
      <c r="AM77">
        <v>154128.12169999999</v>
      </c>
      <c r="AN77">
        <v>154128.12169999999</v>
      </c>
      <c r="AO77">
        <v>154128.12169999999</v>
      </c>
      <c r="AP77">
        <v>154128.12169999999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5280.3418179999999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2606.3295210000001</v>
      </c>
      <c r="AC79">
        <v>3309.2857600000002</v>
      </c>
      <c r="AD79">
        <v>3309.2857600000002</v>
      </c>
      <c r="AE79">
        <v>3309.2857600000002</v>
      </c>
      <c r="AF79">
        <v>2687.3616139999999</v>
      </c>
      <c r="AG79">
        <v>3309.2857600000002</v>
      </c>
      <c r="AH79">
        <v>2606.3295210000001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120618.9982</v>
      </c>
      <c r="O88">
        <v>120618.9982</v>
      </c>
      <c r="P88">
        <v>117417.20450000001</v>
      </c>
      <c r="Q88">
        <v>118120.1608</v>
      </c>
      <c r="R88">
        <v>118120.1608</v>
      </c>
      <c r="S88">
        <v>118120.1608</v>
      </c>
      <c r="T88">
        <v>118120.1608</v>
      </c>
      <c r="U88">
        <v>164478.82620000001</v>
      </c>
      <c r="V88">
        <v>164478.82620000001</v>
      </c>
      <c r="W88">
        <v>159355.9578</v>
      </c>
      <c r="X88">
        <v>159355.9578</v>
      </c>
      <c r="Y88">
        <v>159355.9578</v>
      </c>
      <c r="Z88">
        <v>159355.9578</v>
      </c>
      <c r="AA88">
        <v>159355.9578</v>
      </c>
      <c r="AB88">
        <v>158238.6165</v>
      </c>
      <c r="AC88">
        <v>158941.57279999999</v>
      </c>
      <c r="AD88">
        <v>158941.57279999999</v>
      </c>
      <c r="AE88">
        <v>158941.57279999999</v>
      </c>
      <c r="AF88">
        <v>158319.64859999999</v>
      </c>
      <c r="AG88">
        <v>158941.57279999999</v>
      </c>
      <c r="AH88">
        <v>158238.6165</v>
      </c>
      <c r="AI88">
        <v>158941.57279999999</v>
      </c>
      <c r="AJ88">
        <v>158941.57279999999</v>
      </c>
      <c r="AK88">
        <v>158941.57279999999</v>
      </c>
      <c r="AL88">
        <v>154128.12169999999</v>
      </c>
      <c r="AM88">
        <v>154128.12169999999</v>
      </c>
      <c r="AN88">
        <v>154128.12169999999</v>
      </c>
      <c r="AO88">
        <v>154128.12169999999</v>
      </c>
      <c r="AP88">
        <v>154128.12169999999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5418.2437220000002</v>
      </c>
      <c r="O29">
        <v>5428.2631220000003</v>
      </c>
      <c r="P29">
        <v>5225.4196929999998</v>
      </c>
      <c r="Q29">
        <v>4435.937379</v>
      </c>
      <c r="R29">
        <v>4497.4417670000003</v>
      </c>
      <c r="S29">
        <v>4845.1923390000002</v>
      </c>
      <c r="T29">
        <v>4732.7686990000002</v>
      </c>
      <c r="U29">
        <v>5508.7556210000002</v>
      </c>
      <c r="V29">
        <v>4956.8011310000002</v>
      </c>
      <c r="W29">
        <v>6043.688486</v>
      </c>
      <c r="X29">
        <v>6679.861887</v>
      </c>
      <c r="Y29">
        <v>7241.1011040000003</v>
      </c>
      <c r="Z29">
        <v>7300.4579350000004</v>
      </c>
      <c r="AA29">
        <v>6322.9598459999997</v>
      </c>
      <c r="AB29">
        <v>5986.6546550000003</v>
      </c>
      <c r="AC29">
        <v>6169.3154549999999</v>
      </c>
      <c r="AD29">
        <v>7306.7930450000003</v>
      </c>
      <c r="AE29">
        <v>10653.47572</v>
      </c>
      <c r="AF29">
        <v>6400.7370069999997</v>
      </c>
      <c r="AG29">
        <v>6531.9094379999997</v>
      </c>
      <c r="AH29">
        <v>6977.5805149999997</v>
      </c>
      <c r="AI29">
        <v>7369.3877259999999</v>
      </c>
      <c r="AJ29">
        <v>7515.6809750000002</v>
      </c>
      <c r="AK29">
        <v>7515.6809750000002</v>
      </c>
      <c r="AL29">
        <v>7895.6827009999997</v>
      </c>
      <c r="AM29">
        <v>8615.3985709999997</v>
      </c>
      <c r="AN29">
        <v>9399.7970729999997</v>
      </c>
      <c r="AO29">
        <v>10510.89193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113.7496237</v>
      </c>
      <c r="O30">
        <v>322.80567100000002</v>
      </c>
      <c r="P30">
        <v>902.44087330000002</v>
      </c>
      <c r="Q30">
        <v>1030.6216549999999</v>
      </c>
      <c r="R30">
        <v>1370.0969789999999</v>
      </c>
      <c r="S30">
        <v>1637.7807049999999</v>
      </c>
      <c r="T30">
        <v>1637.7807049999999</v>
      </c>
      <c r="U30">
        <v>1637.7807049999999</v>
      </c>
      <c r="V30">
        <v>1637.7807049999999</v>
      </c>
      <c r="W30">
        <v>1785.2939550000001</v>
      </c>
      <c r="X30">
        <v>1932.807204</v>
      </c>
      <c r="Y30">
        <v>2080.3204540000002</v>
      </c>
      <c r="Z30">
        <v>2227.8337029999998</v>
      </c>
      <c r="AA30">
        <v>2375.3469519999999</v>
      </c>
      <c r="AB30">
        <v>2522.8602019999998</v>
      </c>
      <c r="AC30">
        <v>2670.3734509999999</v>
      </c>
      <c r="AD30">
        <v>2817.8867009999999</v>
      </c>
      <c r="AE30">
        <v>2965.39995</v>
      </c>
      <c r="AF30">
        <v>3112.9132</v>
      </c>
      <c r="AG30">
        <v>3260.426449</v>
      </c>
      <c r="AH30">
        <v>3407.9396980000001</v>
      </c>
      <c r="AI30">
        <v>3555.4529480000001</v>
      </c>
      <c r="AJ30">
        <v>3702.9661970000002</v>
      </c>
      <c r="AK30">
        <v>3850.4794470000002</v>
      </c>
      <c r="AL30">
        <v>3850.4794470000002</v>
      </c>
      <c r="AM30">
        <v>3850.4794470000002</v>
      </c>
      <c r="AN30">
        <v>3850.4794470000002</v>
      </c>
      <c r="AO30">
        <v>3971.9174779999998</v>
      </c>
      <c r="AP30">
        <v>4172.0094849999996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2612.7126360000002</v>
      </c>
      <c r="T31">
        <v>2726.7338129999998</v>
      </c>
      <c r="U31">
        <v>2812.7413689999998</v>
      </c>
      <c r="V31">
        <v>2685.7733459999999</v>
      </c>
      <c r="W31">
        <v>2272.1314560000001</v>
      </c>
      <c r="X31">
        <v>2352.8797089999998</v>
      </c>
      <c r="Y31">
        <v>2460.056227</v>
      </c>
      <c r="Z31">
        <v>2456.2463819999998</v>
      </c>
      <c r="AA31">
        <v>2596.383969</v>
      </c>
      <c r="AB31">
        <v>2660.4304200000001</v>
      </c>
      <c r="AC31">
        <v>2576.9294169999998</v>
      </c>
      <c r="AD31">
        <v>3016.79673</v>
      </c>
      <c r="AE31">
        <v>3399.8671300000001</v>
      </c>
      <c r="AF31">
        <v>2574.6608409999999</v>
      </c>
      <c r="AG31">
        <v>2172.8701639999999</v>
      </c>
      <c r="AH31">
        <v>2172.8701639999999</v>
      </c>
      <c r="AI31">
        <v>2230.8382200000001</v>
      </c>
      <c r="AJ31">
        <v>2546.9706110000002</v>
      </c>
      <c r="AK31">
        <v>3034.5022880000001</v>
      </c>
      <c r="AL31">
        <v>3269.6756110000001</v>
      </c>
      <c r="AM31">
        <v>3317.5729799999999</v>
      </c>
      <c r="AN31">
        <v>3141.8830589999998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1841.580252</v>
      </c>
      <c r="O32">
        <v>1858.3788509999999</v>
      </c>
      <c r="P32">
        <v>2177.400858</v>
      </c>
      <c r="Q32">
        <v>2132.990217</v>
      </c>
      <c r="R32">
        <v>2177.400858</v>
      </c>
      <c r="S32">
        <v>2314.8332070000001</v>
      </c>
      <c r="T32">
        <v>2128.5134619999999</v>
      </c>
      <c r="U32">
        <v>2031.1931520000001</v>
      </c>
      <c r="V32">
        <v>2031.1931520000001</v>
      </c>
      <c r="W32">
        <v>1614.670269</v>
      </c>
      <c r="X32">
        <v>1614.670269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1291.2719279999999</v>
      </c>
      <c r="K35">
        <v>1291.2719279999999</v>
      </c>
      <c r="L35">
        <v>1177.1282639999999</v>
      </c>
      <c r="M35">
        <v>1291.2719279999999</v>
      </c>
      <c r="N35">
        <v>1336.373323</v>
      </c>
      <c r="O35">
        <v>1708.170441</v>
      </c>
      <c r="P35">
        <v>1748.8973109999999</v>
      </c>
      <c r="Q35">
        <v>1759.991581</v>
      </c>
      <c r="R35">
        <v>1759.9867240000001</v>
      </c>
      <c r="S35">
        <v>1746.9771009999999</v>
      </c>
      <c r="T35">
        <v>1759.991581</v>
      </c>
      <c r="U35">
        <v>1645.8479170000001</v>
      </c>
      <c r="V35">
        <v>1658.862398</v>
      </c>
      <c r="W35">
        <v>1263.535887</v>
      </c>
      <c r="X35">
        <v>1305.8926120000001</v>
      </c>
      <c r="Y35">
        <v>1203.2589390000001</v>
      </c>
      <c r="Z35">
        <v>1203.2589390000001</v>
      </c>
      <c r="AA35">
        <v>1203.2589390000001</v>
      </c>
      <c r="AB35">
        <v>1203.2589390000001</v>
      </c>
      <c r="AC35">
        <v>989.09405140000001</v>
      </c>
      <c r="AD35">
        <v>1023.220698</v>
      </c>
      <c r="AE35">
        <v>987.53253070000005</v>
      </c>
      <c r="AF35">
        <v>1021.761425</v>
      </c>
      <c r="AG35">
        <v>1056.009131</v>
      </c>
      <c r="AH35">
        <v>1090.1782659999999</v>
      </c>
      <c r="AI35">
        <v>1124.0778290000001</v>
      </c>
      <c r="AJ35">
        <v>1157.6280019999999</v>
      </c>
      <c r="AK35">
        <v>1213.9199430000001</v>
      </c>
      <c r="AL35">
        <v>1396.3604620000001</v>
      </c>
      <c r="AM35">
        <v>1397.476435</v>
      </c>
      <c r="AN35">
        <v>1413.093055</v>
      </c>
      <c r="AO35">
        <v>1443.538802</v>
      </c>
      <c r="AP35">
        <v>1472.936089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7902.682941</v>
      </c>
      <c r="K40">
        <v>8828.5479410000007</v>
      </c>
      <c r="L40">
        <v>9745.8080100000006</v>
      </c>
      <c r="M40">
        <v>11018.882439999999</v>
      </c>
      <c r="N40">
        <v>11643.459129999999</v>
      </c>
      <c r="O40">
        <v>12455.43614</v>
      </c>
      <c r="P40">
        <v>13041.31683</v>
      </c>
      <c r="Q40">
        <v>12177.377850000001</v>
      </c>
      <c r="R40">
        <v>12622.763349999999</v>
      </c>
      <c r="S40">
        <v>13157.495989999999</v>
      </c>
      <c r="T40">
        <v>12985.788259999999</v>
      </c>
      <c r="U40">
        <v>13636.31876</v>
      </c>
      <c r="V40">
        <v>12970.41073</v>
      </c>
      <c r="W40">
        <v>12979.32005</v>
      </c>
      <c r="X40">
        <v>13886.11168</v>
      </c>
      <c r="Y40">
        <v>14599.406989999999</v>
      </c>
      <c r="Z40">
        <v>14417.95918</v>
      </c>
      <c r="AA40">
        <v>13728.111929999999</v>
      </c>
      <c r="AB40">
        <v>13603.36644</v>
      </c>
      <c r="AC40">
        <v>13635.874599999999</v>
      </c>
      <c r="AD40">
        <v>15394.859399999999</v>
      </c>
      <c r="AE40">
        <v>19296.07994</v>
      </c>
      <c r="AF40">
        <v>14340.234700000001</v>
      </c>
      <c r="AG40">
        <v>14238.282800000001</v>
      </c>
      <c r="AH40">
        <v>14865.636259999999</v>
      </c>
      <c r="AI40">
        <v>15496.824339999999</v>
      </c>
      <c r="AJ40">
        <v>16140.313410000001</v>
      </c>
      <c r="AK40">
        <v>16672.99022</v>
      </c>
      <c r="AL40">
        <v>17470.605790000001</v>
      </c>
      <c r="AM40">
        <v>18239.334999999999</v>
      </c>
      <c r="AN40">
        <v>18863.660199999998</v>
      </c>
      <c r="AO40">
        <v>20302.328750000001</v>
      </c>
      <c r="AP40">
        <v>22174.542740000001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12283.23042</v>
      </c>
      <c r="T42">
        <v>21411.645189999999</v>
      </c>
      <c r="U42">
        <v>14382.541069999999</v>
      </c>
      <c r="V42">
        <v>15367.51606</v>
      </c>
      <c r="W42">
        <v>14950.99172</v>
      </c>
      <c r="X42">
        <v>14950.99172</v>
      </c>
      <c r="Y42">
        <v>14950.99172</v>
      </c>
      <c r="Z42">
        <v>14950.99172</v>
      </c>
      <c r="AA42">
        <v>14950.99172</v>
      </c>
      <c r="AB42">
        <v>15812.300020000001</v>
      </c>
      <c r="AC42">
        <v>16763.247139999999</v>
      </c>
      <c r="AD42">
        <v>16965.899850000002</v>
      </c>
      <c r="AE42">
        <v>16796.965240000001</v>
      </c>
      <c r="AF42">
        <v>16630.198209999999</v>
      </c>
      <c r="AG42">
        <v>16473.738239999999</v>
      </c>
      <c r="AH42">
        <v>16313.75065</v>
      </c>
      <c r="AI42">
        <v>16151.19982</v>
      </c>
      <c r="AJ42">
        <v>15986.310460000001</v>
      </c>
      <c r="AK42">
        <v>13279.845810000001</v>
      </c>
      <c r="AL42">
        <v>13406.05371</v>
      </c>
      <c r="AM42">
        <v>14200.96005</v>
      </c>
      <c r="AN42">
        <v>14531.69025</v>
      </c>
      <c r="AO42">
        <v>14531.69025</v>
      </c>
      <c r="AP42">
        <v>14531.69025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1185.3832480000001</v>
      </c>
      <c r="Q43">
        <v>1490.201472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413.0700769</v>
      </c>
      <c r="S44">
        <v>573.47146039999996</v>
      </c>
      <c r="T44">
        <v>573.47146039999996</v>
      </c>
      <c r="U44">
        <v>382.31430690000002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10836.72</v>
      </c>
      <c r="O52">
        <v>10836.72</v>
      </c>
      <c r="P52">
        <v>10886.850350000001</v>
      </c>
      <c r="Q52">
        <v>11191.66857</v>
      </c>
      <c r="R52">
        <v>11348.264359999999</v>
      </c>
      <c r="S52">
        <v>13991.95478</v>
      </c>
      <c r="T52">
        <v>23120.369549999999</v>
      </c>
      <c r="U52">
        <v>15900.108270000001</v>
      </c>
      <c r="V52">
        <v>16885.083259999999</v>
      </c>
      <c r="W52">
        <v>14950.99172</v>
      </c>
      <c r="X52">
        <v>14950.99172</v>
      </c>
      <c r="Y52">
        <v>14950.99172</v>
      </c>
      <c r="Z52">
        <v>14950.99172</v>
      </c>
      <c r="AA52">
        <v>14950.99172</v>
      </c>
      <c r="AB52">
        <v>15812.300020000001</v>
      </c>
      <c r="AC52">
        <v>16763.247139999999</v>
      </c>
      <c r="AD52">
        <v>16965.899850000002</v>
      </c>
      <c r="AE52">
        <v>16796.965240000001</v>
      </c>
      <c r="AF52">
        <v>16630.198209999999</v>
      </c>
      <c r="AG52">
        <v>16473.738239999999</v>
      </c>
      <c r="AH52">
        <v>16313.75065</v>
      </c>
      <c r="AI52">
        <v>16151.19982</v>
      </c>
      <c r="AJ52">
        <v>15986.310460000001</v>
      </c>
      <c r="AK52">
        <v>13279.845810000001</v>
      </c>
      <c r="AL52">
        <v>13406.05371</v>
      </c>
      <c r="AM52">
        <v>14200.96005</v>
      </c>
      <c r="AN52">
        <v>14531.69025</v>
      </c>
      <c r="AO52">
        <v>14531.69025</v>
      </c>
      <c r="AP52">
        <v>14531.69025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142.7128601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183.30634380000001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101650.38219999999</v>
      </c>
      <c r="U77">
        <v>148009.0477</v>
      </c>
      <c r="V77">
        <v>148009.0477</v>
      </c>
      <c r="W77">
        <v>153198.9835</v>
      </c>
      <c r="X77">
        <v>153198.9835</v>
      </c>
      <c r="Y77">
        <v>153198.9835</v>
      </c>
      <c r="Z77">
        <v>153198.9835</v>
      </c>
      <c r="AA77">
        <v>153198.9835</v>
      </c>
      <c r="AB77">
        <v>155632.28700000001</v>
      </c>
      <c r="AC77">
        <v>155632.28700000001</v>
      </c>
      <c r="AD77">
        <v>155632.28700000001</v>
      </c>
      <c r="AE77">
        <v>155632.28700000001</v>
      </c>
      <c r="AF77">
        <v>155632.28700000001</v>
      </c>
      <c r="AG77">
        <v>155632.28700000001</v>
      </c>
      <c r="AH77">
        <v>155632.28700000001</v>
      </c>
      <c r="AI77">
        <v>155632.28700000001</v>
      </c>
      <c r="AJ77">
        <v>155632.28700000001</v>
      </c>
      <c r="AK77">
        <v>155632.28700000001</v>
      </c>
      <c r="AL77">
        <v>154128.12169999999</v>
      </c>
      <c r="AM77">
        <v>154128.12169999999</v>
      </c>
      <c r="AN77">
        <v>154128.12169999999</v>
      </c>
      <c r="AO77">
        <v>154128.12169999999</v>
      </c>
      <c r="AP77">
        <v>154128.12169999999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5902.2659640000002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3455.0547660000002</v>
      </c>
      <c r="Y79">
        <v>3536.086859</v>
      </c>
      <c r="Z79">
        <v>3536.086859</v>
      </c>
      <c r="AA79">
        <v>3374.0226720000001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90638.082190000001</v>
      </c>
      <c r="J88">
        <v>94643.714789999998</v>
      </c>
      <c r="K88">
        <v>97610.442469999995</v>
      </c>
      <c r="L88">
        <v>98520.460449999999</v>
      </c>
      <c r="M88">
        <v>98619.54277</v>
      </c>
      <c r="N88">
        <v>120618.9982</v>
      </c>
      <c r="O88">
        <v>120618.9982</v>
      </c>
      <c r="P88">
        <v>118039.1287</v>
      </c>
      <c r="Q88">
        <v>118120.1608</v>
      </c>
      <c r="R88">
        <v>118120.1608</v>
      </c>
      <c r="S88">
        <v>118120.1608</v>
      </c>
      <c r="T88">
        <v>118120.1608</v>
      </c>
      <c r="U88">
        <v>164478.82620000001</v>
      </c>
      <c r="V88">
        <v>164478.82620000001</v>
      </c>
      <c r="W88">
        <v>159355.9578</v>
      </c>
      <c r="X88">
        <v>159274.92569999999</v>
      </c>
      <c r="Y88">
        <v>159355.9578</v>
      </c>
      <c r="Z88">
        <v>159355.9578</v>
      </c>
      <c r="AA88">
        <v>159193.89360000001</v>
      </c>
      <c r="AB88">
        <v>158860.54070000001</v>
      </c>
      <c r="AC88">
        <v>158860.54070000001</v>
      </c>
      <c r="AD88">
        <v>158860.54070000001</v>
      </c>
      <c r="AE88">
        <v>158860.54070000001</v>
      </c>
      <c r="AF88">
        <v>158860.54070000001</v>
      </c>
      <c r="AG88">
        <v>158860.54070000001</v>
      </c>
      <c r="AH88">
        <v>158860.54070000001</v>
      </c>
      <c r="AI88">
        <v>158860.54070000001</v>
      </c>
      <c r="AJ88">
        <v>158860.54070000001</v>
      </c>
      <c r="AK88">
        <v>158860.54070000001</v>
      </c>
      <c r="AL88">
        <v>154128.12169999999</v>
      </c>
      <c r="AM88">
        <v>154128.12169999999</v>
      </c>
      <c r="AN88">
        <v>154128.12169999999</v>
      </c>
      <c r="AO88">
        <v>154128.12169999999</v>
      </c>
      <c r="AP88">
        <v>154128.12169999999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573354.03923099162</v>
      </c>
      <c r="E7" t="s">
        <v>651</v>
      </c>
      <c r="H7">
        <v>3119.469000000041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9178EA0-A9E5-4155-B47C-74D6E4F656FE}"/>
</file>

<file path=customXml/itemProps2.xml><?xml version="1.0" encoding="utf-8"?>
<ds:datastoreItem xmlns:ds="http://schemas.openxmlformats.org/officeDocument/2006/customXml" ds:itemID="{A2D7029B-FB67-41BF-8B67-DF15510EFE40}"/>
</file>

<file path=customXml/itemProps3.xml><?xml version="1.0" encoding="utf-8"?>
<ds:datastoreItem xmlns:ds="http://schemas.openxmlformats.org/officeDocument/2006/customXml" ds:itemID="{B2E22ACB-9579-4340-B1FB-E61573B42F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2020-10-30T12:17:44Z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