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06" r:id="rId38"/>
    <pivotCache cacheId="11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5" l="1"/>
  <c r="T14" i="15"/>
  <c r="D11" i="15"/>
  <c r="E11" i="15"/>
  <c r="D8" i="15"/>
  <c r="AB8" i="15"/>
  <c r="AJ8" i="15"/>
  <c r="D9" i="15"/>
  <c r="AJ9" i="15"/>
  <c r="J10" i="15"/>
  <c r="M10" i="15"/>
  <c r="AH10" i="15"/>
  <c r="L7" i="15"/>
  <c r="M7" i="15"/>
  <c r="T7" i="15"/>
  <c r="AK7" i="15"/>
  <c r="AJ6" i="15"/>
  <c r="D5" i="15"/>
  <c r="U5" i="15"/>
  <c r="AB5" i="15"/>
  <c r="AC5" i="15"/>
  <c r="T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K26" i="42"/>
  <c r="S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M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<sst xmlns="http://schemas.openxmlformats.org/spreadsheetml/2006/main" count="12522" uniqueCount="772">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</sst>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164659.18700000001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24346.355380000001</c:v>
                </c:pt>
                <c:pt idx="5">
                  <c:v>135717.64051999999</c:v>
                </c:pt>
                <c:pt idx="6">
                  <c:v>39206.135970000003</c:v>
                </c:pt>
                <c:pt idx="7">
                  <c:v>490</c:v>
                </c:pt>
                <c:pt idx="8">
                  <c:v>60541.765589999995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41973.369100000011</c:v>
                </c:pt>
                <c:pt idx="1">
                  <c:v>20307.261099999989</c:v>
                </c:pt>
                <c:pt idx="2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12346.432339999996</c:v>
                </c:pt>
                <c:pt idx="1">
                  <c:v>5.5620000003557379E-2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37621.892967999993</c:v>
                </c:pt>
                <c:pt idx="1">
                  <c:v>53994.932922</c:v>
                </c:pt>
                <c:pt idx="2">
                  <c:v>37544.65462999999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34487.515292000004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12769.20067</c:v>
                </c:pt>
                <c:pt idx="1">
                  <c:v>16046.63819</c:v>
                </c:pt>
                <c:pt idx="2">
                  <c:v>31725.926729999996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178640"/>
        <c:axId val="1715179200"/>
      </c:barChart>
      <c:catAx>
        <c:axId val="17151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179200"/>
        <c:crosses val="autoZero"/>
        <c:auto val="1"/>
        <c:lblAlgn val="ctr"/>
        <c:lblOffset val="100"/>
        <c:noMultiLvlLbl val="0"/>
      </c:catAx>
      <c:valAx>
        <c:axId val="17151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1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85711.889383000002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7445.8489730000001</c:v>
                </c:pt>
                <c:pt idx="5">
                  <c:v>61938.001789999995</c:v>
                </c:pt>
                <c:pt idx="6">
                  <c:v>11029.692080000001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72625.819623000003</c:v>
                </c:pt>
                <c:pt idx="2">
                  <c:v>82631.955274000007</c:v>
                </c:pt>
                <c:pt idx="3">
                  <c:v>85711.889383000002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20029.760824500001</c:v>
                </c:pt>
                <c:pt idx="2">
                  <c:v>44803.597766419996</c:v>
                </c:pt>
                <c:pt idx="3">
                  <c:v>61938.001789999995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11029.692080000001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7940.2250879000003</c:v>
                </c:pt>
                <c:pt idx="2">
                  <c:v>7675.7517047000001</c:v>
                </c:pt>
                <c:pt idx="3">
                  <c:v>7445.8489730000001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795840"/>
        <c:axId val="17477964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4779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796400"/>
        <c:crosses val="autoZero"/>
        <c:auto val="1"/>
        <c:lblAlgn val="ctr"/>
        <c:lblOffset val="100"/>
        <c:noMultiLvlLbl val="0"/>
      </c:catAx>
      <c:valAx>
        <c:axId val="17477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79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105875.12981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0</c:v>
                </c:pt>
                <c:pt idx="5">
                  <c:v>0</c:v>
                </c:pt>
                <c:pt idx="6">
                  <c:v>60541.765589999995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63306.303216</c:v>
                </c:pt>
                <c:pt idx="1">
                  <c:v>93102.77638000001</c:v>
                </c:pt>
                <c:pt idx="2">
                  <c:v>105243.84947999999</c:v>
                </c:pt>
                <c:pt idx="3">
                  <c:v>105875.12981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12769.20067</c:v>
                </c:pt>
                <c:pt idx="2">
                  <c:v>28815.83887</c:v>
                </c:pt>
                <c:pt idx="3">
                  <c:v>60541.765589999995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18960"/>
        <c:axId val="1787619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8761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619520"/>
        <c:crosses val="autoZero"/>
        <c:auto val="1"/>
        <c:lblAlgn val="ctr"/>
        <c:lblOffset val="100"/>
        <c:noMultiLvlLbl val="0"/>
      </c:catAx>
      <c:valAx>
        <c:axId val="178761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61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19.9167928</c:v>
                </c:pt>
                <c:pt idx="2">
                  <c:v>21.174137500000001</c:v>
                </c:pt>
                <c:pt idx="3">
                  <c:v>34.04445544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33.394767369999997</c:v>
                </c:pt>
                <c:pt idx="2">
                  <c:v>35.134219199999997</c:v>
                </c:pt>
                <c:pt idx="3">
                  <c:v>45.827342389999998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7623440"/>
        <c:axId val="17876240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8762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624000"/>
        <c:crosses val="autoZero"/>
        <c:auto val="1"/>
        <c:lblAlgn val="ctr"/>
        <c:lblOffset val="100"/>
        <c:noMultiLvlLbl val="0"/>
      </c:catAx>
      <c:valAx>
        <c:axId val="178762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62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20.208045306849314</c:v>
                </c:pt>
                <c:pt idx="2">
                  <c:v>24.422970060273975</c:v>
                </c:pt>
                <c:pt idx="3">
                  <c:v>44.547115232876713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38.477615972602742</c:v>
                </c:pt>
                <c:pt idx="2">
                  <c:v>42.689714520547945</c:v>
                </c:pt>
                <c:pt idx="3">
                  <c:v>66.922375342465756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7551696"/>
        <c:axId val="17875522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8755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552256"/>
        <c:crosses val="autoZero"/>
        <c:auto val="1"/>
        <c:lblAlgn val="ctr"/>
        <c:lblOffset val="100"/>
        <c:noMultiLvlLbl val="0"/>
      </c:catAx>
      <c:valAx>
        <c:axId val="178755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55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5.1436399718327773E-2"/>
                  <c:y val="-7.19748190145003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164659.18700000001</c:v>
                </c:pt>
                <c:pt idx="1">
                  <c:v>26004.755289000001</c:v>
                </c:pt>
                <c:pt idx="2">
                  <c:v>0</c:v>
                </c:pt>
                <c:pt idx="3">
                  <c:v>3395</c:v>
                </c:pt>
                <c:pt idx="4">
                  <c:v>24346.355380000001</c:v>
                </c:pt>
                <c:pt idx="5">
                  <c:v>135717.64051999999</c:v>
                </c:pt>
                <c:pt idx="6">
                  <c:v>39206.135970000003</c:v>
                </c:pt>
                <c:pt idx="7">
                  <c:v>490</c:v>
                </c:pt>
                <c:pt idx="8">
                  <c:v>60541.765589999995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41973.369100000011</c:v>
                </c:pt>
                <c:pt idx="2">
                  <c:v>20307.261099999989</c:v>
                </c:pt>
                <c:pt idx="3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5799.6552889999984</c:v>
                </c:pt>
                <c:pt idx="2">
                  <c:v>8325.8000000000029</c:v>
                </c:pt>
                <c:pt idx="3">
                  <c:v>637.09999999999854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12346.432339999996</c:v>
                </c:pt>
                <c:pt idx="2">
                  <c:v>5.5620000003557379E-2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37621.892967999993</c:v>
                </c:pt>
                <c:pt idx="2">
                  <c:v>53994.932922</c:v>
                </c:pt>
                <c:pt idx="3">
                  <c:v>37544.65462999999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34487.515292000004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12769.20067</c:v>
                </c:pt>
                <c:pt idx="2">
                  <c:v>16046.63819</c:v>
                </c:pt>
                <c:pt idx="3">
                  <c:v>31725.926729999996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7563456"/>
        <c:axId val="1787564016"/>
      </c:barChart>
      <c:catAx>
        <c:axId val="178756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564016"/>
        <c:crosses val="autoZero"/>
        <c:auto val="1"/>
        <c:lblAlgn val="ctr"/>
        <c:lblOffset val="100"/>
        <c:noMultiLvlLbl val="0"/>
      </c:catAx>
      <c:valAx>
        <c:axId val="178756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56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81512605042016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85711.889383000002</c:v>
                </c:pt>
                <c:pt idx="1">
                  <c:v>10443.536832599999</c:v>
                </c:pt>
                <c:pt idx="2">
                  <c:v>0</c:v>
                </c:pt>
                <c:pt idx="3">
                  <c:v>3007.6281399999998</c:v>
                </c:pt>
                <c:pt idx="4">
                  <c:v>7445.8489730000001</c:v>
                </c:pt>
                <c:pt idx="5">
                  <c:v>61938.001789999995</c:v>
                </c:pt>
                <c:pt idx="6">
                  <c:v>11029.692080000001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48809.408683999995</c:v>
                </c:pt>
                <c:pt idx="1">
                  <c:v>72625.819623000003</c:v>
                </c:pt>
                <c:pt idx="2">
                  <c:v>82631.955274000007</c:v>
                </c:pt>
                <c:pt idx="3">
                  <c:v>85711.889383000002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20029.760824500001</c:v>
                </c:pt>
                <c:pt idx="2">
                  <c:v>44803.597766419996</c:v>
                </c:pt>
                <c:pt idx="3">
                  <c:v>61938.001789999995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11029.692080000001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4556.8160820000003</c:v>
                </c:pt>
                <c:pt idx="2">
                  <c:v>5764.1701092200001</c:v>
                </c:pt>
                <c:pt idx="3">
                  <c:v>10443.536832599999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7940.2250879000003</c:v>
                </c:pt>
                <c:pt idx="2">
                  <c:v>7675.7517047000001</c:v>
                </c:pt>
                <c:pt idx="3">
                  <c:v>7445.8489730000001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078480"/>
        <c:axId val="17860790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8607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6079040"/>
        <c:crosses val="autoZero"/>
        <c:auto val="1"/>
        <c:lblAlgn val="ctr"/>
        <c:lblOffset val="100"/>
        <c:noMultiLvlLbl val="0"/>
      </c:catAx>
      <c:valAx>
        <c:axId val="17860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607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6554621848739485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55"/>
                  <c:y val="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105875.12981</c:v>
                </c:pt>
                <c:pt idx="1">
                  <c:v>24458.746459999998</c:v>
                </c:pt>
                <c:pt idx="2">
                  <c:v>0</c:v>
                </c:pt>
                <c:pt idx="3">
                  <c:v>3144.336292</c:v>
                </c:pt>
                <c:pt idx="4">
                  <c:v>8277.7608299999993</c:v>
                </c:pt>
                <c:pt idx="5">
                  <c:v>40715.292150000001</c:v>
                </c:pt>
                <c:pt idx="6">
                  <c:v>60541.765589999995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63306.303216</c:v>
                </c:pt>
                <c:pt idx="1">
                  <c:v>93102.77638000001</c:v>
                </c:pt>
                <c:pt idx="2">
                  <c:v>105243.84947999999</c:v>
                </c:pt>
                <c:pt idx="3">
                  <c:v>105875.12981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12769.20067</c:v>
                </c:pt>
                <c:pt idx="2">
                  <c:v>28815.83887</c:v>
                </c:pt>
                <c:pt idx="3">
                  <c:v>60541.765589999995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16146.673220000001</c:v>
                </c:pt>
                <c:pt idx="2">
                  <c:v>24035.13193</c:v>
                </c:pt>
                <c:pt idx="3">
                  <c:v>24458.746459999998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4009.431051</c:v>
                </c:pt>
                <c:pt idx="1">
                  <c:v>8668.0489199999993</c:v>
                </c:pt>
                <c:pt idx="2">
                  <c:v>8494.7053300000007</c:v>
                </c:pt>
                <c:pt idx="3">
                  <c:v>8277.7608299999993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1203.578088</c:v>
                </c:pt>
                <c:pt idx="1">
                  <c:v>12784.024380000001</c:v>
                </c:pt>
                <c:pt idx="2">
                  <c:v>29451.895769999999</c:v>
                </c:pt>
                <c:pt idx="3">
                  <c:v>40715.292150000001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7841.2271940000001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390864"/>
        <c:axId val="178339142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3623.6312400000002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8339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391424"/>
        <c:crosses val="autoZero"/>
        <c:auto val="1"/>
        <c:lblAlgn val="ctr"/>
        <c:lblOffset val="100"/>
        <c:noMultiLvlLbl val="0"/>
      </c:catAx>
      <c:valAx>
        <c:axId val="178339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39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19.9167928</c:v>
                </c:pt>
                <c:pt idx="2">
                  <c:v>21.174137500000001</c:v>
                </c:pt>
                <c:pt idx="3">
                  <c:v>34.04445544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33.394767369999997</c:v>
                </c:pt>
                <c:pt idx="2">
                  <c:v>35.134219199999997</c:v>
                </c:pt>
                <c:pt idx="3">
                  <c:v>45.827342389999998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3395344"/>
        <c:axId val="17833959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8339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395904"/>
        <c:crosses val="autoZero"/>
        <c:auto val="1"/>
        <c:lblAlgn val="ctr"/>
        <c:lblOffset val="100"/>
        <c:noMultiLvlLbl val="0"/>
      </c:catAx>
      <c:valAx>
        <c:axId val="178339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39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20.208045306849314</c:v>
                </c:pt>
                <c:pt idx="2">
                  <c:v>24.422970060273975</c:v>
                </c:pt>
                <c:pt idx="3">
                  <c:v>44.547115232876713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38.477615972602742</c:v>
                </c:pt>
                <c:pt idx="2">
                  <c:v>42.689714520547945</c:v>
                </c:pt>
                <c:pt idx="3">
                  <c:v>66.922375342465756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3401504"/>
        <c:axId val="17834020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8340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402064"/>
        <c:crosses val="autoZero"/>
        <c:auto val="1"/>
        <c:lblAlgn val="ctr"/>
        <c:lblOffset val="100"/>
        <c:noMultiLvlLbl val="0"/>
      </c:catAx>
      <c:valAx>
        <c:axId val="178340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340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110726.72349999999</c:v>
                </c:pt>
                <c:pt idx="13">
                  <c:v>114440.2069</c:v>
                </c:pt>
                <c:pt idx="14">
                  <c:v>116298.93489999999</c:v>
                </c:pt>
                <c:pt idx="15">
                  <c:v>121028.06110000001</c:v>
                </c:pt>
                <c:pt idx="16">
                  <c:v>127845.6727</c:v>
                </c:pt>
                <c:pt idx="17">
                  <c:v>130504.5631</c:v>
                </c:pt>
                <c:pt idx="18">
                  <c:v>132336.43520000001</c:v>
                </c:pt>
                <c:pt idx="19">
                  <c:v>133737.24729999999</c:v>
                </c:pt>
                <c:pt idx="20">
                  <c:v>135368.87220000001</c:v>
                </c:pt>
                <c:pt idx="21">
                  <c:v>137076.8737</c:v>
                </c:pt>
                <c:pt idx="22">
                  <c:v>138997.2665</c:v>
                </c:pt>
                <c:pt idx="23">
                  <c:v>140026.1122</c:v>
                </c:pt>
                <c:pt idx="24">
                  <c:v>141335.3222</c:v>
                </c:pt>
                <c:pt idx="25">
                  <c:v>141335.3222</c:v>
                </c:pt>
                <c:pt idx="26">
                  <c:v>141335.3222</c:v>
                </c:pt>
                <c:pt idx="27">
                  <c:v>141335.3222</c:v>
                </c:pt>
                <c:pt idx="28">
                  <c:v>141335.3222</c:v>
                </c:pt>
                <c:pt idx="29">
                  <c:v>141335.3222</c:v>
                </c:pt>
                <c:pt idx="30">
                  <c:v>141335.3222</c:v>
                </c:pt>
                <c:pt idx="31">
                  <c:v>141845.7243</c:v>
                </c:pt>
                <c:pt idx="32">
                  <c:v>142020.9222</c:v>
                </c:pt>
                <c:pt idx="33">
                  <c:v>142020.9222</c:v>
                </c:pt>
                <c:pt idx="34">
                  <c:v>144720.9492</c:v>
                </c:pt>
                <c:pt idx="35">
                  <c:v>148477.361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14216.249115999999</c:v>
                </c:pt>
                <c:pt idx="9">
                  <c:v>15323.580948000001</c:v>
                </c:pt>
                <c:pt idx="10">
                  <c:v>15409.891711</c:v>
                </c:pt>
                <c:pt idx="11">
                  <c:v>16000.474628</c:v>
                </c:pt>
                <c:pt idx="12">
                  <c:v>16742.998008999999</c:v>
                </c:pt>
                <c:pt idx="13">
                  <c:v>17041.855288999999</c:v>
                </c:pt>
                <c:pt idx="14">
                  <c:v>17041.855288999999</c:v>
                </c:pt>
                <c:pt idx="15">
                  <c:v>17041.855288999999</c:v>
                </c:pt>
                <c:pt idx="16">
                  <c:v>17767.255289000001</c:v>
                </c:pt>
                <c:pt idx="17">
                  <c:v>18692.255289000001</c:v>
                </c:pt>
                <c:pt idx="18">
                  <c:v>19617.255289000001</c:v>
                </c:pt>
                <c:pt idx="19">
                  <c:v>20542.455289000001</c:v>
                </c:pt>
                <c:pt idx="20">
                  <c:v>21467.455289000001</c:v>
                </c:pt>
                <c:pt idx="21">
                  <c:v>22392.455289000001</c:v>
                </c:pt>
                <c:pt idx="22">
                  <c:v>23317.655289000002</c:v>
                </c:pt>
                <c:pt idx="23">
                  <c:v>24242.655289000002</c:v>
                </c:pt>
                <c:pt idx="24">
                  <c:v>25167.655289000002</c:v>
                </c:pt>
                <c:pt idx="25">
                  <c:v>25367.655289000002</c:v>
                </c:pt>
                <c:pt idx="26">
                  <c:v>25567.955288999998</c:v>
                </c:pt>
                <c:pt idx="27">
                  <c:v>25767.955288999998</c:v>
                </c:pt>
                <c:pt idx="28">
                  <c:v>25967.955288999998</c:v>
                </c:pt>
                <c:pt idx="29">
                  <c:v>26167.955288999998</c:v>
                </c:pt>
                <c:pt idx="30">
                  <c:v>26004.755289000001</c:v>
                </c:pt>
                <c:pt idx="31">
                  <c:v>26004.755289000001</c:v>
                </c:pt>
                <c:pt idx="32">
                  <c:v>26004.755289000001</c:v>
                </c:pt>
                <c:pt idx="33">
                  <c:v>26004.755289000001</c:v>
                </c:pt>
                <c:pt idx="34">
                  <c:v>26004.755289000001</c:v>
                </c:pt>
                <c:pt idx="35">
                  <c:v>26004.755289000001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15438.01433</c:v>
                </c:pt>
                <c:pt idx="8">
                  <c:v>15438.01433</c:v>
                </c:pt>
                <c:pt idx="9">
                  <c:v>15468.393766000001</c:v>
                </c:pt>
                <c:pt idx="10">
                  <c:v>15468.393766000001</c:v>
                </c:pt>
                <c:pt idx="11">
                  <c:v>15468.393766000001</c:v>
                </c:pt>
                <c:pt idx="12">
                  <c:v>15643.434733</c:v>
                </c:pt>
                <c:pt idx="13">
                  <c:v>17114.400526999998</c:v>
                </c:pt>
                <c:pt idx="14">
                  <c:v>23652.099759999997</c:v>
                </c:pt>
                <c:pt idx="15">
                  <c:v>23652.099759999997</c:v>
                </c:pt>
                <c:pt idx="16">
                  <c:v>23952.193769999998</c:v>
                </c:pt>
                <c:pt idx="17">
                  <c:v>23952.193769999998</c:v>
                </c:pt>
                <c:pt idx="18">
                  <c:v>23952.193769999998</c:v>
                </c:pt>
                <c:pt idx="19">
                  <c:v>23952.193769999998</c:v>
                </c:pt>
                <c:pt idx="20">
                  <c:v>23952.193769999998</c:v>
                </c:pt>
                <c:pt idx="21">
                  <c:v>23960.355380000001</c:v>
                </c:pt>
                <c:pt idx="22">
                  <c:v>23960.355380000001</c:v>
                </c:pt>
                <c:pt idx="23">
                  <c:v>23960.355380000001</c:v>
                </c:pt>
                <c:pt idx="24">
                  <c:v>23960.355380000001</c:v>
                </c:pt>
                <c:pt idx="25">
                  <c:v>23960.355380000001</c:v>
                </c:pt>
                <c:pt idx="26">
                  <c:v>23960.355380000001</c:v>
                </c:pt>
                <c:pt idx="27">
                  <c:v>23960.355380000001</c:v>
                </c:pt>
                <c:pt idx="28">
                  <c:v>23960.355380000001</c:v>
                </c:pt>
                <c:pt idx="29">
                  <c:v>23960.355380000001</c:v>
                </c:pt>
                <c:pt idx="30">
                  <c:v>23960.355380000001</c:v>
                </c:pt>
                <c:pt idx="31">
                  <c:v>24346.355380000001</c:v>
                </c:pt>
                <c:pt idx="32">
                  <c:v>24346.355380000001</c:v>
                </c:pt>
                <c:pt idx="33">
                  <c:v>24346.355380000001</c:v>
                </c:pt>
                <c:pt idx="34">
                  <c:v>24346.355380000001</c:v>
                </c:pt>
                <c:pt idx="35">
                  <c:v>24346.355380000001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17458.136864599997</c:v>
                </c:pt>
                <c:pt idx="8">
                  <c:v>23379.505971999999</c:v>
                </c:pt>
                <c:pt idx="9">
                  <c:v>26010.607483</c:v>
                </c:pt>
                <c:pt idx="10">
                  <c:v>34218.98992</c:v>
                </c:pt>
                <c:pt idx="11">
                  <c:v>36394.572109999994</c:v>
                </c:pt>
                <c:pt idx="12">
                  <c:v>41079.448499999999</c:v>
                </c:pt>
                <c:pt idx="13">
                  <c:v>41676.316290000002</c:v>
                </c:pt>
                <c:pt idx="14">
                  <c:v>42164.397420000001</c:v>
                </c:pt>
                <c:pt idx="15">
                  <c:v>44178.052967999996</c:v>
                </c:pt>
                <c:pt idx="16">
                  <c:v>44545.120287999998</c:v>
                </c:pt>
                <c:pt idx="17">
                  <c:v>47752.255086999998</c:v>
                </c:pt>
                <c:pt idx="18">
                  <c:v>52175.35327</c:v>
                </c:pt>
                <c:pt idx="19">
                  <c:v>59155.547639999997</c:v>
                </c:pt>
                <c:pt idx="20">
                  <c:v>66242.890140000003</c:v>
                </c:pt>
                <c:pt idx="21">
                  <c:v>73997.997479999991</c:v>
                </c:pt>
                <c:pt idx="22">
                  <c:v>80380.230089999997</c:v>
                </c:pt>
                <c:pt idx="23">
                  <c:v>82572.929650000005</c:v>
                </c:pt>
                <c:pt idx="24">
                  <c:v>83468.137929999997</c:v>
                </c:pt>
                <c:pt idx="25">
                  <c:v>98172.985889999996</c:v>
                </c:pt>
                <c:pt idx="26">
                  <c:v>102588.97482</c:v>
                </c:pt>
                <c:pt idx="27">
                  <c:v>105980.45563</c:v>
                </c:pt>
                <c:pt idx="28">
                  <c:v>109399.62792</c:v>
                </c:pt>
                <c:pt idx="29">
                  <c:v>112892.03253</c:v>
                </c:pt>
                <c:pt idx="30">
                  <c:v>117286.57376</c:v>
                </c:pt>
                <c:pt idx="31">
                  <c:v>122154.30142999999</c:v>
                </c:pt>
                <c:pt idx="32">
                  <c:v>127110.07086000001</c:v>
                </c:pt>
                <c:pt idx="33">
                  <c:v>131965.26835</c:v>
                </c:pt>
                <c:pt idx="34">
                  <c:v>134587.75443</c:v>
                </c:pt>
                <c:pt idx="35">
                  <c:v>135717.64051999999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39206.135970000003</c:v>
                </c:pt>
                <c:pt idx="35">
                  <c:v>39206.135970000003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4581.0977860000003</c:v>
                </c:pt>
                <c:pt idx="11">
                  <c:v>5972.209973</c:v>
                </c:pt>
                <c:pt idx="12">
                  <c:v>10288.180710000001</c:v>
                </c:pt>
                <c:pt idx="13">
                  <c:v>11136.957689999999</c:v>
                </c:pt>
                <c:pt idx="14">
                  <c:v>12769.20067</c:v>
                </c:pt>
                <c:pt idx="15">
                  <c:v>12769.20067</c:v>
                </c:pt>
                <c:pt idx="16">
                  <c:v>12769.20067</c:v>
                </c:pt>
                <c:pt idx="17">
                  <c:v>13990.889062</c:v>
                </c:pt>
                <c:pt idx="18">
                  <c:v>15892.237757000001</c:v>
                </c:pt>
                <c:pt idx="19">
                  <c:v>17177.908665999999</c:v>
                </c:pt>
                <c:pt idx="20">
                  <c:v>18331.313732000002</c:v>
                </c:pt>
                <c:pt idx="21">
                  <c:v>19694.707296</c:v>
                </c:pt>
                <c:pt idx="22">
                  <c:v>21080.021234</c:v>
                </c:pt>
                <c:pt idx="23">
                  <c:v>24635.02259</c:v>
                </c:pt>
                <c:pt idx="24">
                  <c:v>28008.49468</c:v>
                </c:pt>
                <c:pt idx="25">
                  <c:v>28815.83886</c:v>
                </c:pt>
                <c:pt idx="26">
                  <c:v>31361.592400000001</c:v>
                </c:pt>
                <c:pt idx="27">
                  <c:v>34150.968050000003</c:v>
                </c:pt>
                <c:pt idx="28">
                  <c:v>36990.159590000003</c:v>
                </c:pt>
                <c:pt idx="29">
                  <c:v>39926.705179999997</c:v>
                </c:pt>
                <c:pt idx="30">
                  <c:v>43334.595170000001</c:v>
                </c:pt>
                <c:pt idx="31">
                  <c:v>46459.427889999999</c:v>
                </c:pt>
                <c:pt idx="32">
                  <c:v>49985.22208</c:v>
                </c:pt>
                <c:pt idx="33">
                  <c:v>54183.96471</c:v>
                </c:pt>
                <c:pt idx="34">
                  <c:v>57736.040390000002</c:v>
                </c:pt>
                <c:pt idx="35">
                  <c:v>60541.765589999995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1865632"/>
        <c:axId val="1751866192"/>
      </c:lineChart>
      <c:catAx>
        <c:axId val="175186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66192"/>
        <c:crosses val="autoZero"/>
        <c:auto val="1"/>
        <c:lblAlgn val="ctr"/>
        <c:lblOffset val="100"/>
        <c:noMultiLvlLbl val="0"/>
      </c:catAx>
      <c:valAx>
        <c:axId val="175186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6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19.704158558904108</c:v>
                </c:pt>
                <c:pt idx="4">
                  <c:v>20.685978906849314</c:v>
                </c:pt>
                <c:pt idx="5">
                  <c:v>23.848990301369863</c:v>
                </c:pt>
                <c:pt idx="6">
                  <c:v>26.889070180821918</c:v>
                </c:pt>
                <c:pt idx="7">
                  <c:v>26.754116564383562</c:v>
                </c:pt>
                <c:pt idx="8">
                  <c:v>27.305561561643835</c:v>
                </c:pt>
                <c:pt idx="9">
                  <c:v>27.490607095890411</c:v>
                </c:pt>
                <c:pt idx="10">
                  <c:v>21.614898306849316</c:v>
                </c:pt>
                <c:pt idx="11">
                  <c:v>21.270261890410961</c:v>
                </c:pt>
                <c:pt idx="12">
                  <c:v>21.972490358904111</c:v>
                </c:pt>
                <c:pt idx="13">
                  <c:v>21.458703567123287</c:v>
                </c:pt>
                <c:pt idx="14">
                  <c:v>20.80872825479452</c:v>
                </c:pt>
                <c:pt idx="15">
                  <c:v>20.208045306849314</c:v>
                </c:pt>
                <c:pt idx="16">
                  <c:v>22.445549734246573</c:v>
                </c:pt>
                <c:pt idx="17">
                  <c:v>24.128531756164385</c:v>
                </c:pt>
                <c:pt idx="18">
                  <c:v>25.309632443835618</c:v>
                </c:pt>
                <c:pt idx="19">
                  <c:v>23.744157980821921</c:v>
                </c:pt>
                <c:pt idx="20">
                  <c:v>22.453825265753423</c:v>
                </c:pt>
                <c:pt idx="21">
                  <c:v>20.926913715068494</c:v>
                </c:pt>
                <c:pt idx="22">
                  <c:v>20.704633608219179</c:v>
                </c:pt>
                <c:pt idx="23">
                  <c:v>28.955186356164383</c:v>
                </c:pt>
                <c:pt idx="24">
                  <c:v>38.434566356164382</c:v>
                </c:pt>
                <c:pt idx="25">
                  <c:v>24.422970060273975</c:v>
                </c:pt>
                <c:pt idx="26">
                  <c:v>24.147714769863015</c:v>
                </c:pt>
                <c:pt idx="27">
                  <c:v>25.869533309589041</c:v>
                </c:pt>
                <c:pt idx="28">
                  <c:v>27.601878986301372</c:v>
                </c:pt>
                <c:pt idx="29">
                  <c:v>29.368000082191784</c:v>
                </c:pt>
                <c:pt idx="30">
                  <c:v>30.831318630136987</c:v>
                </c:pt>
                <c:pt idx="31">
                  <c:v>31.700060191780821</c:v>
                </c:pt>
                <c:pt idx="32">
                  <c:v>33.537562712328764</c:v>
                </c:pt>
                <c:pt idx="33">
                  <c:v>36.355977150684929</c:v>
                </c:pt>
                <c:pt idx="34">
                  <c:v>40.601589232876712</c:v>
                </c:pt>
                <c:pt idx="35">
                  <c:v>44.547115232876713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31.723439972602741</c:v>
                </c:pt>
                <c:pt idx="8">
                  <c:v>33.884425753424658</c:v>
                </c:pt>
                <c:pt idx="9">
                  <c:v>35.529037972602737</c:v>
                </c:pt>
                <c:pt idx="10">
                  <c:v>32.969002876712331</c:v>
                </c:pt>
                <c:pt idx="11">
                  <c:v>34.245624164383557</c:v>
                </c:pt>
                <c:pt idx="12">
                  <c:v>37.597059260273973</c:v>
                </c:pt>
                <c:pt idx="13">
                  <c:v>38.367759342465753</c:v>
                </c:pt>
                <c:pt idx="14">
                  <c:v>39.136937945205482</c:v>
                </c:pt>
                <c:pt idx="15">
                  <c:v>38.477615972602742</c:v>
                </c:pt>
                <c:pt idx="16">
                  <c:v>40.313464219178087</c:v>
                </c:pt>
                <c:pt idx="17">
                  <c:v>42.490309123287673</c:v>
                </c:pt>
                <c:pt idx="18">
                  <c:v>44.377293890410961</c:v>
                </c:pt>
                <c:pt idx="19">
                  <c:v>42.355184794520547</c:v>
                </c:pt>
                <c:pt idx="20">
                  <c:v>40.288451452054794</c:v>
                </c:pt>
                <c:pt idx="21">
                  <c:v>38.674941369863014</c:v>
                </c:pt>
                <c:pt idx="22">
                  <c:v>38.38584657534247</c:v>
                </c:pt>
                <c:pt idx="23">
                  <c:v>46.670190794520551</c:v>
                </c:pt>
                <c:pt idx="24">
                  <c:v>57.398147534246576</c:v>
                </c:pt>
                <c:pt idx="25">
                  <c:v>42.689714520547945</c:v>
                </c:pt>
                <c:pt idx="26">
                  <c:v>42.410448027397258</c:v>
                </c:pt>
                <c:pt idx="27">
                  <c:v>44.129183808219175</c:v>
                </c:pt>
                <c:pt idx="28">
                  <c:v>45.858514547945212</c:v>
                </c:pt>
                <c:pt idx="29">
                  <c:v>47.621501287671229</c:v>
                </c:pt>
                <c:pt idx="30">
                  <c:v>49.080856904109595</c:v>
                </c:pt>
                <c:pt idx="31">
                  <c:v>49.937929150684937</c:v>
                </c:pt>
                <c:pt idx="32">
                  <c:v>52.239516027397265</c:v>
                </c:pt>
                <c:pt idx="33">
                  <c:v>56.321286383561649</c:v>
                </c:pt>
                <c:pt idx="34">
                  <c:v>61.574387753424652</c:v>
                </c:pt>
                <c:pt idx="35">
                  <c:v>66.922375342465756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1870672"/>
        <c:axId val="17518712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518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1232"/>
        <c:crosses val="autoZero"/>
        <c:auto val="1"/>
        <c:lblAlgn val="ctr"/>
        <c:lblOffset val="100"/>
        <c:noMultiLvlLbl val="0"/>
      </c:catAx>
      <c:valAx>
        <c:axId val="17518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8.920075722173354E-2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5.7713882414373099E-2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2.6818933432542665E-2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2.5829037550972829E-2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2.4683563826373746E-2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2.4250696475914667E-2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2.4250696475914667E-2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2.4250696475914667E-2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0.35481503256286495</c:v>
                </c:pt>
                <c:pt idx="29">
                  <c:v>0.42117237197913732</c:v>
                </c:pt>
                <c:pt idx="30">
                  <c:v>0.55499284125482762</c:v>
                </c:pt>
                <c:pt idx="31">
                  <c:v>0.46169895659623017</c:v>
                </c:pt>
                <c:pt idx="32">
                  <c:v>0.35464795106578145</c:v>
                </c:pt>
                <c:pt idx="33">
                  <c:v>0.42344725102645553</c:v>
                </c:pt>
                <c:pt idx="34">
                  <c:v>0.55917679958066491</c:v>
                </c:pt>
                <c:pt idx="35">
                  <c:v>0.46371876443771415</c:v>
                </c:pt>
                <c:pt idx="36">
                  <c:v>0.35459812101382754</c:v>
                </c:pt>
                <c:pt idx="37">
                  <c:v>0.42412570623005003</c:v>
                </c:pt>
                <c:pt idx="38">
                  <c:v>0.56042461460107074</c:v>
                </c:pt>
                <c:pt idx="39">
                  <c:v>0.4643211477622527</c:v>
                </c:pt>
                <c:pt idx="40">
                  <c:v>0.35449114095299983</c:v>
                </c:pt>
                <c:pt idx="41">
                  <c:v>0.42558228110317053</c:v>
                </c:pt>
                <c:pt idx="42">
                  <c:v>0.56310354768356063</c:v>
                </c:pt>
                <c:pt idx="43">
                  <c:v>0.46561440397420123</c:v>
                </c:pt>
                <c:pt idx="44">
                  <c:v>0.35447106755392493</c:v>
                </c:pt>
                <c:pt idx="45">
                  <c:v>0.42585558806285423</c:v>
                </c:pt>
                <c:pt idx="46">
                  <c:v>0.56360621386352117</c:v>
                </c:pt>
                <c:pt idx="47">
                  <c:v>0.46585706632175056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0.35440698091684009</c:v>
                </c:pt>
                <c:pt idx="57">
                  <c:v>0.42672815166013583</c:v>
                </c:pt>
                <c:pt idx="58">
                  <c:v>0.5652110334415873</c:v>
                </c:pt>
                <c:pt idx="59">
                  <c:v>0.46663179353222212</c:v>
                </c:pt>
                <c:pt idx="60">
                  <c:v>0.35439551099593858</c:v>
                </c:pt>
                <c:pt idx="61">
                  <c:v>0.42688431888024359</c:v>
                </c:pt>
                <c:pt idx="62">
                  <c:v>0.56549825621097305</c:v>
                </c:pt>
                <c:pt idx="63">
                  <c:v>0.46677045045956767</c:v>
                </c:pt>
                <c:pt idx="64">
                  <c:v>0.35438905723311448</c:v>
                </c:pt>
                <c:pt idx="65">
                  <c:v>0.42697218952675425</c:v>
                </c:pt>
                <c:pt idx="66">
                  <c:v>0.56565986795837475</c:v>
                </c:pt>
                <c:pt idx="67">
                  <c:v>0.46684846861222151</c:v>
                </c:pt>
                <c:pt idx="68">
                  <c:v>0.35434028297035175</c:v>
                </c:pt>
                <c:pt idx="69">
                  <c:v>0.42763626978235153</c:v>
                </c:pt>
                <c:pt idx="70">
                  <c:v>0.5668812445732947</c:v>
                </c:pt>
                <c:pt idx="71">
                  <c:v>0.46743808875901022</c:v>
                </c:pt>
                <c:pt idx="72">
                  <c:v>0.35430395808990367</c:v>
                </c:pt>
                <c:pt idx="73">
                  <c:v>0.42813084694423953</c:v>
                </c:pt>
                <c:pt idx="74">
                  <c:v>0.56779087103438397</c:v>
                </c:pt>
                <c:pt idx="75">
                  <c:v>0.46787721136593274</c:v>
                </c:pt>
                <c:pt idx="76">
                  <c:v>0.35426377645482993</c:v>
                </c:pt>
                <c:pt idx="77">
                  <c:v>0.42867793562531209</c:v>
                </c:pt>
                <c:pt idx="78">
                  <c:v>0.56879707676052538</c:v>
                </c:pt>
                <c:pt idx="79">
                  <c:v>0.46836295766055047</c:v>
                </c:pt>
                <c:pt idx="80">
                  <c:v>0.35420534625091465</c:v>
                </c:pt>
                <c:pt idx="81">
                  <c:v>0.42947348513136596</c:v>
                </c:pt>
                <c:pt idx="82">
                  <c:v>0.57026025179854867</c:v>
                </c:pt>
                <c:pt idx="83">
                  <c:v>0.46906930603164049</c:v>
                </c:pt>
                <c:pt idx="84">
                  <c:v>0.35419692213000686</c:v>
                </c:pt>
                <c:pt idx="85">
                  <c:v>0.42958818234495827</c:v>
                </c:pt>
                <c:pt idx="86">
                  <c:v>0.57047120282828501</c:v>
                </c:pt>
                <c:pt idx="87">
                  <c:v>0.46917114279995792</c:v>
                </c:pt>
                <c:pt idx="88">
                  <c:v>0.35417567724581267</c:v>
                </c:pt>
                <c:pt idx="89">
                  <c:v>0.42987743936924572</c:v>
                </c:pt>
                <c:pt idx="90">
                  <c:v>0.57100320438259144</c:v>
                </c:pt>
                <c:pt idx="91">
                  <c:v>0.46942796687508215</c:v>
                </c:pt>
                <c:pt idx="92">
                  <c:v>0.35417513725456151</c:v>
                </c:pt>
                <c:pt idx="93">
                  <c:v>0.42988479244299166</c:v>
                </c:pt>
                <c:pt idx="94">
                  <c:v>0.57101672807608794</c:v>
                </c:pt>
                <c:pt idx="95">
                  <c:v>0.46943449538973692</c:v>
                </c:pt>
                <c:pt idx="96">
                  <c:v>0.35415651863578124</c:v>
                </c:pt>
                <c:pt idx="97">
                  <c:v>0.430138292458491</c:v>
                </c:pt>
                <c:pt idx="98">
                  <c:v>0.57148296531550524</c:v>
                </c:pt>
                <c:pt idx="99">
                  <c:v>0.46965957165806399</c:v>
                </c:pt>
                <c:pt idx="100">
                  <c:v>0.35415534001438126</c:v>
                </c:pt>
                <c:pt idx="101">
                  <c:v>0.43015434001790448</c:v>
                </c:pt>
                <c:pt idx="102">
                  <c:v>0.57151247999186228</c:v>
                </c:pt>
                <c:pt idx="103">
                  <c:v>0.46967381990361506</c:v>
                </c:pt>
                <c:pt idx="104">
                  <c:v>0.35415533998412563</c:v>
                </c:pt>
                <c:pt idx="105">
                  <c:v>0.43015433998076091</c:v>
                </c:pt>
                <c:pt idx="106">
                  <c:v>0.57151247990217502</c:v>
                </c:pt>
                <c:pt idx="107">
                  <c:v>0.46967381986749823</c:v>
                </c:pt>
                <c:pt idx="108">
                  <c:v>0.3541553400094587</c:v>
                </c:pt>
                <c:pt idx="109">
                  <c:v>0.43015434005263303</c:v>
                </c:pt>
                <c:pt idx="110">
                  <c:v>0.57151248001291499</c:v>
                </c:pt>
                <c:pt idx="111">
                  <c:v>0.46967381989542778</c:v>
                </c:pt>
                <c:pt idx="112">
                  <c:v>0.35415533999194615</c:v>
                </c:pt>
                <c:pt idx="113">
                  <c:v>0.43015433996185393</c:v>
                </c:pt>
                <c:pt idx="114">
                  <c:v>0.57151247996676002</c:v>
                </c:pt>
                <c:pt idx="115">
                  <c:v>0.46967381989245793</c:v>
                </c:pt>
                <c:pt idx="116">
                  <c:v>0.35415533999155641</c:v>
                </c:pt>
                <c:pt idx="117">
                  <c:v>0.43015433996279034</c:v>
                </c:pt>
                <c:pt idx="118">
                  <c:v>0.57151247996934262</c:v>
                </c:pt>
                <c:pt idx="119">
                  <c:v>0.46967381985889733</c:v>
                </c:pt>
                <c:pt idx="120">
                  <c:v>0.35415533996241783</c:v>
                </c:pt>
                <c:pt idx="121">
                  <c:v>0.43015433994377777</c:v>
                </c:pt>
                <c:pt idx="122">
                  <c:v>0.57151247991234699</c:v>
                </c:pt>
                <c:pt idx="123">
                  <c:v>0.46967381989281842</c:v>
                </c:pt>
                <c:pt idx="124">
                  <c:v>0.3541553399803189</c:v>
                </c:pt>
                <c:pt idx="125">
                  <c:v>0.43015434000177893</c:v>
                </c:pt>
                <c:pt idx="126">
                  <c:v>0.57151247997603982</c:v>
                </c:pt>
                <c:pt idx="127">
                  <c:v>0.46967381990127599</c:v>
                </c:pt>
                <c:pt idx="128">
                  <c:v>0.35415534000120058</c:v>
                </c:pt>
                <c:pt idx="129">
                  <c:v>0.43015434001466024</c:v>
                </c:pt>
                <c:pt idx="130">
                  <c:v>0.57151247991995646</c:v>
                </c:pt>
                <c:pt idx="131">
                  <c:v>0.46967381991120377</c:v>
                </c:pt>
                <c:pt idx="132">
                  <c:v>0.35415534001753879</c:v>
                </c:pt>
                <c:pt idx="133">
                  <c:v>0.43015433999987013</c:v>
                </c:pt>
                <c:pt idx="134">
                  <c:v>0.57151247993502829</c:v>
                </c:pt>
                <c:pt idx="135">
                  <c:v>0.46967381989944623</c:v>
                </c:pt>
                <c:pt idx="136">
                  <c:v>0.35415534002234117</c:v>
                </c:pt>
                <c:pt idx="137">
                  <c:v>0.43015434000803399</c:v>
                </c:pt>
                <c:pt idx="138">
                  <c:v>0.57151247998573207</c:v>
                </c:pt>
                <c:pt idx="139">
                  <c:v>0.46967381993788421</c:v>
                </c:pt>
                <c:pt idx="140">
                  <c:v>0.35415534000472765</c:v>
                </c:pt>
                <c:pt idx="141">
                  <c:v>0.43015433996877456</c:v>
                </c:pt>
                <c:pt idx="142">
                  <c:v>0.57151247997543664</c:v>
                </c:pt>
                <c:pt idx="143">
                  <c:v>0.46967381989378548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1874592"/>
        <c:axId val="1751875152"/>
      </c:lineChart>
      <c:catAx>
        <c:axId val="175187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5152"/>
        <c:crosses val="autoZero"/>
        <c:auto val="1"/>
        <c:lblAlgn val="ctr"/>
        <c:lblOffset val="100"/>
        <c:noMultiLvlLbl val="0"/>
      </c:catAx>
      <c:valAx>
        <c:axId val="175187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14.786533820000001</c:v>
                </c:pt>
                <c:pt idx="3">
                  <c:v>14.37938187</c:v>
                </c:pt>
                <c:pt idx="4">
                  <c:v>13.99760601</c:v>
                </c:pt>
                <c:pt idx="5">
                  <c:v>10.500800999999999</c:v>
                </c:pt>
                <c:pt idx="6">
                  <c:v>10.411486760000001</c:v>
                </c:pt>
                <c:pt idx="7">
                  <c:v>10.42682915</c:v>
                </c:pt>
                <c:pt idx="8">
                  <c:v>9.9634012629999997</c:v>
                </c:pt>
                <c:pt idx="9">
                  <c:v>8.4874240840000006</c:v>
                </c:pt>
                <c:pt idx="10">
                  <c:v>8.1396609089999998</c:v>
                </c:pt>
                <c:pt idx="11">
                  <c:v>8.2017737769999997</c:v>
                </c:pt>
                <c:pt idx="12">
                  <c:v>8.3762791730000004</c:v>
                </c:pt>
                <c:pt idx="13">
                  <c:v>8.3870798519999994</c:v>
                </c:pt>
                <c:pt idx="14">
                  <c:v>7.6316714240000003</c:v>
                </c:pt>
                <c:pt idx="15">
                  <c:v>6.9407715850000002</c:v>
                </c:pt>
                <c:pt idx="16">
                  <c:v>6.2162057930000003</c:v>
                </c:pt>
                <c:pt idx="17">
                  <c:v>6.0844035520000004</c:v>
                </c:pt>
                <c:pt idx="18">
                  <c:v>7.8860630900000004</c:v>
                </c:pt>
                <c:pt idx="19">
                  <c:v>9.8911755990000003</c:v>
                </c:pt>
                <c:pt idx="20">
                  <c:v>6.3279139200000003</c:v>
                </c:pt>
                <c:pt idx="21">
                  <c:v>6.6129408539999996</c:v>
                </c:pt>
                <c:pt idx="22">
                  <c:v>6.8556890380000004</c:v>
                </c:pt>
                <c:pt idx="23">
                  <c:v>7.0900564160000004</c:v>
                </c:pt>
                <c:pt idx="24">
                  <c:v>7.3192370779999996</c:v>
                </c:pt>
                <c:pt idx="25">
                  <c:v>7.140297694</c:v>
                </c:pt>
                <c:pt idx="26">
                  <c:v>7.1792258850000001</c:v>
                </c:pt>
                <c:pt idx="27">
                  <c:v>7.3463736710000003</c:v>
                </c:pt>
                <c:pt idx="28">
                  <c:v>7.7244199670000002</c:v>
                </c:pt>
                <c:pt idx="29">
                  <c:v>8.479870773</c:v>
                </c:pt>
                <c:pt idx="30">
                  <c:v>9.1942120200000002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1877952"/>
        <c:axId val="1751878512"/>
      </c:barChart>
      <c:catAx>
        <c:axId val="175187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8512"/>
        <c:crosses val="autoZero"/>
        <c:auto val="1"/>
        <c:lblAlgn val="ctr"/>
        <c:lblOffset val="100"/>
        <c:noMultiLvlLbl val="0"/>
      </c:catAx>
      <c:valAx>
        <c:axId val="175187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7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95.417557529999996</c:v>
                </c:pt>
                <c:pt idx="3">
                  <c:v>139.0259034</c:v>
                </c:pt>
                <c:pt idx="4">
                  <c:v>220.7297035</c:v>
                </c:pt>
                <c:pt idx="5">
                  <c:v>265.94965459999997</c:v>
                </c:pt>
                <c:pt idx="6">
                  <c:v>134.35635640000001</c:v>
                </c:pt>
                <c:pt idx="7">
                  <c:v>217.647052</c:v>
                </c:pt>
                <c:pt idx="8">
                  <c:v>185.0311518</c:v>
                </c:pt>
                <c:pt idx="9">
                  <c:v>282.52426910000003</c:v>
                </c:pt>
                <c:pt idx="10">
                  <c:v>154.39224859999999</c:v>
                </c:pt>
                <c:pt idx="11">
                  <c:v>240.07333969999999</c:v>
                </c:pt>
                <c:pt idx="12">
                  <c:v>161.79915260000001</c:v>
                </c:pt>
                <c:pt idx="13">
                  <c:v>192.783963</c:v>
                </c:pt>
                <c:pt idx="14">
                  <c:v>227.2243287</c:v>
                </c:pt>
                <c:pt idx="15">
                  <c:v>220.94163940000001</c:v>
                </c:pt>
                <c:pt idx="16">
                  <c:v>217.24058149999999</c:v>
                </c:pt>
                <c:pt idx="17">
                  <c:v>244.11453220000001</c:v>
                </c:pt>
                <c:pt idx="18">
                  <c:v>126.6268505</c:v>
                </c:pt>
                <c:pt idx="19">
                  <c:v>192.2904504</c:v>
                </c:pt>
                <c:pt idx="20">
                  <c:v>322.91848720000002</c:v>
                </c:pt>
                <c:pt idx="21">
                  <c:v>184.11986659999999</c:v>
                </c:pt>
                <c:pt idx="22">
                  <c:v>154.61118350000001</c:v>
                </c:pt>
                <c:pt idx="23">
                  <c:v>155.1791436</c:v>
                </c:pt>
                <c:pt idx="24">
                  <c:v>155.7581429</c:v>
                </c:pt>
                <c:pt idx="25">
                  <c:v>177.3386902</c:v>
                </c:pt>
                <c:pt idx="26">
                  <c:v>190.48883950000001</c:v>
                </c:pt>
                <c:pt idx="27">
                  <c:v>181.3555724</c:v>
                </c:pt>
                <c:pt idx="28">
                  <c:v>171.6645982</c:v>
                </c:pt>
                <c:pt idx="29">
                  <c:v>154.34506020000001</c:v>
                </c:pt>
                <c:pt idx="30">
                  <c:v>155.18928059999999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1880752"/>
        <c:axId val="1751881312"/>
      </c:barChart>
      <c:catAx>
        <c:axId val="175188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81312"/>
        <c:crosses val="autoZero"/>
        <c:auto val="1"/>
        <c:lblAlgn val="ctr"/>
        <c:lblOffset val="100"/>
        <c:noMultiLvlLbl val="0"/>
      </c:catAx>
      <c:valAx>
        <c:axId val="175188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8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110.20409135</c:v>
                </c:pt>
                <c:pt idx="3">
                  <c:v>153.40528527000001</c:v>
                </c:pt>
                <c:pt idx="4">
                  <c:v>234.72730951</c:v>
                </c:pt>
                <c:pt idx="5">
                  <c:v>276.4504556</c:v>
                </c:pt>
                <c:pt idx="6">
                  <c:v>144.76784316000001</c:v>
                </c:pt>
                <c:pt idx="7">
                  <c:v>228.07388115000001</c:v>
                </c:pt>
                <c:pt idx="8">
                  <c:v>194.99455306300001</c:v>
                </c:pt>
                <c:pt idx="9">
                  <c:v>291.01169318400002</c:v>
                </c:pt>
                <c:pt idx="10">
                  <c:v>162.531909509</c:v>
                </c:pt>
                <c:pt idx="11">
                  <c:v>248.27511347699999</c:v>
                </c:pt>
                <c:pt idx="12">
                  <c:v>170.17543177300001</c:v>
                </c:pt>
                <c:pt idx="13">
                  <c:v>201.171042852</c:v>
                </c:pt>
                <c:pt idx="14">
                  <c:v>234.85600012399999</c:v>
                </c:pt>
                <c:pt idx="15">
                  <c:v>227.88241098500001</c:v>
                </c:pt>
                <c:pt idx="16">
                  <c:v>223.45678729299999</c:v>
                </c:pt>
                <c:pt idx="17">
                  <c:v>250.19893575200001</c:v>
                </c:pt>
                <c:pt idx="18">
                  <c:v>134.51291359000001</c:v>
                </c:pt>
                <c:pt idx="19">
                  <c:v>202.181625999</c:v>
                </c:pt>
                <c:pt idx="20">
                  <c:v>329.24640112000003</c:v>
                </c:pt>
                <c:pt idx="21">
                  <c:v>190.73280745399998</c:v>
                </c:pt>
                <c:pt idx="22">
                  <c:v>161.46687253800002</c:v>
                </c:pt>
                <c:pt idx="23">
                  <c:v>162.26920001600001</c:v>
                </c:pt>
                <c:pt idx="24">
                  <c:v>163.07737997799998</c:v>
                </c:pt>
                <c:pt idx="25">
                  <c:v>184.478987894</c:v>
                </c:pt>
                <c:pt idx="26">
                  <c:v>197.66806538500001</c:v>
                </c:pt>
                <c:pt idx="27">
                  <c:v>188.70194607100001</c:v>
                </c:pt>
                <c:pt idx="28">
                  <c:v>179.38901816699999</c:v>
                </c:pt>
                <c:pt idx="29">
                  <c:v>162.82493097299999</c:v>
                </c:pt>
                <c:pt idx="30">
                  <c:v>164.38349262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3759600"/>
        <c:axId val="1773760160"/>
      </c:barChart>
      <c:catAx>
        <c:axId val="177375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60160"/>
        <c:crosses val="autoZero"/>
        <c:auto val="1"/>
        <c:lblAlgn val="ctr"/>
        <c:lblOffset val="100"/>
        <c:noMultiLvlLbl val="0"/>
      </c:catAx>
      <c:valAx>
        <c:axId val="177376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5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9.4857604339999995</c:v>
                </c:pt>
                <c:pt idx="1">
                  <c:v>7.281152391</c:v>
                </c:pt>
                <c:pt idx="2">
                  <c:v>7.9848204630000001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194.79021560000001</c:v>
                </c:pt>
                <c:pt idx="1">
                  <c:v>220.63818040000001</c:v>
                </c:pt>
                <c:pt idx="2">
                  <c:v>170.60867020000001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3762960"/>
        <c:axId val="1773763520"/>
      </c:barChart>
      <c:catAx>
        <c:axId val="177376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63520"/>
        <c:crosses val="autoZero"/>
        <c:auto val="1"/>
        <c:lblAlgn val="ctr"/>
        <c:lblOffset val="100"/>
        <c:noMultiLvlLbl val="0"/>
      </c:catAx>
      <c:valAx>
        <c:axId val="17737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14.07138769</c:v>
                </c:pt>
                <c:pt idx="2">
                  <c:v>9.4857604339999995</c:v>
                </c:pt>
                <c:pt idx="3">
                  <c:v>7.9075151620000002</c:v>
                </c:pt>
                <c:pt idx="4">
                  <c:v>7.281152391</c:v>
                </c:pt>
                <c:pt idx="5">
                  <c:v>7.0036442159999996</c:v>
                </c:pt>
                <c:pt idx="6">
                  <c:v>7.9848204630000001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150.13935330000001</c:v>
                </c:pt>
                <c:pt idx="2">
                  <c:v>194.79021560000001</c:v>
                </c:pt>
                <c:pt idx="3">
                  <c:v>208.56448470000001</c:v>
                </c:pt>
                <c:pt idx="4">
                  <c:v>220.63818040000001</c:v>
                </c:pt>
                <c:pt idx="5">
                  <c:v>165.40140539999999</c:v>
                </c:pt>
                <c:pt idx="6">
                  <c:v>170.60867020000001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3766880"/>
        <c:axId val="1773767440"/>
      </c:barChart>
      <c:catAx>
        <c:axId val="177376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67440"/>
        <c:crosses val="autoZero"/>
        <c:auto val="1"/>
        <c:lblAlgn val="ctr"/>
        <c:lblOffset val="100"/>
        <c:noMultiLvlLbl val="0"/>
      </c:catAx>
      <c:valAx>
        <c:axId val="177376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6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68466.128849100016</c:v>
                </c:pt>
                <c:pt idx="1">
                  <c:v>86102.123412800007</c:v>
                </c:pt>
                <c:pt idx="2">
                  <c:v>101141.15318110002</c:v>
                </c:pt>
                <c:pt idx="3">
                  <c:v>117969.9274021</c:v>
                </c:pt>
                <c:pt idx="4">
                  <c:v>136438.77382112</c:v>
                </c:pt>
                <c:pt idx="5">
                  <c:v>151741.65439720001</c:v>
                </c:pt>
                <c:pt idx="6">
                  <c:v>166125.432226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771360"/>
        <c:axId val="177377192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14.07138769</c:v>
                </c:pt>
                <c:pt idx="2">
                  <c:v>9.4857604339999995</c:v>
                </c:pt>
                <c:pt idx="3">
                  <c:v>7.9075151620000002</c:v>
                </c:pt>
                <c:pt idx="4">
                  <c:v>7.281152391</c:v>
                </c:pt>
                <c:pt idx="5">
                  <c:v>7.0036442159999996</c:v>
                </c:pt>
                <c:pt idx="6">
                  <c:v>7.9848204630000001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773040"/>
        <c:axId val="1773772480"/>
      </c:lineChart>
      <c:catAx>
        <c:axId val="17737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1920"/>
        <c:crosses val="autoZero"/>
        <c:auto val="1"/>
        <c:lblAlgn val="ctr"/>
        <c:lblOffset val="100"/>
        <c:noMultiLvlLbl val="0"/>
      </c:catAx>
      <c:valAx>
        <c:axId val="17737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1360"/>
        <c:crosses val="autoZero"/>
        <c:crossBetween val="between"/>
      </c:valAx>
      <c:valAx>
        <c:axId val="177377248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3040"/>
        <c:crosses val="max"/>
        <c:crossBetween val="between"/>
      </c:valAx>
      <c:catAx>
        <c:axId val="1773773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377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3775840"/>
        <c:axId val="1773776400"/>
      </c:lineChart>
      <c:catAx>
        <c:axId val="1773775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6400"/>
        <c:crosses val="autoZero"/>
        <c:auto val="1"/>
        <c:lblAlgn val="ctr"/>
        <c:lblOffset val="100"/>
        <c:noMultiLvlLbl val="0"/>
      </c:catAx>
      <c:valAx>
        <c:axId val="17737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20.803168629999998</c:v>
                </c:pt>
                <c:pt idx="4">
                  <c:v>25.10109143</c:v>
                </c:pt>
                <c:pt idx="5">
                  <c:v>28.259276369999998</c:v>
                </c:pt>
                <c:pt idx="6">
                  <c:v>31.020675090000001</c:v>
                </c:pt>
                <c:pt idx="7">
                  <c:v>31.788963630000001</c:v>
                </c:pt>
                <c:pt idx="8">
                  <c:v>31.821627759999998</c:v>
                </c:pt>
                <c:pt idx="9">
                  <c:v>31.901328209999999</c:v>
                </c:pt>
                <c:pt idx="10">
                  <c:v>27.321145359999999</c:v>
                </c:pt>
                <c:pt idx="11">
                  <c:v>27.53327853</c:v>
                </c:pt>
                <c:pt idx="12">
                  <c:v>27.963349470000001</c:v>
                </c:pt>
                <c:pt idx="13">
                  <c:v>27.671929519999999</c:v>
                </c:pt>
                <c:pt idx="14">
                  <c:v>20.664109580000002</c:v>
                </c:pt>
                <c:pt idx="15">
                  <c:v>19.9167928</c:v>
                </c:pt>
                <c:pt idx="16">
                  <c:v>19.276992849999999</c:v>
                </c:pt>
                <c:pt idx="17">
                  <c:v>20.563186269999999</c:v>
                </c:pt>
                <c:pt idx="18">
                  <c:v>21.46923245</c:v>
                </c:pt>
                <c:pt idx="19">
                  <c:v>20.646393539999998</c:v>
                </c:pt>
                <c:pt idx="20">
                  <c:v>19.660276379999999</c:v>
                </c:pt>
                <c:pt idx="21">
                  <c:v>18.493357450000001</c:v>
                </c:pt>
                <c:pt idx="22">
                  <c:v>18.358022349999999</c:v>
                </c:pt>
                <c:pt idx="23">
                  <c:v>24.663381829999999</c:v>
                </c:pt>
                <c:pt idx="24">
                  <c:v>31.908077429999999</c:v>
                </c:pt>
                <c:pt idx="25">
                  <c:v>21.174137500000001</c:v>
                </c:pt>
                <c:pt idx="26">
                  <c:v>20.834767939999999</c:v>
                </c:pt>
                <c:pt idx="27">
                  <c:v>22.150641579999998</c:v>
                </c:pt>
                <c:pt idx="28">
                  <c:v>23.47456043</c:v>
                </c:pt>
                <c:pt idx="29">
                  <c:v>24.82429162</c:v>
                </c:pt>
                <c:pt idx="30">
                  <c:v>23.56236646</c:v>
                </c:pt>
                <c:pt idx="31">
                  <c:v>24.22628898</c:v>
                </c:pt>
                <c:pt idx="32">
                  <c:v>25.630572340000001</c:v>
                </c:pt>
                <c:pt idx="33">
                  <c:v>27.784502710000002</c:v>
                </c:pt>
                <c:pt idx="34">
                  <c:v>31.029147200000001</c:v>
                </c:pt>
                <c:pt idx="35">
                  <c:v>34.04445544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41.492034590000003</c:v>
                </c:pt>
                <c:pt idx="8">
                  <c:v>42.632807339999999</c:v>
                </c:pt>
                <c:pt idx="9">
                  <c:v>43.660375160000001</c:v>
                </c:pt>
                <c:pt idx="10">
                  <c:v>39.862909080000001</c:v>
                </c:pt>
                <c:pt idx="11">
                  <c:v>39.63408167</c:v>
                </c:pt>
                <c:pt idx="12">
                  <c:v>41.13789251</c:v>
                </c:pt>
                <c:pt idx="13">
                  <c:v>41.252159509999998</c:v>
                </c:pt>
                <c:pt idx="14">
                  <c:v>32.65339736</c:v>
                </c:pt>
                <c:pt idx="15">
                  <c:v>33.394767369999997</c:v>
                </c:pt>
                <c:pt idx="16">
                  <c:v>30.581855959999999</c:v>
                </c:pt>
                <c:pt idx="17">
                  <c:v>32.245476590000003</c:v>
                </c:pt>
                <c:pt idx="18">
                  <c:v>33.687576</c:v>
                </c:pt>
                <c:pt idx="19">
                  <c:v>33.303788509999997</c:v>
                </c:pt>
                <c:pt idx="20">
                  <c:v>33.194780430000002</c:v>
                </c:pt>
                <c:pt idx="21">
                  <c:v>32.107693529999999</c:v>
                </c:pt>
                <c:pt idx="22">
                  <c:v>32.165980959999999</c:v>
                </c:pt>
                <c:pt idx="23">
                  <c:v>38.388222769999999</c:v>
                </c:pt>
                <c:pt idx="24">
                  <c:v>43.743559009999998</c:v>
                </c:pt>
                <c:pt idx="25">
                  <c:v>35.134219199999997</c:v>
                </c:pt>
                <c:pt idx="26">
                  <c:v>34.791784130000003</c:v>
                </c:pt>
                <c:pt idx="27">
                  <c:v>36.105301820000001</c:v>
                </c:pt>
                <c:pt idx="28">
                  <c:v>37.426916540000001</c:v>
                </c:pt>
                <c:pt idx="29">
                  <c:v>38.774252359999998</c:v>
                </c:pt>
                <c:pt idx="30">
                  <c:v>37.50929859</c:v>
                </c:pt>
                <c:pt idx="31">
                  <c:v>38.164303019999998</c:v>
                </c:pt>
                <c:pt idx="32">
                  <c:v>39.684853490000002</c:v>
                </c:pt>
                <c:pt idx="33">
                  <c:v>41.755746139999999</c:v>
                </c:pt>
                <c:pt idx="34">
                  <c:v>44.643675209999998</c:v>
                </c:pt>
                <c:pt idx="35">
                  <c:v>45.827342389999998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3779760"/>
        <c:axId val="177378032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7377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80320"/>
        <c:crosses val="autoZero"/>
        <c:auto val="1"/>
        <c:lblAlgn val="ctr"/>
        <c:lblOffset val="100"/>
        <c:noMultiLvlLbl val="0"/>
      </c:catAx>
      <c:valAx>
        <c:axId val="1773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7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3785920"/>
        <c:axId val="1773786480"/>
      </c:lineChart>
      <c:catAx>
        <c:axId val="1773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86480"/>
        <c:crosses val="autoZero"/>
        <c:auto val="1"/>
        <c:lblAlgn val="ctr"/>
        <c:lblOffset val="100"/>
        <c:noMultiLvlLbl val="0"/>
      </c:catAx>
      <c:valAx>
        <c:axId val="177378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7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5.396821527778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1509999997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090000006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7430000001"/>
    </cacheField>
    <cacheField name="2014" numFmtId="0">
      <sharedItems containsBlank="1" containsMixedTypes="1" containsNumber="1" minValue="0" maxValue="88663.162590000007"/>
    </cacheField>
    <cacheField name="20142" numFmtId="0">
      <sharedItems containsBlank="1" containsMixedTypes="1" containsNumber="1" minValue="0" maxValue="84926.553440000003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6950000002"/>
    </cacheField>
    <cacheField name="20153" numFmtId="0">
      <sharedItems containsBlank="1" containsMixedTypes="1" containsNumber="1" minValue="0" maxValue="83382.815610000005"/>
    </cacheField>
    <cacheField name="20154" numFmtId="0">
      <sharedItems containsBlank="1" containsMixedTypes="1" containsNumber="1" minValue="0" maxValue="87267.607749999996"/>
    </cacheField>
    <cacheField name="2016" numFmtId="0">
      <sharedItems containsBlank="1" containsMixedTypes="1" containsNumber="1" minValue="0" maxValue="87345.798680000007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7319999998"/>
    </cacheField>
    <cacheField name="20164" numFmtId="0">
      <sharedItems containsBlank="1" containsMixedTypes="1" containsNumber="1" minValue="0" maxValue="86804.345560000002"/>
    </cacheField>
    <cacheField name="2017" numFmtId="0">
      <sharedItems containsBlank="1" containsMixedTypes="1" containsNumber="1" minValue="0" maxValue="91283.229749999999"/>
    </cacheField>
    <cacheField name="20172" numFmtId="0">
      <sharedItems containsBlank="1" containsMixedTypes="1" containsNumber="1" minValue="0" maxValue="87387.755260000005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22419999997"/>
    </cacheField>
    <cacheField name="2018" numFmtId="0">
      <sharedItems containsBlank="1" containsMixedTypes="1" containsNumber="1" minValue="0" maxValue="93429.311189999993"/>
    </cacheField>
    <cacheField name="20182" numFmtId="0">
      <sharedItems containsBlank="1" containsMixedTypes="1" containsNumber="1" minValue="0" maxValue="89500.492259999999"/>
    </cacheField>
    <cacheField name="20183" numFmtId="0">
      <sharedItems containsBlank="1" containsMixedTypes="1" containsNumber="1" minValue="0" maxValue="89101.924310000002"/>
    </cacheField>
    <cacheField name="20184" numFmtId="0">
      <sharedItems containsBlank="1" containsMixedTypes="1" containsNumber="1" minValue="0" maxValue="92836.086169999995"/>
    </cacheField>
    <cacheField name="2019" numFmtId="0">
      <sharedItems containsBlank="1" containsMixedTypes="1" containsNumber="1" minValue="0" maxValue="98476.062460000001"/>
    </cacheField>
    <cacheField name="20192" numFmtId="0">
      <sharedItems containsBlank="1" containsMixedTypes="1" containsNumber="1" minValue="0" maxValue="94359.452059999996"/>
    </cacheField>
    <cacheField name="20193" numFmtId="0">
      <sharedItems containsBlank="1" containsMixedTypes="1" containsNumber="1" minValue="0" maxValue="93935.796560000003"/>
    </cacheField>
    <cacheField name="20194" numFmtId="0">
      <sharedItems containsBlank="1" containsMixedTypes="1" containsNumber="1" minValue="0" maxValue="97878.486170000004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55850000001"/>
    </cacheField>
    <cacheField name="20203" numFmtId="0">
      <sharedItems containsBlank="1" containsMixedTypes="1" containsNumber="1" minValue="0" maxValue="98849.812309999994"/>
    </cacheField>
    <cacheField name="20204" numFmtId="0">
      <sharedItems containsBlank="1" containsMixedTypes="1" containsNumber="1" minValue="0" maxValue="102968.93610000001"/>
    </cacheField>
    <cacheField name="2021" numFmtId="0">
      <sharedItems containsBlank="1" containsMixedTypes="1" containsNumber="1" minValue="0" maxValue="108662.2303"/>
    </cacheField>
    <cacheField name="20212" numFmtId="0">
      <sharedItems containsBlank="1" containsMixedTypes="1" containsNumber="1" minValue="0" maxValue="104181.1067"/>
    </cacheField>
    <cacheField name="20213" numFmtId="0">
      <sharedItems containsBlank="1" containsMixedTypes="1" containsNumber="1" minValue="0" maxValue="103722.7421"/>
    </cacheField>
    <cacheField name="20214" numFmtId="0">
      <sharedItems containsBlank="1" containsMixedTypes="1" containsNumber="1" minValue="0" maxValue="108022.1219"/>
    </cacheField>
    <cacheField name="2022" numFmtId="0">
      <sharedItems containsBlank="1" containsMixedTypes="1" containsNumber="1" minValue="0" maxValue="113167.6939"/>
    </cacheField>
    <cacheField name="20222" numFmtId="0">
      <sharedItems containsBlank="1" containsMixedTypes="1" containsNumber="1" minValue="0" maxValue="108497.1906"/>
    </cacheField>
    <cacheField name="20223" numFmtId="0">
      <sharedItems containsBlank="1" containsMixedTypes="1" containsNumber="1" minValue="0" maxValue="108017.58130000001"/>
    </cacheField>
    <cacheField name="20224" numFmtId="0">
      <sharedItems containsBlank="1" containsMixedTypes="1" containsNumber="1" minValue="0" maxValue="112503.6232"/>
    </cacheField>
    <cacheField name="2023" numFmtId="0">
      <sharedItems containsBlank="1" containsMixedTypes="1" containsNumber="1" minValue="0" maxValue="117933.3504"/>
    </cacheField>
    <cacheField name="20232" numFmtId="0">
      <sharedItems containsBlank="1" containsMixedTypes="1" containsNumber="1" minValue="0" maxValue="113062.533"/>
    </cacheField>
    <cacheField name="20233" numFmtId="0">
      <sharedItems containsBlank="1" containsMixedTypes="1" containsNumber="1" minValue="0" maxValue="112561.2547"/>
    </cacheField>
    <cacheField name="20234" numFmtId="0">
      <sharedItems containsBlank="1" containsMixedTypes="1" containsNumber="1" minValue="0" maxValue="117242.2121"/>
    </cacheField>
    <cacheField name="2024" numFmtId="0">
      <sharedItems containsBlank="1" containsMixedTypes="1" containsNumber="1" minValue="0" maxValue="122830.45940000001"/>
    </cacheField>
    <cacheField name="20242" numFmtId="0">
      <sharedItems containsBlank="1" containsMixedTypes="1" containsNumber="1" minValue="0" maxValue="117758.1253"/>
    </cacheField>
    <cacheField name="20243" numFmtId="0">
      <sharedItems containsBlank="1" containsMixedTypes="1" containsNumber="1" minValue="0" maxValue="117234.2069"/>
    </cacheField>
    <cacheField name="20244" numFmtId="0">
      <sharedItems containsBlank="1" containsMixedTypes="1" containsNumber="1" minValue="0" maxValue="122114.85799999999"/>
    </cacheField>
    <cacheField name="2025" numFmtId="0">
      <sharedItems containsBlank="1" containsMixedTypes="1" containsNumber="1" minValue="0" maxValue="127926.28969999999"/>
    </cacheField>
    <cacheField name="20252" numFmtId="0">
      <sharedItems containsBlank="1" containsMixedTypes="1" containsNumber="1" minValue="0" maxValue="122642.5385"/>
    </cacheField>
    <cacheField name="20253" numFmtId="0">
      <sharedItems containsBlank="1" containsMixedTypes="1" containsNumber="1" minValue="0" maxValue="122094.955"/>
    </cacheField>
    <cacheField name="20254" numFmtId="0">
      <sharedItems containsBlank="1" containsMixedTypes="1" containsNumber="1" minValue="0" maxValue="127184.8624"/>
    </cacheField>
    <cacheField name="2026" numFmtId="0">
      <sharedItems containsBlank="1" containsMixedTypes="1" containsNumber="1" minValue="0" maxValue="132344.49119999999"/>
    </cacheField>
    <cacheField name="20262" numFmtId="0">
      <sharedItems containsBlank="1" containsMixedTypes="1" containsNumber="1" minValue="0" maxValue="126893.4222"/>
    </cacheField>
    <cacheField name="20263" numFmtId="0">
      <sharedItems containsBlank="1" containsMixedTypes="1" containsNumber="1" minValue="0" maxValue="126326.931"/>
    </cacheField>
    <cacheField name="20264" numFmtId="0">
      <sharedItems containsBlank="1" containsMixedTypes="1" containsNumber="1" minValue="0" maxValue="131587.68460000001"/>
    </cacheField>
    <cacheField name="2027" numFmtId="0">
      <sharedItems containsBlank="1" containsMixedTypes="1" containsNumber="1" minValue="0" maxValue="136558.30720000001"/>
    </cacheField>
    <cacheField name="20272" numFmtId="0">
      <sharedItems containsBlank="1" containsMixedTypes="1" containsNumber="1" minValue="0" maxValue="130935.2634"/>
    </cacheField>
    <cacheField name="20273" numFmtId="0">
      <sharedItems containsBlank="1" containsMixedTypes="1" containsNumber="1" minValue="0" maxValue="130349.71090000001"/>
    </cacheField>
    <cacheField name="20274" numFmtId="0">
      <sharedItems containsBlank="1" containsMixedTypes="1" containsNumber="1" minValue="0" maxValue="135780.13639999999"/>
    </cacheField>
    <cacheField name="2028" numFmtId="0">
      <sharedItems containsBlank="1" containsMixedTypes="1" containsNumber="1" minValue="0" maxValue="140938.23060000001"/>
    </cacheField>
    <cacheField name="20282" numFmtId="0">
      <sharedItems containsBlank="1" containsMixedTypes="1" containsNumber="1" minValue="0" maxValue="135134.1329"/>
    </cacheField>
    <cacheField name="20283" numFmtId="0">
      <sharedItems containsBlank="1" containsMixedTypes="1" containsNumber="1" minValue="0" maxValue="134527.33170000001"/>
    </cacheField>
    <cacheField name="20284" numFmtId="0">
      <sharedItems containsBlank="1" containsMixedTypes="1" containsNumber="1" minValue="0" maxValue="140139.26139999999"/>
    </cacheField>
    <cacheField name="2029" numFmtId="0">
      <sharedItems containsBlank="1" containsMixedTypes="1" containsNumber="1" minValue="0" maxValue="145417.05439999999"/>
    </cacheField>
    <cacheField name="20292" numFmtId="0">
      <sharedItems containsBlank="1" containsMixedTypes="1" containsNumber="1" minValue="0" maxValue="139429.54579999999"/>
    </cacheField>
    <cacheField name="20293" numFmtId="0">
      <sharedItems containsBlank="1" containsMixedTypes="1" containsNumber="1" minValue="0" maxValue="138801.74290000001"/>
    </cacheField>
    <cacheField name="20294" numFmtId="0">
      <sharedItems containsBlank="1" containsMixedTypes="1" containsNumber="1" minValue="0" maxValue="144596.34299999999"/>
    </cacheField>
    <cacheField name="2030" numFmtId="0">
      <sharedItems containsBlank="1" containsMixedTypes="1" containsNumber="1" minValue="0" maxValue="150032.35829999999"/>
    </cacheField>
    <cacheField name="20302" numFmtId="0">
      <sharedItems containsBlank="1" containsMixedTypes="1" containsNumber="1" minValue="0" maxValue="143863.9149"/>
    </cacheField>
    <cacheField name="20303" numFmtId="0">
      <sharedItems containsBlank="1" containsMixedTypes="1" containsNumber="1" minValue="0" maxValue="143216.64780000001"/>
    </cacheField>
    <cacheField name="20304" numFmtId="0">
      <sharedItems containsBlank="1" containsMixedTypes="1" containsNumber="1" minValue="0" maxValue="149189.19750000001"/>
    </cacheField>
    <cacheField name="2031" numFmtId="0">
      <sharedItems containsBlank="1" containsMixedTypes="1" containsNumber="1" minValue="0" maxValue="154841.584"/>
    </cacheField>
    <cacheField name="20312" numFmtId="0">
      <sharedItems containsBlank="1" containsMixedTypes="1" containsNumber="1" minValue="0" maxValue="148477.5154"/>
    </cacheField>
    <cacheField name="20313" numFmtId="0">
      <sharedItems containsBlank="1" containsMixedTypes="1" containsNumber="1" minValue="0" maxValue="147809.1666"/>
    </cacheField>
    <cacheField name="20314" numFmtId="0">
      <sharedItems containsBlank="1" containsMixedTypes="1" containsNumber="1" minValue="0" maxValue="153972.99559999999"/>
    </cacheField>
    <cacheField name="2032" numFmtId="0">
      <sharedItems containsBlank="1" containsMixedTypes="1" containsNumber="1" minValue="0" maxValue="159690.01199999999"/>
    </cacheField>
    <cacheField name="20322" numFmtId="0">
      <sharedItems containsBlank="1" containsMixedTypes="1" containsNumber="1" minValue="0" maxValue="153129.70759999999"/>
    </cacheField>
    <cacheField name="20323" numFmtId="0">
      <sharedItems containsBlank="1" containsMixedTypes="1" containsNumber="1" minValue="0" maxValue="152439.4687"/>
    </cacheField>
    <cacheField name="20324" numFmtId="0">
      <sharedItems containsBlank="1" containsMixedTypes="1" containsNumber="1" minValue="0" maxValue="158797.20050000001"/>
    </cacheField>
    <cacheField name="2033" numFmtId="0">
      <sharedItems containsBlank="1" containsMixedTypes="1" containsNumber="1" minValue="0" maxValue="164508.3786"/>
    </cacheField>
    <cacheField name="20332" numFmtId="0">
      <sharedItems containsBlank="1" containsMixedTypes="1" containsNumber="1" minValue="0" maxValue="157755.5502"/>
    </cacheField>
    <cacheField name="20333" numFmtId="0">
      <sharedItems containsBlank="1" containsMixedTypes="1" containsNumber="1" minValue="0" maxValue="157043.2059"/>
    </cacheField>
    <cacheField name="20334" numFmtId="0">
      <sharedItems containsBlank="1" containsMixedTypes="1" containsNumber="1" minValue="0" maxValue="163593.4633"/>
    </cacheField>
    <cacheField name="2034" numFmtId="0">
      <sharedItems containsBlank="1" containsMixedTypes="1" containsNumber="1" minValue="0" maxValue="169505.83069999999"/>
    </cacheField>
    <cacheField name="20342" numFmtId="0">
      <sharedItems containsBlank="1" containsMixedTypes="1" containsNumber="1" minValue="0" maxValue="162541.34789999999"/>
    </cacheField>
    <cacheField name="20343" numFmtId="0">
      <sharedItems containsBlank="1" containsMixedTypes="1" containsNumber="1" minValue="0" maxValue="161803.36900000001"/>
    </cacheField>
    <cacheField name="20344" numFmtId="0">
      <sharedItems containsBlank="1" containsMixedTypes="1" containsNumber="1" minValue="0" maxValue="168566.03630000001"/>
    </cacheField>
    <cacheField name="2035" numFmtId="0">
      <sharedItems containsBlank="1" containsMixedTypes="1" containsNumber="1" minValue="0" maxValue="174655.61319999999"/>
    </cacheField>
    <cacheField name="20352" numFmtId="0">
      <sharedItems containsBlank="1" containsMixedTypes="1" containsNumber="1" minValue="0" maxValue="167481.6703"/>
    </cacheField>
    <cacheField name="20353" numFmtId="0">
      <sharedItems containsBlank="1" containsMixedTypes="1" containsNumber="1" minValue="0" maxValue="166720.04399999999"/>
    </cacheField>
    <cacheField name="20354" numFmtId="0">
      <sharedItems containsBlank="1" containsMixedTypes="1" containsNumber="1" minValue="0" maxValue="173689.87299999999"/>
    </cacheField>
    <cacheField name="2036" numFmtId="0">
      <sharedItems containsBlank="1" containsMixedTypes="1" containsNumber="1" minValue="0" maxValue="180128.22589999999"/>
    </cacheField>
    <cacheField name="20362" numFmtId="0">
      <sharedItems containsBlank="1" containsMixedTypes="1" containsNumber="1" minValue="0" maxValue="172735.27849999999"/>
    </cacheField>
    <cacheField name="20363" numFmtId="0">
      <sharedItems containsBlank="1" containsMixedTypes="1" containsNumber="1" minValue="0" maxValue="171948.56599999999"/>
    </cacheField>
    <cacheField name="20364" numFmtId="0">
      <sharedItems containsBlank="1" containsMixedTypes="1" containsNumber="1" minValue="0" maxValue="179137.81479999999"/>
    </cacheField>
    <cacheField name="2037" numFmtId="0">
      <sharedItems containsBlank="1" containsMixedTypes="1" containsNumber="1" minValue="0" maxValue="185554.71909999999"/>
    </cacheField>
    <cacheField name="20372" numFmtId="0">
      <sharedItems containsBlank="1" containsMixedTypes="1" containsNumber="1" minValue="0" maxValue="177938.42230000001"/>
    </cacheField>
    <cacheField name="20373" numFmtId="0">
      <sharedItems containsBlank="1" containsMixedTypes="1" containsNumber="1" minValue="0" maxValue="177125.2072"/>
    </cacheField>
    <cacheField name="20374" numFmtId="0">
      <sharedItems containsBlank="1" containsMixedTypes="1" containsNumber="1" minValue="0" maxValue="184539.0717"/>
    </cacheField>
    <cacheField name="2038" numFmtId="0">
      <sharedItems containsBlank="1" containsMixedTypes="1" containsNumber="1" minValue="0" maxValue="191130.12890000001"/>
    </cacheField>
    <cacheField name="20382" numFmtId="0">
      <sharedItems containsBlank="1" containsMixedTypes="1" containsNumber="1" minValue="0" maxValue="183277.17170000001"/>
    </cacheField>
    <cacheField name="20383" numFmtId="0">
      <sharedItems containsBlank="1" containsMixedTypes="1" containsNumber="1" minValue="0" maxValue="182437.53229999999"/>
    </cacheField>
    <cacheField name="20384" numFmtId="0">
      <sharedItems containsBlank="1" containsMixedTypes="1" containsNumber="1" minValue="0" maxValue="190085.52480000001"/>
    </cacheField>
    <cacheField name="2039" numFmtId="0">
      <sharedItems containsBlank="1" containsMixedTypes="1" containsNumber="1" minValue="0" maxValue="196538.5809"/>
    </cacheField>
    <cacheField name="20392" numFmtId="0">
      <sharedItems containsBlank="1" containsMixedTypes="1" containsNumber="1" minValue="0" maxValue="188456.31690000001"/>
    </cacheField>
    <cacheField name="20393" numFmtId="0">
      <sharedItems containsBlank="1" containsMixedTypes="1" containsNumber="1" minValue="0" maxValue="187590.79730000001"/>
    </cacheField>
    <cacheField name="20394" numFmtId="0">
      <sharedItems containsBlank="1" containsMixedTypes="1" containsNumber="1" minValue="0" maxValue="195466.37160000001"/>
    </cacheField>
    <cacheField name="2040" numFmtId="0">
      <sharedItems containsBlank="1" containsMixedTypes="1" containsNumber="1" minValue="0" maxValue="201933.8988"/>
    </cacheField>
    <cacheField name="20402" numFmtId="0">
      <sharedItems containsBlank="1" containsMixedTypes="1" containsNumber="1" minValue="0" maxValue="193626.33919999999"/>
    </cacheField>
    <cacheField name="20403" numFmtId="0">
      <sharedItems containsBlank="1" containsMixedTypes="1" containsNumber="1" minValue="0" maxValue="192735.3083"/>
    </cacheField>
    <cacheField name="20404" numFmtId="0">
      <sharedItems containsBlank="1" containsMixedTypes="1" containsNumber="1" minValue="0" maxValue="200836.01680000001"/>
    </cacheField>
    <cacheField name="2041" numFmtId="0">
      <sharedItems containsBlank="1" containsMixedTypes="1" containsNumber="1" minValue="0" maxValue="206716.3345"/>
    </cacheField>
    <cacheField name="20412" numFmtId="0">
      <sharedItems containsBlank="1" containsMixedTypes="1" containsNumber="1" minValue="0" maxValue="198206.57389999999"/>
    </cacheField>
    <cacheField name="20413" numFmtId="0">
      <sharedItems containsBlank="1" containsMixedTypes="1" containsNumber="1" minValue="0" maxValue="197291.7617"/>
    </cacheField>
    <cacheField name="20414" numFmtId="0">
      <sharedItems containsBlank="1" containsMixedTypes="1" containsNumber="1" minValue="0" maxValue="205596.8879"/>
    </cacheField>
    <cacheField name="2042" numFmtId="0">
      <sharedItems containsBlank="1" containsMixedTypes="1" containsNumber="1" minValue="0" maxValue="211522.0282"/>
    </cacheField>
    <cacheField name="20422" numFmtId="0">
      <sharedItems containsBlank="1" containsMixedTypes="1" containsNumber="1" minValue="0" maxValue="202807.84710000001"/>
    </cacheField>
    <cacheField name="20423" numFmtId="0">
      <sharedItems containsBlank="1" containsMixedTypes="1" containsNumber="1" minValue="0" maxValue="201867.98259999999"/>
    </cacheField>
    <cacheField name="20424" numFmtId="0">
      <sharedItems containsBlank="1" containsMixedTypes="1" containsNumber="1" minValue="0" maxValue="210381.0344"/>
    </cacheField>
    <cacheField name="2043" numFmtId="0">
      <sharedItems containsBlank="1" containsMixedTypes="1" containsNumber="1" minValue="0" maxValue="216380.17"/>
    </cacheField>
    <cacheField name="20432" numFmtId="0">
      <sharedItems containsBlank="1" containsMixedTypes="1" containsNumber="1" minValue="0" maxValue="207460.68470000001"/>
    </cacheField>
    <cacheField name="20433" numFmtId="0">
      <sharedItems containsBlank="1" containsMixedTypes="1" containsNumber="1" minValue="0" maxValue="206496.4785"/>
    </cacheField>
    <cacheField name="20434" numFmtId="0">
      <sharedItems containsBlank="1" containsMixedTypes="1" containsNumber="1" minValue="0" maxValue="215217.92989999999"/>
    </cacheField>
    <cacheField name="2044" numFmtId="0">
      <sharedItems containsBlank="1" containsMixedTypes="1" containsNumber="1" minValue="0" maxValue="221369.0429"/>
    </cacheField>
    <cacheField name="20442" numFmtId="0">
      <sharedItems containsBlank="1" containsMixedTypes="1" containsNumber="1" minValue="0" maxValue="212238.98819999999"/>
    </cacheField>
    <cacheField name="20443" numFmtId="0">
      <sharedItems containsBlank="1" containsMixedTypes="1" containsNumber="1" minValue="0" maxValue="211250.11480000001"/>
    </cacheField>
    <cacheField name="20444" numFmtId="0">
      <sharedItems containsBlank="1" containsMixedTypes="1" containsNumber="1" minValue="0" maxValue="220184.2004"/>
    </cacheField>
    <cacheField name="2045" numFmtId="0">
      <sharedItems containsBlank="1" containsMixedTypes="1" containsNumber="1" minValue="0" maxValue="226444.51819999999"/>
    </cacheField>
    <cacheField name="20452" numFmtId="0">
      <sharedItems containsBlank="1" containsMixedTypes="1" containsNumber="1" minValue="0" maxValue="217098.62270000001"/>
    </cacheField>
    <cacheField name="20453" numFmtId="0">
      <sharedItems containsBlank="1" containsMixedTypes="1" containsNumber="1" minValue="0" maxValue="216084.054"/>
    </cacheField>
    <cacheField name="20454" numFmtId="0">
      <sharedItems containsBlank="1" containsMixedTypes="1" containsNumber="1" minValue="0" maxValue="225237.2592"/>
    </cacheField>
    <cacheField name="2046" numFmtId="0">
      <sharedItems containsBlank="1" containsMixedTypes="1" containsNumber="1" minValue="0" maxValue="231589.72769999999"/>
    </cacheField>
    <cacheField name="20462" numFmtId="0">
      <sharedItems containsBlank="1" containsMixedTypes="1" containsNumber="1" minValue="0" maxValue="222026.01670000001"/>
    </cacheField>
    <cacheField name="20463" numFmtId="0">
      <sharedItems containsBlank="1" containsMixedTypes="1" containsNumber="1" minValue="0" maxValue="220985.44380000001"/>
    </cacheField>
    <cacheField name="20464" numFmtId="0">
      <sharedItems containsBlank="1" containsMixedTypes="1" containsNumber="1" minValue="0" maxValue="230360.0221"/>
    </cacheField>
    <cacheField name="2047" numFmtId="0">
      <sharedItems containsBlank="1" containsMixedTypes="1" containsNumber="1" minValue="0" maxValue="236728.3181"/>
    </cacheField>
    <cacheField name="20472" numFmtId="0">
      <sharedItems containsBlank="1" containsMixedTypes="1" containsNumber="1" minValue="0" maxValue="226947.20490000001"/>
    </cacheField>
    <cacheField name="20473" numFmtId="0">
      <sharedItems containsBlank="1" containsMixedTypes="1" containsNumber="1" minValue="0" maxValue="225880.49650000001"/>
    </cacheField>
    <cacheField name="20474" numFmtId="0">
      <sharedItems containsBlank="1" containsMixedTypes="1" containsNumber="1" minValue="0" maxValue="235476.40909999999"/>
    </cacheField>
    <cacheField name="2048" numFmtId="0">
      <sharedItems containsBlank="1" containsMixedTypes="1" containsNumber="1" minValue="0" maxValue="242390.19469999999"/>
    </cacheField>
    <cacheField name="20482" numFmtId="0">
      <sharedItems containsBlank="1" containsMixedTypes="1" containsNumber="1" minValue="0" maxValue="232359.7469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1.0999"/>
    </cacheField>
    <cacheField name="2049" numFmtId="0">
      <sharedItems containsBlank="1" containsMixedTypes="1" containsNumber="1" minValue="0" maxValue="247855.70730000001"/>
    </cacheField>
    <cacheField name="20492" numFmtId="0">
      <sharedItems containsBlank="1" containsMixedTypes="1" containsNumber="1" minValue="0" maxValue="237589.39170000001"/>
    </cacheField>
    <cacheField name="20493" numFmtId="0">
      <sharedItems containsBlank="1" containsMixedTypes="1" containsNumber="1" minValue="0" maxValue="236464.2028"/>
    </cacheField>
    <cacheField name="20494" numFmtId="0">
      <sharedItems containsBlank="1" containsMixedTypes="1" containsNumber="1" minValue="0" maxValue="246550.2801"/>
    </cacheField>
    <cacheField name="2050" numFmtId="0">
      <sharedItems containsBlank="1" containsMixedTypes="1" containsNumber="1" minValue="0" maxValue="252642.81460000001"/>
    </cacheField>
    <cacheField name="20502" numFmtId="0">
      <sharedItems containsBlank="1" containsMixedTypes="1" containsNumber="1" minValue="0" maxValue="242137.2709"/>
    </cacheField>
    <cacheField name="20503" numFmtId="0">
      <sharedItems containsBlank="1" containsMixedTypes="1" containsNumber="1" minValue="0" maxValue="240981.9492"/>
    </cacheField>
    <cacheField name="20504" numFmtId="0">
      <sharedItems containsBlank="1" containsMixedTypes="1" containsNumber="1" minValue="0" maxValue="251305.793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5.39682199074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deste"/>
        <s v="Sudeste"/>
        <s v="Norte"/>
        <s v="Teles Pires"/>
        <s v="Tapajós"/>
        <s v="Madeira"/>
        <s v="Manaus"/>
      </sharedItems>
    </cacheField>
    <cacheField name="Subsistema_Para_proj" numFmtId="0">
      <sharedItems containsBlank="1" count="8">
        <m/>
        <s v="Imperatriz"/>
        <s v="Nordeste"/>
        <s v="Sul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50" u="1"/>
        <n v="2023" u="1"/>
        <n v="204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495.328300000001"/>
    <n v="56458.812140000002"/>
    <n v="52597.602140000003"/>
    <n v="55894.154670000004"/>
    <n v="60892.45665"/>
    <n v="52663.767310000003"/>
    <n v="51958.609810000002"/>
    <n v="55558.3724"/>
    <n v="66140.133919999993"/>
    <n v="58781.247239999997"/>
    <n v="51532.802669999997"/>
    <n v="59417.471149999998"/>
    <n v="64872.249389999997"/>
    <n v="57759.89385"/>
    <n v="55144.903180000001"/>
    <n v="58743.326789999999"/>
    <n v="62651.307639999999"/>
    <n v="56217.290730000001"/>
    <n v="50233.322260000001"/>
    <n v="56514.788639999999"/>
    <n v="62912.684329999996"/>
    <n v="57180.262130000003"/>
    <n v="53695.532160000002"/>
    <n v="59968.588389999997"/>
    <n v="67962.059330000004"/>
    <n v="66395.805189999999"/>
    <n v="61199.161690000001"/>
    <n v="63195.567289999999"/>
    <n v="69604.287469999996"/>
    <n v="63233.79019"/>
    <n v="67894.23285"/>
    <n v="65626.941829999996"/>
    <n v="74239.672649999993"/>
    <n v="70634.465219999998"/>
    <n v="65094.371200000001"/>
    <n v="71256.322169999999"/>
    <n v="75125.203840000002"/>
    <n v="72142.010420000006"/>
    <n v="70468.559569999998"/>
    <n v="72277.659969999993"/>
    <n v="78088.835600000006"/>
    <n v="74343.013980000003"/>
    <n v="70284.658679999993"/>
    <n v="71140.552209999994"/>
    <n v="79093.621889999995"/>
    <n v="73686.494279999999"/>
    <n v="70766.415210000006"/>
    <n v="73198.327350000007"/>
    <n v="80428.420169999998"/>
    <n v="76452.453989999995"/>
    <n v="71802.084199999998"/>
    <n v="73485.760670000003"/>
    <n v="80505.416570000001"/>
    <n v="74610.327059999996"/>
    <n v="68741.272440000001"/>
    <n v="72881.309840000002"/>
    <n v="81323.064570000002"/>
    <n v="78257.613310000001"/>
    <n v="72424.682660000006"/>
    <n v="74390.756370000003"/>
    <n v="81410.372029999999"/>
    <n v="76403.103829999993"/>
    <n v="69434.451730000001"/>
    <n v="74478.557090000002"/>
    <n v="84658.082079999993"/>
    <n v="79084.467749999996"/>
    <n v="71754.029349999997"/>
    <n v="75913.148669999995"/>
    <n v="86273.735440000004"/>
    <n v="79382.095220000003"/>
    <n v="72334.400399999999"/>
    <n v="77945.09302"/>
    <n v="90446.035140000007"/>
    <n v="85595.182419999997"/>
    <n v="76526.68131"/>
    <n v="80018.132750000004"/>
    <n v="96173.078779999996"/>
    <n v="83108.304189999995"/>
    <n v="78220.037500000006"/>
    <n v="85040.65221"/>
    <n v="98165.733129999993"/>
    <n v="85083.868199999997"/>
    <n v="80468.496350000001"/>
    <n v="86734.940400000007"/>
    <n v="99197.545270000002"/>
    <n v="85950.847160000005"/>
    <n v="79828.254109999994"/>
    <n v="87378.857399999994"/>
    <n v="100452.67290000001"/>
    <n v="86934.718919999999"/>
    <n v="77346.966920000006"/>
    <n v="88035.838250000001"/>
    <n v="101912.82520000001"/>
    <n v="89134.178740000003"/>
    <n v="79420.923110000003"/>
    <n v="88868.147320000004"/>
    <n v="103441.1937"/>
    <n v="89038.342579999997"/>
    <n v="80915.03529"/>
    <n v="89745.776209999996"/>
    <n v="105153.86629999999"/>
    <n v="88272.964470000006"/>
    <n v="79391.531799999997"/>
    <n v="90906.643240000005"/>
    <n v="106059.7838"/>
    <n v="88493.690199999997"/>
    <n v="78886.975860000006"/>
    <n v="91551.807889999996"/>
    <n v="107218.6364"/>
    <n v="92712.164910000007"/>
    <n v="83320.435089999999"/>
    <n v="92556.648180000004"/>
    <n v="107218.6364"/>
    <n v="91558.856820000001"/>
    <n v="77098.332850000006"/>
    <n v="91934.291639999996"/>
    <n v="107218.6364"/>
    <n v="91290.841260000001"/>
    <n v="78766.631840000002"/>
    <n v="91475.035090000005"/>
    <n v="107218.6364"/>
    <n v="92647.557000000001"/>
    <n v="79436.880789999996"/>
    <n v="91431.561180000004"/>
    <n v="107218.6364"/>
    <n v="92803.163400000005"/>
    <n v="83273.947990000001"/>
    <n v="91571.503500000006"/>
    <n v="107218.6364"/>
    <n v="92247.252399999998"/>
    <n v="80118.182209999999"/>
    <n v="91335.957599999994"/>
    <n v="107218.6364"/>
    <n v="92476.132280000005"/>
    <n v="76813.738660000003"/>
    <n v="92454.648180000004"/>
    <n v="107454.8201"/>
    <n v="93259.406140000006"/>
    <n v="82448.263049999994"/>
    <n v="91277.607010000007"/>
    <n v="106811.8135"/>
    <n v="93415.857799999998"/>
    <n v="82311.801149999999"/>
    <n v="91622.078859999994"/>
    <n v="105986.58500000001"/>
    <n v="93415.857799999998"/>
    <n v="82458.748789999998"/>
    <n v="89455.044840000002"/>
    <n v="107229.397"/>
    <n v="94437.805429999993"/>
    <n v="83625.309089999995"/>
    <n v="90442.151329999993"/>
    <n v="108974.7104"/>
    <n v="95897.48792"/>
    <n v="82337.699670000002"/>
    <n v="92398.066789999997"/>
  </r>
  <r>
    <x v="3"/>
    <n v="4504.8709980000003"/>
    <n v="4651.9730319999999"/>
    <n v="3198.87417"/>
    <n v="4376.6133879999998"/>
    <n v="4560.8679080000002"/>
    <n v="3376.952851"/>
    <n v="4599.516318"/>
    <n v="4562.0794260000002"/>
    <n v="4560.8679080000002"/>
    <n v="4651.9730319999999"/>
    <n v="4599.516318"/>
    <n v="4562.0794260000002"/>
    <n v="4532.2725330000003"/>
    <n v="4652.8540320000002"/>
    <n v="4599.516318"/>
    <n v="4562.9764260000002"/>
    <n v="4662.0659880000003"/>
    <n v="3616.0323490000001"/>
    <n v="4815.2895239999998"/>
    <n v="4733.2367260000001"/>
    <n v="4864.1851079999997"/>
    <n v="4962.4549319999996"/>
    <n v="4867.5879240000004"/>
    <n v="4867.3073260000001"/>
    <n v="3893.6703870000001"/>
    <n v="3813.6810610000002"/>
    <n v="5099.793318"/>
    <n v="5059.8664259999996"/>
    <n v="5106.8839980000002"/>
    <n v="5331.07395"/>
    <n v="5165.8713239999997"/>
    <n v="5126.1832880000002"/>
    <n v="5172.825339"/>
    <n v="5329.3674279999996"/>
    <n v="5301.4923179999996"/>
    <n v="5337.4267259999997"/>
    <n v="7478.5683710000003"/>
    <n v="7700.1637780000001"/>
    <n v="7550.2583089999998"/>
    <n v="7564.1632030000001"/>
    <n v="9529.9541790000003"/>
    <n v="9457.5792099999999"/>
    <n v="5222.5893180000003"/>
    <n v="9134.0421000000006"/>
    <n v="9179.3943390000004"/>
    <n v="9475.3882350000003"/>
    <n v="8509.4540209999996"/>
    <n v="9215.7508190000008"/>
    <n v="12071.490180000001"/>
    <n v="9545.7738499999996"/>
    <n v="9572.0934780000007"/>
    <n v="11835.15223"/>
    <n v="12072.83035"/>
    <n v="11756.087949999999"/>
    <n v="11843.412319999999"/>
    <n v="11835.15223"/>
    <n v="12072.83035"/>
    <n v="5452.8601500000004"/>
    <n v="9275.8119179999994"/>
    <n v="11670.21643"/>
    <n v="12072.83035"/>
    <n v="11130.604509999999"/>
    <n v="11671.82691"/>
    <n v="10495.133250000001"/>
    <n v="12072.83035"/>
    <n v="5491.2871100000002"/>
    <n v="9259.9942379999993"/>
    <n v="11798.28701"/>
    <n v="13881.923349999999"/>
    <n v="11436.79329"/>
    <n v="10841.20766"/>
    <n v="13642.13673"/>
    <n v="13881.923349999999"/>
    <n v="14038.891310000001"/>
    <n v="5369.0182379999997"/>
    <n v="13084.64363"/>
    <n v="13881.923349999999"/>
    <n v="12799.96171"/>
    <n v="8372.3848199999993"/>
    <n v="13642.13673"/>
    <n v="13881.923349999999"/>
    <n v="11958.47831"/>
    <n v="9220.0852269999996"/>
    <n v="13642.13673"/>
    <n v="13881.923349999999"/>
    <n v="11507.26411"/>
    <n v="8941.0502579999993"/>
    <n v="13642.13673"/>
    <n v="13881.923349999999"/>
    <n v="11508.659309999999"/>
    <n v="13111.508589999999"/>
    <n v="13642.13673"/>
    <n v="13881.923349999999"/>
    <n v="9701.9022499999992"/>
    <n v="11094.38924"/>
    <n v="13642.13673"/>
    <n v="13881.923349999999"/>
    <n v="11773.06424"/>
    <n v="8092.7400699999998"/>
    <n v="13642.13673"/>
    <n v="13881.923349999999"/>
    <n v="13109.53318"/>
    <n v="9383.1882740000001"/>
    <n v="13642.13673"/>
    <n v="13881.923349999999"/>
    <n v="13958.662109999999"/>
    <n v="11088.73345"/>
    <n v="13642.13673"/>
    <n v="13881.923349999999"/>
    <n v="9921.9316099999996"/>
    <n v="7725.3250200000002"/>
    <n v="13622.625260000001"/>
    <n v="13881.923349999999"/>
    <n v="11508.659309999999"/>
    <n v="11478.59887"/>
    <n v="13309.557839999999"/>
    <n v="13881.923349999999"/>
    <n v="12138.391610000001"/>
    <n v="11504.781789999999"/>
    <n v="13642.13673"/>
    <n v="13881.923349999999"/>
    <n v="11556.208909999999"/>
    <n v="13707.471439999999"/>
    <n v="13642.13673"/>
    <n v="13881.923349999999"/>
    <n v="12169.961209999999"/>
    <n v="11178.008239999999"/>
    <n v="13636.027389999999"/>
    <n v="13881.923349999999"/>
    <n v="13505.034729999999"/>
    <n v="13598.28729"/>
    <n v="13642.13673"/>
    <n v="13881.923349999999"/>
    <n v="14038.891310000001"/>
    <n v="13514.542589999999"/>
    <n v="12405.71567"/>
    <n v="13815.623240000001"/>
    <n v="14038.891310000001"/>
    <n v="8969.1372319999991"/>
    <n v="13481.668970000001"/>
    <n v="13881.923349999999"/>
    <n v="14038.891310000001"/>
    <n v="7902.773502"/>
    <n v="12395.494919999999"/>
    <n v="13881.923349999999"/>
    <n v="14038.891310000001"/>
    <n v="8933.9049630000009"/>
    <n v="13603.28775"/>
    <n v="13878.87695"/>
    <n v="14038.891310000001"/>
    <n v="11843.65532"/>
    <n v="13642.13673"/>
    <n v="13866.37084"/>
    <n v="14038.891310000001"/>
    <n v="10802.564619999999"/>
    <n v="13477.06302"/>
  </r>
  <r>
    <x v="4"/>
    <n v="8946.3107110000001"/>
    <n v="8171.9089819999999"/>
    <n v="9250.0223000000005"/>
    <n v="9628.6797289999995"/>
    <n v="9970.7169620000004"/>
    <n v="10344.83995"/>
    <n v="9210.1815399999996"/>
    <n v="9954.7994390000003"/>
    <n v="9706.6566380000004"/>
    <n v="9509.9119709999995"/>
    <n v="10045.28297"/>
    <n v="10166.0856"/>
    <n v="9935.5657670000001"/>
    <n v="9931.6893729999993"/>
    <n v="9511.1932550000001"/>
    <n v="10475.52981"/>
    <n v="11368.559660000001"/>
    <n v="10401.45766"/>
    <n v="10073.40064"/>
    <n v="10498.11385"/>
    <n v="11614.86436"/>
    <n v="9863.9369170000009"/>
    <n v="10156.231889999999"/>
    <n v="11702.97921"/>
    <n v="9460.8825149999993"/>
    <n v="5701.9785949999996"/>
    <n v="5849.4999170000001"/>
    <n v="9247.9122160000006"/>
    <n v="10509.2598"/>
    <n v="10581.687760000001"/>
    <n v="4212.390472"/>
    <n v="10079.013730000001"/>
    <n v="12358.72428"/>
    <n v="8787.2302359999994"/>
    <n v="8635.9337460000006"/>
    <n v="9530.4269280000008"/>
    <n v="11815.349340000001"/>
    <n v="8042.998079"/>
    <n v="7986.237779"/>
    <n v="12879.45465"/>
    <n v="12880.02313"/>
    <n v="7824.4432720000004"/>
    <n v="12644.102720000001"/>
    <n v="11539.96542"/>
    <n v="13469.49173"/>
    <n v="12093.19454"/>
    <n v="11608.657579999999"/>
    <n v="12977.94348"/>
    <n v="14518.657149999999"/>
    <n v="11276.845240000001"/>
    <n v="13100.58008"/>
    <n v="14518.657149999999"/>
    <n v="14600.434139999999"/>
    <n v="13429.1698"/>
    <n v="13181.4233"/>
    <n v="14600.434139999999"/>
    <n v="15159.99466"/>
    <n v="13664.884529999999"/>
    <n v="10793.77324"/>
    <n v="14443.70616"/>
    <n v="15863.514440000001"/>
    <n v="12232.908450000001"/>
    <n v="12974.48416"/>
    <n v="15863.514440000001"/>
    <n v="16146.673220000001"/>
    <n v="15935.387059999999"/>
    <n v="15552.608550000001"/>
    <n v="16146.673220000001"/>
    <n v="16146.673220000001"/>
    <n v="14444.06682"/>
    <n v="14080.04825"/>
    <n v="13692.34289"/>
    <n v="16146.673220000001"/>
    <n v="16146.673220000001"/>
    <n v="15410.487810000001"/>
    <n v="16146.673220000001"/>
    <n v="16833.969089999999"/>
    <n v="15784.170599999999"/>
    <n v="16309.06984"/>
    <n v="16833.969089999999"/>
    <n v="17710.380280000001"/>
    <n v="17076.521799999999"/>
    <n v="17710.380280000001"/>
    <n v="17710.380280000001"/>
    <n v="18586.79147"/>
    <n v="18127.128120000001"/>
    <n v="17421.338"/>
    <n v="18586.79147"/>
    <n v="19463.392159999999"/>
    <n v="18842.798289999999"/>
    <n v="18996.288680000001"/>
    <n v="19463.392159999999"/>
    <n v="20339.803349999998"/>
    <n v="20339.803349999998"/>
    <n v="19709.734759999999"/>
    <n v="20339.803349999998"/>
    <n v="21216.214540000001"/>
    <n v="20310.43173"/>
    <n v="20384.334510000001"/>
    <n v="21216.214540000001"/>
    <n v="22092.81523"/>
    <n v="21903.320919999998"/>
    <n v="22092.81523"/>
    <n v="22092.81523"/>
    <n v="22969.226419999999"/>
    <n v="22969.226419999999"/>
    <n v="22104.18489"/>
    <n v="22969.226419999999"/>
    <n v="23845.637620000001"/>
    <n v="23407.072960000001"/>
    <n v="22335.36795"/>
    <n v="23845.637620000001"/>
    <n v="24035.13193"/>
    <n v="23656.143309999999"/>
    <n v="24035.13193"/>
    <n v="24035.13193"/>
    <n v="24224.910479999999"/>
    <n v="24224.910479999999"/>
    <n v="22614.966810000002"/>
    <n v="24224.910479999999"/>
    <n v="24414.4048"/>
    <n v="24414.4048"/>
    <n v="21926.154979999999"/>
    <n v="24414.4048"/>
    <n v="24603.899109999998"/>
    <n v="24603.899109999998"/>
    <n v="24603.899109999998"/>
    <n v="24423.879509999999"/>
    <n v="24793.39342"/>
    <n v="24793.39342"/>
    <n v="20957.08107"/>
    <n v="24793.39342"/>
    <n v="24638.766060000002"/>
    <n v="24638.766060000002"/>
    <n v="24638.766060000002"/>
    <n v="24638.766060000002"/>
    <n v="24638.766060000002"/>
    <n v="24638.766060000002"/>
    <n v="23611.706890000001"/>
    <n v="24638.766060000002"/>
    <n v="24638.766060000002"/>
    <n v="24638.766060000002"/>
    <n v="24449.27175"/>
    <n v="24638.766060000002"/>
    <n v="24638.766060000002"/>
    <n v="24638.766060000002"/>
    <n v="22755.192599999998"/>
    <n v="24638.766060000002"/>
    <n v="24638.766060000002"/>
    <n v="24638.766060000002"/>
    <n v="24638.766060000002"/>
    <n v="24638.766060000002"/>
    <n v="24638.766060000002"/>
    <n v="24638.766060000002"/>
    <n v="24098.707269999999"/>
    <n v="24458.746459999998"/>
  </r>
  <r>
    <x v="5"/>
    <n v="2085.0024629999998"/>
    <n v="1161.2249999999999"/>
    <n v="1737.3"/>
    <n v="1539.2538039999999"/>
    <n v="1840.095"/>
    <n v="2380.3200000000002"/>
    <n v="2016.3"/>
    <n v="2380.3200000000002"/>
    <n v="2106.5700000000002"/>
    <n v="1297.845"/>
    <n v="2365.3200000000002"/>
    <n v="2380.3200000000002"/>
    <n v="2106.5700000000002"/>
    <n v="1885.501168"/>
    <n v="1866.57"/>
    <n v="2380.3200000000002"/>
    <n v="1566.345"/>
    <n v="1780.2449999999999"/>
    <n v="2095.2449999999999"/>
    <n v="2069.8200000000002"/>
    <n v="2380.3200000000002"/>
    <n v="2110.2449999999999"/>
    <n v="1913.7449999999999"/>
    <n v="2380.3200000000002"/>
    <n v="2110.2449999999999"/>
    <n v="1100.4749999999999"/>
    <n v="2380.3200000000002"/>
    <n v="2380.3200000000002"/>
    <n v="2365.2449999999999"/>
    <n v="2635.32"/>
    <n v="2091.4949999999999"/>
    <n v="2365.2449999999999"/>
    <n v="2361.5700000000002"/>
    <n v="2361.5700000000002"/>
    <n v="2635.32"/>
    <n v="2635.32"/>
    <n v="2635.32"/>
    <n v="1894.9949999999999"/>
    <n v="2361.5700000000002"/>
    <n v="2361.5700000000002"/>
    <n v="2361.5700000000002"/>
    <n v="2635.32"/>
    <n v="2361.5700000000002"/>
    <n v="2635.32"/>
    <n v="2635.32"/>
    <n v="2365.2449999999999"/>
    <n v="2361.5700000000002"/>
    <n v="2365.2449999999999"/>
    <n v="2635.32"/>
    <n v="2635.32"/>
    <n v="2635.32"/>
    <n v="2635.32"/>
    <n v="2635.32"/>
    <n v="1821.345"/>
    <n v="2635.32"/>
    <n v="2635.32"/>
    <n v="2635.32"/>
    <n v="2635.32"/>
    <n v="2635.32"/>
    <n v="2635.32"/>
    <n v="2635.32"/>
    <n v="2365.2449999999999"/>
    <n v="2635.32"/>
    <n v="2635.32"/>
    <n v="2635.32"/>
    <n v="2635.32"/>
    <n v="2635.32"/>
    <n v="2635.32"/>
    <n v="1688.55"/>
    <n v="1540.184976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583.12"/>
    <n v="1813.1387500000001"/>
    <n v="1813.1387500000001"/>
    <n v="1813.1387500000001"/>
    <n v="1583.79863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903.68587509999998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</r>
  <r>
    <x v="7"/>
    <n v="2506.358193"/>
    <n v="2567.0116429999998"/>
    <n v="3122.57989"/>
    <n v="3609.1203420000002"/>
    <n v="3471.3579770000001"/>
    <n v="4610.5101350000004"/>
    <n v="3278.3726029999998"/>
    <n v="3611.8976379999999"/>
    <n v="2817.4276890000001"/>
    <n v="3340.677036"/>
    <n v="4540.0257320000001"/>
    <n v="3552.4615429999999"/>
    <n v="3651.8658919999998"/>
    <n v="3156.1917800000001"/>
    <n v="3081.6995219999999"/>
    <n v="3623.6312400000002"/>
    <n v="3352.757298"/>
    <n v="3339.9436719999999"/>
    <n v="4495.4945690000004"/>
    <n v="4126.4543970000004"/>
    <n v="4791.0980250000002"/>
    <n v="4217.411666"/>
    <n v="4491.1063750000003"/>
    <n v="3630.0190980000002"/>
    <n v="4054.4120739999998"/>
    <n v="3254.5764840000002"/>
    <n v="3676.2159109999998"/>
    <n v="3627.296409"/>
    <n v="4146.2565519999998"/>
    <n v="3644.7598549999998"/>
    <n v="3203.7825910000001"/>
    <n v="3985.5081279999999"/>
    <n v="4624.0437169999996"/>
    <n v="3433.0084750000001"/>
    <n v="4728.6658669999997"/>
    <n v="4404.6320470000001"/>
    <n v="4550.6374139999998"/>
    <n v="3903.6424499999998"/>
    <n v="4531.7827299999999"/>
    <n v="3920.0950910000001"/>
    <n v="4872.777744"/>
    <n v="4390.1825799999997"/>
    <n v="4390.3252259999999"/>
    <n v="4724.5287019999996"/>
    <n v="4693.6910369999996"/>
    <n v="3094.4537909999999"/>
    <n v="3785.634294"/>
    <n v="4379.3199729999997"/>
    <n v="3761.75801"/>
    <n v="3761.75801"/>
    <n v="3761.75801"/>
    <n v="3761.75801"/>
    <n v="2309.6630970000001"/>
    <n v="1762.5827959999999"/>
    <n v="1790.827671"/>
    <n v="2309.6630970000001"/>
    <n v="2149.718222"/>
    <n v="2149.718222"/>
    <n v="2149.718222"/>
    <n v="2149.718222"/>
    <n v="190.25228920000001"/>
    <n v="0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1.11264660000001"/>
    <n v="3556.3875899999998"/>
    <n v="4927.4521699999996"/>
    <n v="3263.7133159999998"/>
    <n v="412.32563640000001"/>
    <n v="4105.26458"/>
    <n v="5126.6430659999996"/>
    <n v="3412.920928"/>
    <n v="660.59114399999999"/>
    <n v="4467.8283629999996"/>
    <n v="6398.2341660000002"/>
    <n v="3935.8323799999998"/>
    <n v="727.37436009999999"/>
    <n v="4511.0079660000001"/>
    <n v="6122.048871"/>
    <n v="4009.431051"/>
    <n v="733.40147669999999"/>
    <n v="4738.0061859999996"/>
    <n v="6454.9695469999997"/>
    <n v="4497.2946419999998"/>
    <n v="784.2679928"/>
    <n v="4882.8482629999999"/>
    <n v="6652.6462149999998"/>
    <n v="4264.7809109999998"/>
    <n v="925.48094119999996"/>
    <n v="5044.9707820000003"/>
    <n v="6195.296832"/>
    <n v="4425.0022499999995"/>
    <n v="1096.1529379999999"/>
    <n v="5032.0967819999996"/>
    <n v="6863.0217759999996"/>
    <n v="4638.6066099999998"/>
    <n v="937.71425790000001"/>
    <n v="5090.8740889999999"/>
    <n v="6797.813204"/>
    <n v="4698.3209699999998"/>
    <n v="1153.949836"/>
    <n v="5347.929529"/>
    <n v="6594.5694370000001"/>
    <n v="4502.2041499999996"/>
    <n v="1056.336413"/>
    <n v="6291.9609149999997"/>
    <n v="8482.5426239999997"/>
    <n v="5902.3348720000004"/>
    <n v="1270.9305730000001"/>
    <n v="6279.1670620000004"/>
    <n v="8502.5226239999993"/>
    <n v="5902.3348720000004"/>
    <n v="1245.070751"/>
    <n v="5784.1239079999996"/>
    <n v="8979.2676329999995"/>
    <n v="5885.5888800000002"/>
    <n v="1245.070751"/>
    <n v="6376.3426499999996"/>
    <n v="8781.1579000000002"/>
    <n v="5885.5888800000002"/>
    <n v="1245.070751"/>
    <n v="6659.0085689999996"/>
    <n v="8716.3079799999996"/>
    <n v="5885.5888800000002"/>
    <n v="1252.0723889999999"/>
    <n v="6480.0206280000002"/>
    <n v="8607.1923229999993"/>
    <n v="5945.102809"/>
    <n v="1310.9110209999999"/>
    <n v="7264.5921710000002"/>
    <n v="9534.6265519999997"/>
    <n v="6445.2311790000003"/>
    <n v="1572.418991"/>
    <n v="9486.6453089999995"/>
    <n v="12229.41223"/>
    <n v="8651.7293730000001"/>
    <n v="1572.418991"/>
    <n v="9850.6539080000002"/>
    <n v="13398.468870000001"/>
    <n v="8668.0489199999993"/>
    <n v="1313.4922509999999"/>
    <n v="9449.5000689999997"/>
    <n v="13289.58913"/>
    <n v="8499.1503799999991"/>
    <n v="1313.4922509999999"/>
    <n v="9587.9500690000004"/>
    <n v="13289.58913"/>
    <n v="8499.1503799999991"/>
    <n v="1313.4922509999999"/>
    <n v="9696.7600689999999"/>
    <n v="13289.58913"/>
    <n v="8499.1503799999991"/>
    <n v="1313.4922509999999"/>
    <n v="9696.7600689999999"/>
    <n v="12899.832130000001"/>
    <n v="8499.1503799999991"/>
    <n v="1313.4922509999999"/>
    <n v="9696.7600689999999"/>
    <n v="13120.692129999999"/>
    <n v="8499.1503799999991"/>
    <n v="1306.5987150000001"/>
    <n v="9692.7230990000007"/>
    <n v="13286.77641"/>
    <n v="8494.7053300000007"/>
    <n v="1306.5987150000001"/>
    <n v="9692.7230990000007"/>
    <n v="13286.77641"/>
    <n v="8494.7053300000007"/>
    <n v="1306.5987150000001"/>
    <n v="9542.1860990000005"/>
    <n v="13064.296410000001"/>
    <n v="8494.7053300000007"/>
    <n v="1306.5987150000001"/>
    <n v="9692.7230990000007"/>
    <n v="13142.056409999999"/>
    <n v="8494.7053300000007"/>
    <n v="1306.5987150000001"/>
    <n v="9692.7230990000007"/>
    <n v="13136.23941"/>
    <n v="8494.7053300000007"/>
    <n v="1306.5987150000001"/>
    <n v="9692.7230990000007"/>
    <n v="13286.77641"/>
    <n v="8494.7053300000007"/>
    <n v="1306.5987150000001"/>
    <n v="9692.7230990000007"/>
    <n v="11702.47652"/>
    <n v="8494.7053300000007"/>
    <n v="1306.5987150000001"/>
    <n v="9692.7230990000007"/>
    <n v="13286.77641"/>
    <n v="8494.7053300000007"/>
    <n v="1306.5987150000001"/>
    <n v="9692.7230990000007"/>
    <n v="13286.77641"/>
    <n v="8494.7053300000007"/>
    <n v="1306.5987150000001"/>
    <n v="9692.7230990000007"/>
    <n v="13136.23941"/>
    <n v="8494.7053300000007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  <n v="973.85421529999996"/>
    <n v="9495.0785990000004"/>
    <n v="13147.03191"/>
    <n v="8277.7608299999993"/>
  </r>
  <r>
    <x v="9"/>
    <n v="258.67312500000003"/>
    <n v="300.11066369999998"/>
    <n v="441.48883060000003"/>
    <n v="310.95468740000001"/>
    <n v="498.27636580000001"/>
    <n v="904.17006189999995"/>
    <n v="394.87562739999998"/>
    <n v="767.82744860000003"/>
    <n v="404.29153639999998"/>
    <n v="612.39704080000001"/>
    <n v="1493.4167359999999"/>
    <n v="934.57892449999997"/>
    <n v="480.38752119999998"/>
    <n v="604.51503090000006"/>
    <n v="792.21071540000003"/>
    <n v="1203.578088"/>
    <n v="743.69786429999999"/>
    <n v="1305.6882049999999"/>
    <n v="2852.6520340000002"/>
    <n v="2095.8229609999999"/>
    <n v="1475.199404"/>
    <n v="1905.9226000000001"/>
    <n v="2939.9235450000001"/>
    <n v="1502.586726"/>
    <n v="2306.4647930000001"/>
    <n v="1924.3314029999999"/>
    <n v="3020.082899"/>
    <n v="2343.4204340000001"/>
    <n v="2851.4105570000002"/>
    <n v="1636.049769"/>
    <n v="2240.3287949999999"/>
    <n v="3403.9988360000002"/>
    <n v="1240.2940169999999"/>
    <n v="1389.0666530000001"/>
    <n v="4621.5609729999996"/>
    <n v="2482.8860789999999"/>
    <n v="3247.673237"/>
    <n v="2884.693671"/>
    <n v="3326.0783919999999"/>
    <n v="1928.4407060000001"/>
    <n v="1731.5474280000001"/>
    <n v="2971.5706530000002"/>
    <n v="2367.1189869999998"/>
    <n v="4727.9371650000003"/>
    <n v="4761.6773709999998"/>
    <n v="3803.9163100000001"/>
    <n v="4762.3271770000001"/>
    <n v="6504.3478969999996"/>
    <n v="5340.5197029999999"/>
    <n v="6037.1765230000001"/>
    <n v="5118.429787"/>
    <n v="7293.6783500000001"/>
    <n v="7147.2335620000003"/>
    <n v="6040.9116750000003"/>
    <n v="8275.7698820000005"/>
    <n v="9757.3536650000005"/>
    <n v="7625.8616430000002"/>
    <n v="8505.9361759999993"/>
    <n v="10763.235710000001"/>
    <n v="10410.028319999999"/>
    <n v="8685.3439770000005"/>
    <n v="8439.3289690000001"/>
    <n v="11142.383830000001"/>
    <n v="11853.935530000001"/>
    <n v="8817.0352120000007"/>
    <n v="9990.2498180000002"/>
    <n v="11057.92398"/>
    <n v="12033.50338"/>
    <n v="8924.4130600000008"/>
    <n v="6774.6882420000002"/>
    <n v="11263.052369999999"/>
    <n v="12177.366389999999"/>
    <n v="9367.417281"/>
    <n v="10615.68399"/>
    <n v="14458.369570000001"/>
    <n v="12784.024380000001"/>
    <n v="9454.7801629999994"/>
    <n v="10715.506820000001"/>
    <n v="14998.013349999999"/>
    <n v="12902.962589999999"/>
    <n v="10212.714309999999"/>
    <n v="11581.12889"/>
    <n v="13909.15733"/>
    <n v="13934.97976"/>
    <n v="11221.50885"/>
    <n v="12730.441639999999"/>
    <n v="17819.865320000001"/>
    <n v="15309.565629999999"/>
    <n v="12801.56177"/>
    <n v="14529.63135"/>
    <n v="18419.992719999998"/>
    <n v="17462.886180000001"/>
    <n v="14463.61717"/>
    <n v="16426.840889999999"/>
    <n v="21192.11969"/>
    <n v="19726.321749999999"/>
    <n v="16177.550160000001"/>
    <n v="18375.13826"/>
    <n v="25724.101129999999"/>
    <n v="22063.275020000001"/>
    <n v="17629.45609"/>
    <n v="20028.988130000002"/>
    <n v="28040.003000000001"/>
    <n v="24041.750230000001"/>
    <n v="18111.849989999999"/>
    <n v="19827.513019999999"/>
    <n v="28807.44785"/>
    <n v="24699.560099999999"/>
    <n v="18359.728889999999"/>
    <n v="20863.058389999998"/>
    <n v="29208.24682"/>
    <n v="25036.089189999999"/>
    <n v="21598.0569"/>
    <n v="24543.246469999998"/>
    <n v="34320.295059999997"/>
    <n v="29451.895769999999"/>
    <n v="22569.57446"/>
    <n v="25647.243699999999"/>
    <n v="35906.141179999999"/>
    <n v="30776.692439999999"/>
    <n v="23315.700239999998"/>
    <n v="26495.11391"/>
    <n v="37093.159469999999"/>
    <n v="31794.136689999999"/>
    <n v="24067.918140000002"/>
    <n v="27349.90698"/>
    <n v="33312.81583"/>
    <n v="32819.888370000001"/>
    <n v="24836.247149999999"/>
    <n v="28223.008129999998"/>
    <n v="39512.211380000001"/>
    <n v="33867.609759999999"/>
    <n v="25803.04622"/>
    <n v="29321.64344"/>
    <n v="41050.300810000001"/>
    <n v="35185.972119999999"/>
    <n v="26873.946309999999"/>
    <n v="30538.575359999999"/>
    <n v="42754.005499999999"/>
    <n v="36646.290430000001"/>
    <n v="27964.21559"/>
    <n v="31777.51771"/>
    <n v="44488.524799999999"/>
    <n v="38133.021249999998"/>
    <n v="29032.359039999999"/>
    <n v="32991.317089999997"/>
    <n v="46187.843919999999"/>
    <n v="39589.580499999996"/>
    <n v="29609.305970000001"/>
    <n v="33646.938609999997"/>
    <n v="41877.528700000003"/>
    <n v="40376.326330000004"/>
    <n v="29857.88091"/>
    <n v="33929.410129999997"/>
    <n v="46458.308859999997"/>
    <n v="40715.292150000001"/>
  </r>
  <r>
    <x v="10"/>
    <n v="0.54132000000000002"/>
    <n v="0"/>
    <n v="0"/>
    <n v="0.21640000000000001"/>
    <n v="0.54132000000000002"/>
    <n v="0"/>
    <n v="0"/>
    <n v="0.41639999999999999"/>
    <n v="1.95"/>
    <n v="0"/>
    <n v="0"/>
    <n v="1.72"/>
    <n v="4.29"/>
    <n v="0"/>
    <n v="0"/>
    <n v="4.1406000000000001"/>
    <n v="2.99"/>
    <n v="0"/>
    <n v="0"/>
    <n v="4.1406000000000001"/>
    <n v="195.93678"/>
    <n v="0"/>
    <n v="0"/>
    <n v="129.06700000000001"/>
    <n v="451.42239999999998"/>
    <n v="0"/>
    <n v="0"/>
    <n v="292.0274"/>
    <n v="531.89239999999995"/>
    <n v="0"/>
    <n v="0"/>
    <n v="388.315"/>
    <n v="388.56142"/>
    <n v="0"/>
    <n v="0"/>
    <n v="358.92739999999998"/>
    <n v="564.54970000000003"/>
    <n v="0"/>
    <n v="0"/>
    <n v="323.86040000000003"/>
    <n v="381.97561999999999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0193.59535"/>
    <n v="0"/>
    <n v="0"/>
    <n v="7841.2271940000001"/>
    <n v="10193.59535"/>
    <n v="0"/>
    <n v="0"/>
    <n v="7841.227194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77.83979190000002"/>
    <n v="451.53500000000003"/>
    <n v="0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5032.6327860000001"/>
    <n v="5032.6327860000001"/>
    <n v="5032.6327860000001"/>
    <n v="5032.6327860000001"/>
    <n v="6423.7449729999998"/>
    <n v="6423.7449729999998"/>
    <n v="6423.7449729999998"/>
    <n v="6423.7449729999998"/>
    <n v="10739.71571"/>
    <n v="10739.71571"/>
    <n v="10739.71571"/>
    <n v="10739.71571"/>
    <n v="11588.492689999999"/>
    <n v="11588.492689999999"/>
    <n v="11588.492689999999"/>
    <n v="11588.492689999999"/>
    <n v="13220.73567"/>
    <n v="13220.73567"/>
    <n v="13220.73567"/>
    <n v="13220.73567"/>
    <n v="13220.73567"/>
    <n v="2783.9437309999998"/>
    <n v="13220.73567"/>
    <n v="13220.73567"/>
    <n v="13220.73567"/>
    <n v="13220.73567"/>
    <n v="13220.73567"/>
    <n v="13220.73567"/>
    <n v="14442.424059999999"/>
    <n v="14442.424059999999"/>
    <n v="14442.424059999999"/>
    <n v="14442.424059999999"/>
    <n v="16343.77276"/>
    <n v="16343.77276"/>
    <n v="16343.77276"/>
    <n v="16343.77276"/>
    <n v="17629.443670000001"/>
    <n v="17629.443670000001"/>
    <n v="17629.443670000001"/>
    <n v="17629.443670000001"/>
    <n v="18782.848730000002"/>
    <n v="18782.848730000002"/>
    <n v="18782.848730000002"/>
    <n v="18782.848730000002"/>
    <n v="20146.242300000002"/>
    <n v="20146.242300000002"/>
    <n v="20146.242300000002"/>
    <n v="20146.242300000002"/>
    <n v="21531.556240000002"/>
    <n v="21531.556240000002"/>
    <n v="21531.556240000002"/>
    <n v="21531.556240000002"/>
    <n v="25086.55759"/>
    <n v="25086.55759"/>
    <n v="25086.55759"/>
    <n v="25086.55759"/>
    <n v="28460.02968"/>
    <n v="28460.02968"/>
    <n v="28460.02968"/>
    <n v="28460.02968"/>
    <n v="29267.373869999999"/>
    <n v="29267.373869999999"/>
    <n v="29267.373869999999"/>
    <n v="29267.373869999999"/>
    <n v="31813.127400000001"/>
    <n v="31813.127400000001"/>
    <n v="31813.127400000001"/>
    <n v="31813.127400000001"/>
    <n v="34602.503049999999"/>
    <n v="34602.503049999999"/>
    <n v="34602.503049999999"/>
    <n v="34602.503049999999"/>
    <n v="37441.694589999999"/>
    <n v="37441.694589999999"/>
    <n v="37441.694589999999"/>
    <n v="37441.694589999999"/>
    <n v="40378.240180000001"/>
    <n v="40378.240180000001"/>
    <n v="40378.240180000001"/>
    <n v="40378.240180000001"/>
    <n v="43786.13018"/>
    <n v="43786.13018"/>
    <n v="43786.13018"/>
    <n v="43786.13018"/>
    <n v="46910.962890000003"/>
    <n v="46910.962890000003"/>
    <n v="46910.962890000003"/>
    <n v="46910.962890000003"/>
    <n v="50436.757080000003"/>
    <n v="50436.757080000003"/>
    <n v="50436.757080000003"/>
    <n v="50436.757080000003"/>
    <n v="54635.49972"/>
    <n v="54635.49972"/>
    <n v="54635.49972"/>
    <n v="54635.49972"/>
    <n v="58187.575389999998"/>
    <n v="58187.575389999998"/>
    <n v="58187.575389999998"/>
    <n v="58187.575389999998"/>
    <n v="60993.300589999999"/>
    <n v="60993.300589999999"/>
    <n v="60993.300589999999"/>
    <n v="60993.300589999999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1509999997"/>
    <n v="77902.084050000005"/>
    <n v="77539.993260000003"/>
    <n v="80887.380090000006"/>
    <n v="83911.311570000005"/>
    <n v="80421.158519999997"/>
    <n v="78849.172709999999"/>
    <n v="82513.307430000001"/>
    <n v="88663.162590000007"/>
    <n v="84926.553440000003"/>
    <n v="83239.272339999996"/>
    <n v="87215.222769999993"/>
    <n v="88575.249219999998"/>
    <n v="84766.326950000002"/>
    <n v="83382.815610000005"/>
    <n v="87267.607749999996"/>
    <n v="87345.798680000007"/>
    <n v="83663.337549999997"/>
    <n v="83285.047319999998"/>
    <n v="86804.345560000002"/>
    <n v="91283.229749999999"/>
    <n v="87387.755260000005"/>
    <n v="86981.446859999996"/>
    <n v="90710.322419999997"/>
    <n v="93429.311189999993"/>
    <n v="89500.492259999999"/>
    <n v="89101.924310000002"/>
    <n v="92836.086169999995"/>
    <n v="98476.062460000001"/>
    <n v="94359.452059999996"/>
    <n v="93935.796560000003"/>
    <n v="97878.486170000004"/>
    <n v="103588.0794"/>
    <n v="99290.255850000001"/>
    <n v="98849.812309999994"/>
    <n v="102968.93610000001"/>
    <n v="108662.2303"/>
    <n v="104181.1067"/>
    <n v="103722.7421"/>
    <n v="108022.1219"/>
    <n v="113167.6939"/>
    <n v="108497.1906"/>
    <n v="108017.58130000001"/>
    <n v="112503.6232"/>
    <n v="117933.3504"/>
    <n v="113062.533"/>
    <n v="112561.2547"/>
    <n v="117242.2121"/>
    <n v="122830.45940000001"/>
    <n v="117758.1253"/>
    <n v="117234.2069"/>
    <n v="122114.85799999999"/>
    <n v="127926.28969999999"/>
    <n v="122642.5385"/>
    <n v="122094.955"/>
    <n v="127184.8624"/>
    <n v="132344.49119999999"/>
    <n v="126893.4222"/>
    <n v="126326.931"/>
    <n v="131587.68460000001"/>
    <n v="136558.30720000001"/>
    <n v="130935.2634"/>
    <n v="130349.71090000001"/>
    <n v="135780.13639999999"/>
    <n v="140938.23060000001"/>
    <n v="135134.1329"/>
    <n v="134527.33170000001"/>
    <n v="140139.26139999999"/>
    <n v="145417.05439999999"/>
    <n v="139429.54579999999"/>
    <n v="138801.74290000001"/>
    <n v="144596.34299999999"/>
    <n v="150032.35829999999"/>
    <n v="143863.9149"/>
    <n v="143216.64780000001"/>
    <n v="149189.19750000001"/>
    <n v="154841.584"/>
    <n v="148477.5154"/>
    <n v="147809.1666"/>
    <n v="153972.99559999999"/>
    <n v="159690.01199999999"/>
    <n v="153129.70759999999"/>
    <n v="152439.4687"/>
    <n v="158797.20050000001"/>
    <n v="164508.3786"/>
    <n v="157755.5502"/>
    <n v="157043.2059"/>
    <n v="163593.4633"/>
    <n v="169505.83069999999"/>
    <n v="162541.34789999999"/>
    <n v="161803.36900000001"/>
    <n v="168566.03630000001"/>
    <n v="174655.61319999999"/>
    <n v="167481.6703"/>
    <n v="166720.04399999999"/>
    <n v="173689.87299999999"/>
    <n v="180128.22589999999"/>
    <n v="172735.27849999999"/>
    <n v="171948.56599999999"/>
    <n v="179137.81479999999"/>
    <n v="185554.71909999999"/>
    <n v="177938.42230000001"/>
    <n v="177125.2072"/>
    <n v="184539.0717"/>
    <n v="191130.12890000001"/>
    <n v="183277.17170000001"/>
    <n v="182437.53229999999"/>
    <n v="190085.52480000001"/>
    <n v="196538.5809"/>
    <n v="188456.31690000001"/>
    <n v="187590.79730000001"/>
    <n v="195466.37160000001"/>
    <n v="201933.8988"/>
    <n v="193626.33919999999"/>
    <n v="192735.3083"/>
    <n v="200836.01680000001"/>
    <n v="206716.3345"/>
    <n v="198206.57389999999"/>
    <n v="197291.7617"/>
    <n v="205596.8879"/>
    <n v="211522.0282"/>
    <n v="202807.84710000001"/>
    <n v="201867.98259999999"/>
    <n v="210381.0344"/>
    <n v="216380.17"/>
    <n v="207460.68470000001"/>
    <n v="206496.4785"/>
    <n v="215217.92989999999"/>
    <n v="221369.0429"/>
    <n v="212238.98819999999"/>
    <n v="211250.11480000001"/>
    <n v="220184.2004"/>
    <n v="226444.51819999999"/>
    <n v="217098.62270000001"/>
    <n v="216084.054"/>
    <n v="225237.2592"/>
    <n v="231589.72769999999"/>
    <n v="222026.01670000001"/>
    <n v="220985.44380000001"/>
    <n v="230360.0221"/>
    <n v="236728.3181"/>
    <n v="226947.20490000001"/>
    <n v="225880.49650000001"/>
    <n v="235476.40909999999"/>
    <n v="242390.19469999999"/>
    <n v="232359.7469"/>
    <n v="231262.5582"/>
    <n v="241111.0999"/>
    <n v="247855.70730000001"/>
    <n v="237589.39170000001"/>
    <n v="236464.2028"/>
    <n v="246550.2801"/>
    <n v="252642.81460000001"/>
    <n v="242137.2709"/>
    <n v="240981.9492"/>
    <n v="251305.7932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E-Imp_1500__kV_158"/>
    <x v="1"/>
    <x v="1"/>
    <n v="1500"/>
    <x v="1"/>
  </r>
  <r>
    <s v="NE-Imp_1500__kV_161"/>
    <x v="1"/>
    <x v="1"/>
    <n v="1500"/>
    <x v="1"/>
  </r>
  <r>
    <s v="NE-Imp_1500__kV_148"/>
    <x v="1"/>
    <x v="1"/>
    <n v="1500"/>
    <x v="1"/>
  </r>
  <r>
    <s v="NE-Imp_1500__kV_150"/>
    <x v="1"/>
    <x v="1"/>
    <n v="1500"/>
    <x v="1"/>
  </r>
  <r>
    <s v="NE-Imp_1500__kV_295"/>
    <x v="1"/>
    <x v="1"/>
    <n v="1500"/>
    <x v="1"/>
  </r>
  <r>
    <s v="NE-Imp_1500__kV_280"/>
    <x v="1"/>
    <x v="1"/>
    <n v="1500"/>
    <x v="1"/>
  </r>
  <r>
    <s v="NE-Imp_1500__kV_283"/>
    <x v="1"/>
    <x v="1"/>
    <n v="1500"/>
    <x v="1"/>
  </r>
  <r>
    <s v="SE-NE_1500__kV_93"/>
    <x v="2"/>
    <x v="2"/>
    <n v="1500"/>
    <x v="2"/>
  </r>
  <r>
    <s v="SE-NE_1500__kV_86"/>
    <x v="2"/>
    <x v="2"/>
    <n v="1500"/>
    <x v="2"/>
  </r>
  <r>
    <s v="SE-NE_1500__kV_24"/>
    <x v="2"/>
    <x v="2"/>
    <n v="1500"/>
    <x v="2"/>
  </r>
  <r>
    <s v="NE-Imp_1500__kV_144"/>
    <x v="1"/>
    <x v="1"/>
    <n v="1500"/>
    <x v="2"/>
  </r>
  <r>
    <s v="NE-Imp_1500__kV_296"/>
    <x v="1"/>
    <x v="1"/>
    <n v="1500"/>
    <x v="2"/>
  </r>
  <r>
    <s v="NE-Imp_1500__kV_290"/>
    <x v="1"/>
    <x v="1"/>
    <n v="1500"/>
    <x v="2"/>
  </r>
  <r>
    <s v="NE-Imp_1500__kV_288"/>
    <x v="1"/>
    <x v="1"/>
    <n v="1500"/>
    <x v="2"/>
  </r>
  <r>
    <s v="SE-Sul_1500__kV_2"/>
    <x v="2"/>
    <x v="3"/>
    <n v="1500"/>
    <x v="3"/>
  </r>
  <r>
    <s v="NE-Imp_1500__kV_153"/>
    <x v="1"/>
    <x v="1"/>
    <n v="1500"/>
    <x v="3"/>
  </r>
  <r>
    <s v="SE-Sul_1500__kV_276"/>
    <x v="2"/>
    <x v="3"/>
    <n v="1500"/>
    <x v="4"/>
  </r>
  <r>
    <s v="SE-NE_1500__kV_48"/>
    <x v="2"/>
    <x v="2"/>
    <n v="1500"/>
    <x v="4"/>
  </r>
  <r>
    <s v="SE-NE_1500__kV_25"/>
    <x v="2"/>
    <x v="2"/>
    <n v="1500"/>
    <x v="4"/>
  </r>
  <r>
    <s v="SE-NE_1500__kV_95"/>
    <x v="2"/>
    <x v="2"/>
    <n v="1500"/>
    <x v="4"/>
  </r>
  <r>
    <s v="SE-Sul_1500__kV_270"/>
    <x v="2"/>
    <x v="3"/>
    <n v="1500"/>
    <x v="5"/>
  </r>
  <r>
    <s v="SE-NE_1500__kV_53"/>
    <x v="2"/>
    <x v="2"/>
    <n v="1500"/>
    <x v="5"/>
  </r>
  <r>
    <s v="SE-NE_1500__kV_15"/>
    <x v="2"/>
    <x v="2"/>
    <n v="1500"/>
    <x v="5"/>
  </r>
  <r>
    <s v="SE-Sul_1500__kV_10"/>
    <x v="2"/>
    <x v="3"/>
    <n v="1500"/>
    <x v="6"/>
  </r>
  <r>
    <s v="SE-Sul_1500__kV_266"/>
    <x v="2"/>
    <x v="3"/>
    <n v="1500"/>
    <x v="6"/>
  </r>
  <r>
    <s v="SE-Sul_1500__kV_269"/>
    <x v="2"/>
    <x v="3"/>
    <n v="1500"/>
    <x v="7"/>
  </r>
  <r>
    <s v="SE-NE_1500__kV_43"/>
    <x v="2"/>
    <x v="2"/>
    <n v="1500"/>
    <x v="7"/>
  </r>
  <r>
    <s v="SE-NE_1500__kV_73"/>
    <x v="2"/>
    <x v="2"/>
    <n v="1500"/>
    <x v="7"/>
  </r>
  <r>
    <s v="SE-NE_1500__kV_36"/>
    <x v="2"/>
    <x v="2"/>
    <n v="1500"/>
    <x v="7"/>
  </r>
  <r>
    <s v="SE-NE_1500__kV_14"/>
    <x v="2"/>
    <x v="2"/>
    <n v="1500"/>
    <x v="7"/>
  </r>
  <r>
    <s v="SE-NE_1500__kV_92"/>
    <x v="2"/>
    <x v="2"/>
    <n v="1500"/>
    <x v="7"/>
  </r>
  <r>
    <s v="N-Manaus_1500__kV_167"/>
    <x v="3"/>
    <x v="4"/>
    <n v="1500"/>
    <x v="7"/>
  </r>
  <r>
    <s v="N-Manaus_1500__kV_169"/>
    <x v="3"/>
    <x v="4"/>
    <n v="1500"/>
    <x v="7"/>
  </r>
  <r>
    <s v="N-Manaus_1500__kV_171"/>
    <x v="3"/>
    <x v="4"/>
    <n v="1500"/>
    <x v="7"/>
  </r>
  <r>
    <s v="SE-Sul_1500__kV_1"/>
    <x v="2"/>
    <x v="3"/>
    <n v="1500"/>
    <x v="8"/>
  </r>
  <r>
    <s v="SE-Sul_1500__kV_272"/>
    <x v="2"/>
    <x v="3"/>
    <n v="1500"/>
    <x v="9"/>
  </r>
  <r>
    <s v="SE-Sul_1500__kV_273"/>
    <x v="2"/>
    <x v="3"/>
    <n v="1500"/>
    <x v="9"/>
  </r>
  <r>
    <s v="SE-NE_1500__kV_85"/>
    <x v="2"/>
    <x v="2"/>
    <n v="1500"/>
    <x v="9"/>
  </r>
  <r>
    <s v="TelesP-SE_1500__kV_258"/>
    <x v="4"/>
    <x v="5"/>
    <n v="1500"/>
    <x v="10"/>
  </r>
  <r>
    <s v="SE-NE_1500__kV_81"/>
    <x v="2"/>
    <x v="2"/>
    <n v="1500"/>
    <x v="10"/>
  </r>
  <r>
    <s v="SE-NE_1500__kV_26"/>
    <x v="2"/>
    <x v="2"/>
    <n v="1500"/>
    <x v="10"/>
  </r>
  <r>
    <s v="TelesP-SE_1500__kV_259"/>
    <x v="4"/>
    <x v="5"/>
    <n v="1500"/>
    <x v="11"/>
  </r>
  <r>
    <s v="TelesP-SE_1500__kV_254"/>
    <x v="4"/>
    <x v="5"/>
    <n v="1500"/>
    <x v="11"/>
  </r>
  <r>
    <s v="SE-Sul_1500__kV_7"/>
    <x v="2"/>
    <x v="3"/>
    <n v="1500"/>
    <x v="11"/>
  </r>
  <r>
    <s v="SE-Sul_1500__kV_6"/>
    <x v="2"/>
    <x v="3"/>
    <n v="1500"/>
    <x v="11"/>
  </r>
  <r>
    <s v="SE-Sul_1500__kV_267"/>
    <x v="2"/>
    <x v="3"/>
    <n v="1500"/>
    <x v="11"/>
  </r>
  <r>
    <s v="SE-NE_1500__kV_63"/>
    <x v="2"/>
    <x v="2"/>
    <n v="1500"/>
    <x v="11"/>
  </r>
  <r>
    <s v="Tap-SE/CO_1500__kV_242"/>
    <x v="5"/>
    <x v="5"/>
    <n v="1500"/>
    <x v="12"/>
  </r>
  <r>
    <s v="TelesP-SE_1500__kV_251"/>
    <x v="4"/>
    <x v="5"/>
    <n v="1500"/>
    <x v="12"/>
  </r>
  <r>
    <s v="TelesP-SE_1500__kV_260"/>
    <x v="4"/>
    <x v="5"/>
    <n v="1500"/>
    <x v="12"/>
  </r>
  <r>
    <s v="TelesP-SE_1500__kV_252"/>
    <x v="4"/>
    <x v="5"/>
    <n v="1500"/>
    <x v="12"/>
  </r>
  <r>
    <s v="TelesP-SE_1500__kV_255"/>
    <x v="4"/>
    <x v="5"/>
    <n v="1500"/>
    <x v="12"/>
  </r>
  <r>
    <s v="TelesP-SE_1500__kV_264"/>
    <x v="4"/>
    <x v="5"/>
    <n v="1500"/>
    <x v="12"/>
  </r>
  <r>
    <s v="TelesP-SE_1500__kV_253"/>
    <x v="4"/>
    <x v="5"/>
    <n v="1500"/>
    <x v="12"/>
  </r>
  <r>
    <s v="SE-Sul_1500__kV_8"/>
    <x v="2"/>
    <x v="3"/>
    <n v="1500"/>
    <x v="12"/>
  </r>
  <r>
    <s v="SE-Sul_1500__kV_9"/>
    <x v="2"/>
    <x v="3"/>
    <n v="1500"/>
    <x v="12"/>
  </r>
  <r>
    <s v="SE-Sul_1500__kV_4"/>
    <x v="2"/>
    <x v="3"/>
    <n v="1500"/>
    <x v="12"/>
  </r>
  <r>
    <s v="SE-NE_1500__kV_105"/>
    <x v="2"/>
    <x v="2"/>
    <n v="1500"/>
    <x v="12"/>
  </r>
  <r>
    <s v="SE-NE_1500__kV_106"/>
    <x v="2"/>
    <x v="2"/>
    <n v="1500"/>
    <x v="12"/>
  </r>
  <r>
    <s v="SE-NE_1500__kV_79"/>
    <x v="2"/>
    <x v="2"/>
    <n v="1500"/>
    <x v="12"/>
  </r>
  <r>
    <s v="SE-NE_1500__kV_18"/>
    <x v="2"/>
    <x v="2"/>
    <n v="1500"/>
    <x v="12"/>
  </r>
  <r>
    <s v="N-Manaus_1500__kV_172"/>
    <x v="3"/>
    <x v="4"/>
    <n v="1500"/>
    <x v="12"/>
  </r>
  <r>
    <s v="SE-NE_1500__kV_104"/>
    <x v="2"/>
    <x v="2"/>
    <n v="1500"/>
    <x v="13"/>
  </r>
  <r>
    <s v="SE-NE_1500__kV_111"/>
    <x v="2"/>
    <x v="2"/>
    <n v="1500"/>
    <x v="13"/>
  </r>
  <r>
    <s v="SE-NE_1500__kV_49"/>
    <x v="2"/>
    <x v="2"/>
    <n v="1500"/>
    <x v="13"/>
  </r>
  <r>
    <s v="SE-NE_1500__kV_71"/>
    <x v="2"/>
    <x v="2"/>
    <n v="1500"/>
    <x v="13"/>
  </r>
  <r>
    <s v="SE-NE_1500__kV_39"/>
    <x v="2"/>
    <x v="2"/>
    <n v="1500"/>
    <x v="13"/>
  </r>
  <r>
    <s v="SE-NE_1500__kV_22"/>
    <x v="2"/>
    <x v="2"/>
    <n v="1500"/>
    <x v="13"/>
  </r>
  <r>
    <s v="Tap-N_1500__kV_229"/>
    <x v="5"/>
    <x v="6"/>
    <n v="1500"/>
    <x v="13"/>
  </r>
  <r>
    <s v="N-Manaus_1500__kV_173"/>
    <x v="3"/>
    <x v="4"/>
    <n v="1500"/>
    <x v="13"/>
  </r>
  <r>
    <s v="N-Manaus_1500__kV_180"/>
    <x v="3"/>
    <x v="4"/>
    <n v="1500"/>
    <x v="13"/>
  </r>
  <r>
    <s v="Tap-SE/CO_1500__kV_248"/>
    <x v="5"/>
    <x v="5"/>
    <n v="1500"/>
    <x v="14"/>
  </r>
  <r>
    <s v="SE-NE_1500__kV_34"/>
    <x v="2"/>
    <x v="2"/>
    <n v="1500"/>
    <x v="14"/>
  </r>
  <r>
    <s v="SE-NE_1500__kV_98"/>
    <x v="2"/>
    <x v="2"/>
    <n v="1500"/>
    <x v="14"/>
  </r>
  <r>
    <s v="SE-NE_1500__kV_27"/>
    <x v="2"/>
    <x v="2"/>
    <n v="1500"/>
    <x v="14"/>
  </r>
  <r>
    <s v="SE-NE_1500__kV_41"/>
    <x v="2"/>
    <x v="2"/>
    <n v="1500"/>
    <x v="14"/>
  </r>
  <r>
    <s v="SE-NE_1500__kV_84"/>
    <x v="2"/>
    <x v="2"/>
    <n v="1500"/>
    <x v="14"/>
  </r>
  <r>
    <s v="Tap-SE/CO_1500__kV_249"/>
    <x v="5"/>
    <x v="5"/>
    <n v="1500"/>
    <x v="15"/>
  </r>
  <r>
    <s v="SE-NE_1500__kV_72"/>
    <x v="2"/>
    <x v="2"/>
    <n v="1500"/>
    <x v="15"/>
  </r>
  <r>
    <s v="SE-NE_1500__kV_50"/>
    <x v="2"/>
    <x v="2"/>
    <n v="1500"/>
    <x v="15"/>
  </r>
  <r>
    <s v="SE-NE_1500__kV_21"/>
    <x v="2"/>
    <x v="2"/>
    <n v="1500"/>
    <x v="15"/>
  </r>
  <r>
    <s v="Tap-SE/CO_1500__kV_243"/>
    <x v="5"/>
    <x v="5"/>
    <n v="1500"/>
    <x v="16"/>
  </r>
  <r>
    <s v="Tap-N_1500__kV_228"/>
    <x v="5"/>
    <x v="6"/>
    <n v="1500"/>
    <x v="16"/>
  </r>
  <r>
    <s v="Tap-N_1500__kV_230"/>
    <x v="5"/>
    <x v="6"/>
    <n v="1500"/>
    <x v="16"/>
  </r>
  <r>
    <s v="Tap-N_1500__kV_237"/>
    <x v="5"/>
    <x v="6"/>
    <n v="1500"/>
    <x v="16"/>
  </r>
  <r>
    <s v="Tap-SE/CO_1500__kV_247"/>
    <x v="5"/>
    <x v="5"/>
    <n v="1500"/>
    <x v="17"/>
  </r>
  <r>
    <s v="Tap-N_1500__kV_227"/>
    <x v="5"/>
    <x v="6"/>
    <n v="1500"/>
    <x v="17"/>
  </r>
  <r>
    <s v="Tap-SE/CO_1500__kV_240"/>
    <x v="5"/>
    <x v="5"/>
    <n v="1500"/>
    <x v="18"/>
  </r>
  <r>
    <s v="Tap-SE/CO_1500__kV_239"/>
    <x v="5"/>
    <x v="5"/>
    <n v="1500"/>
    <x v="19"/>
  </r>
  <r>
    <s v="Tap-SE/CO_1500__kV_245"/>
    <x v="5"/>
    <x v="5"/>
    <n v="1500"/>
    <x v="19"/>
  </r>
  <r>
    <s v="Tap-SE/CO_1500__kV_244"/>
    <x v="5"/>
    <x v="5"/>
    <n v="1500"/>
    <x v="19"/>
  </r>
  <r>
    <s v="Tap-SE/CO_1500__kV_241"/>
    <x v="5"/>
    <x v="5"/>
    <n v="1500"/>
    <x v="19"/>
  </r>
  <r>
    <s v="Tap-SE/CO_1500__kV_246"/>
    <x v="5"/>
    <x v="5"/>
    <n v="1500"/>
    <x v="19"/>
  </r>
  <r>
    <s v="AC/RO/Mad-SE_1500__kV_212"/>
    <x v="6"/>
    <x v="5"/>
    <n v="1500"/>
    <x v="0"/>
  </r>
  <r>
    <s v="AC/RO/Mad-SE_1500__kV_209"/>
    <x v="6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TelesP-SE_1500__kV_262"/>
    <x v="4"/>
    <x v="5"/>
    <n v="1500"/>
    <x v="0"/>
  </r>
  <r>
    <s v="AC/RO/Mad-SE_1500__kV_210"/>
    <x v="6"/>
    <x v="5"/>
    <n v="1500"/>
    <x v="0"/>
  </r>
  <r>
    <s v="TelesP-SE_1500__kV_263"/>
    <x v="4"/>
    <x v="5"/>
    <n v="1500"/>
    <x v="0"/>
  </r>
  <r>
    <s v="TelesP-SE_1500__kV_261"/>
    <x v="4"/>
    <x v="5"/>
    <n v="1500"/>
    <x v="0"/>
  </r>
  <r>
    <s v="TelesP-SE_1500__kV_257"/>
    <x v="4"/>
    <x v="5"/>
    <n v="1500"/>
    <x v="0"/>
  </r>
  <r>
    <s v="TelesP-SE_1500__kV_256"/>
    <x v="4"/>
    <x v="5"/>
    <n v="1500"/>
    <x v="0"/>
  </r>
  <r>
    <s v="TelesP-SE_1500__kV_250"/>
    <x v="4"/>
    <x v="5"/>
    <n v="1500"/>
    <x v="0"/>
  </r>
  <r>
    <s v="AC/RO/Mad-SE_1500__kV_202"/>
    <x v="6"/>
    <x v="5"/>
    <n v="1500"/>
    <x v="0"/>
  </r>
  <r>
    <s v="SE-Sul_1500__kV_274"/>
    <x v="2"/>
    <x v="3"/>
    <n v="1500"/>
    <x v="0"/>
  </r>
  <r>
    <s v="SE-Sul_1500__kV_12"/>
    <x v="2"/>
    <x v="3"/>
    <n v="1500"/>
    <x v="0"/>
  </r>
  <r>
    <s v="SE-Sul_1500__kV_277"/>
    <x v="2"/>
    <x v="3"/>
    <n v="1500"/>
    <x v="0"/>
  </r>
  <r>
    <s v="SE-Sul_1500__kV_275"/>
    <x v="2"/>
    <x v="3"/>
    <n v="1500"/>
    <x v="0"/>
  </r>
  <r>
    <s v="SE-Sul_1500__kV_271"/>
    <x v="2"/>
    <x v="3"/>
    <n v="1500"/>
    <x v="0"/>
  </r>
  <r>
    <s v="SE-Sul_1500__kV_268"/>
    <x v="2"/>
    <x v="3"/>
    <n v="1500"/>
    <x v="0"/>
  </r>
  <r>
    <s v="SE-Sul_1500__kV_265"/>
    <x v="2"/>
    <x v="3"/>
    <n v="1500"/>
    <x v="0"/>
  </r>
  <r>
    <s v="SE-Sul_1500__kV_5"/>
    <x v="2"/>
    <x v="3"/>
    <n v="1500"/>
    <x v="0"/>
  </r>
  <r>
    <s v="SE-Sul_1500__kV_11"/>
    <x v="2"/>
    <x v="3"/>
    <n v="1500"/>
    <x v="0"/>
  </r>
  <r>
    <s v="SE-Sul_1500__kV_3"/>
    <x v="2"/>
    <x v="3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46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2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109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51"/>
    <x v="2"/>
    <x v="2"/>
    <n v="1500"/>
    <x v="0"/>
  </r>
  <r>
    <s v="SE-NE_1500__kV_44"/>
    <x v="2"/>
    <x v="2"/>
    <n v="1500"/>
    <x v="0"/>
  </r>
  <r>
    <s v="SE-NE_1500__kV_56"/>
    <x v="2"/>
    <x v="2"/>
    <n v="1500"/>
    <x v="0"/>
  </r>
  <r>
    <s v="SE-NE_1500__kV_5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28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6"/>
    <x v="2"/>
    <x v="2"/>
    <n v="1500"/>
    <x v="0"/>
  </r>
  <r>
    <s v="SE-NE_1500__kV_91"/>
    <x v="2"/>
    <x v="2"/>
    <n v="1500"/>
    <x v="0"/>
  </r>
  <r>
    <s v="SE-NE_1500__kV_70"/>
    <x v="2"/>
    <x v="2"/>
    <n v="1500"/>
    <x v="0"/>
  </r>
  <r>
    <s v="SE-NE_1500__kV_108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5"/>
    <x v="6"/>
    <n v="1500"/>
    <x v="0"/>
  </r>
  <r>
    <s v="Tap-N_1500__kV_232"/>
    <x v="5"/>
    <x v="6"/>
    <n v="1500"/>
    <x v="0"/>
  </r>
  <r>
    <s v="Tap-N_1500__kV_235"/>
    <x v="5"/>
    <x v="6"/>
    <n v="1500"/>
    <x v="0"/>
  </r>
  <r>
    <s v="Tap-N_1500__kV_231"/>
    <x v="5"/>
    <x v="6"/>
    <n v="1500"/>
    <x v="0"/>
  </r>
  <r>
    <s v="Tap-N_1500__kV_236"/>
    <x v="5"/>
    <x v="6"/>
    <n v="1500"/>
    <x v="0"/>
  </r>
  <r>
    <s v="Tap-N_1500__kV_233"/>
    <x v="5"/>
    <x v="6"/>
    <n v="1500"/>
    <x v="0"/>
  </r>
  <r>
    <s v="Tap-N_1500__kV_234"/>
    <x v="5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74"/>
    <x v="3"/>
    <x v="4"/>
    <n v="1500"/>
    <x v="0"/>
  </r>
  <r>
    <s v="N-Manaus_1500__kV_164"/>
    <x v="3"/>
    <x v="4"/>
    <n v="1500"/>
    <x v="0"/>
  </r>
  <r>
    <s v="N-Manaus_1500__kV_170"/>
    <x v="3"/>
    <x v="4"/>
    <n v="1500"/>
    <x v="0"/>
  </r>
  <r>
    <s v="N-Manaus_1500__kV_166"/>
    <x v="3"/>
    <x v="4"/>
    <n v="1500"/>
    <x v="0"/>
  </r>
  <r>
    <s v="N-Manaus_1500__kV_168"/>
    <x v="3"/>
    <x v="4"/>
    <n v="1500"/>
    <x v="0"/>
  </r>
  <r>
    <s v="N-Manaus_1500__kV_179"/>
    <x v="3"/>
    <x v="4"/>
    <n v="1500"/>
    <x v="0"/>
  </r>
  <r>
    <s v="N-Manaus_1500__kV_178"/>
    <x v="3"/>
    <x v="4"/>
    <n v="1500"/>
    <x v="0"/>
  </r>
  <r>
    <s v="N-Manaus_1500__kV_181"/>
    <x v="3"/>
    <x v="4"/>
    <n v="1500"/>
    <x v="0"/>
  </r>
  <r>
    <s v="N-Manaus_1500__kV_165"/>
    <x v="3"/>
    <x v="4"/>
    <n v="1500"/>
    <x v="0"/>
  </r>
  <r>
    <s v="N-Manaus_1500__kV_177"/>
    <x v="3"/>
    <x v="4"/>
    <n v="1500"/>
    <x v="0"/>
  </r>
  <r>
    <s v="N-Manaus_1500__kV_176"/>
    <x v="3"/>
    <x v="4"/>
    <n v="1500"/>
    <x v="0"/>
  </r>
  <r>
    <s v="N-Manaus_1500__kV_175"/>
    <x v="3"/>
    <x v="4"/>
    <n v="1500"/>
    <x v="0"/>
  </r>
  <r>
    <s v="SE-Imp_1500__kV_317"/>
    <x v="2"/>
    <x v="1"/>
    <n v="1500"/>
    <x v="0"/>
  </r>
  <r>
    <s v="SE-Imp_1500__kV_322"/>
    <x v="2"/>
    <x v="1"/>
    <n v="1500"/>
    <x v="0"/>
  </r>
  <r>
    <s v="SE-Imp_1500__kV_316"/>
    <x v="2"/>
    <x v="1"/>
    <n v="1500"/>
    <x v="0"/>
  </r>
  <r>
    <s v="SE-Imp_1500__kV_326"/>
    <x v="2"/>
    <x v="1"/>
    <n v="1500"/>
    <x v="0"/>
  </r>
  <r>
    <s v="SE-Imp_1500__kV_313"/>
    <x v="2"/>
    <x v="1"/>
    <n v="1500"/>
    <x v="0"/>
  </r>
  <r>
    <s v="SE-Imp_1500__kV_315"/>
    <x v="2"/>
    <x v="1"/>
    <n v="1500"/>
    <x v="0"/>
  </r>
  <r>
    <s v="SE-Imp_1500__kV_309"/>
    <x v="2"/>
    <x v="1"/>
    <n v="1500"/>
    <x v="0"/>
  </r>
  <r>
    <s v="SE-Imp_1500__kV_298"/>
    <x v="2"/>
    <x v="1"/>
    <n v="1500"/>
    <x v="0"/>
  </r>
  <r>
    <s v="SE-Imp_1500__kV_306"/>
    <x v="2"/>
    <x v="1"/>
    <n v="1500"/>
    <x v="0"/>
  </r>
  <r>
    <s v="SE-Imp_1500__kV_127"/>
    <x v="2"/>
    <x v="1"/>
    <n v="1500"/>
    <x v="0"/>
  </r>
  <r>
    <s v="SE-Imp_1500__kV_307"/>
    <x v="2"/>
    <x v="1"/>
    <n v="1500"/>
    <x v="0"/>
  </r>
  <r>
    <s v="SE-Imp_1500__kV_319"/>
    <x v="2"/>
    <x v="1"/>
    <n v="1500"/>
    <x v="0"/>
  </r>
  <r>
    <s v="SE-Imp_1500__kV_320"/>
    <x v="2"/>
    <x v="1"/>
    <n v="1500"/>
    <x v="0"/>
  </r>
  <r>
    <s v="SE-Imp_1500__kV_323"/>
    <x v="2"/>
    <x v="1"/>
    <n v="1500"/>
    <x v="0"/>
  </r>
  <r>
    <s v="SE-Imp_1500__kV_321"/>
    <x v="2"/>
    <x v="1"/>
    <n v="1500"/>
    <x v="0"/>
  </r>
  <r>
    <s v="SE-Imp_1500__kV_302"/>
    <x v="2"/>
    <x v="1"/>
    <n v="1500"/>
    <x v="0"/>
  </r>
  <r>
    <s v="SE-Imp_1500__kV_324"/>
    <x v="2"/>
    <x v="1"/>
    <n v="1500"/>
    <x v="0"/>
  </r>
  <r>
    <s v="SE-Imp_1500__kV_299"/>
    <x v="2"/>
    <x v="1"/>
    <n v="1500"/>
    <x v="0"/>
  </r>
  <r>
    <s v="SE-Imp_1500__kV_325"/>
    <x v="2"/>
    <x v="1"/>
    <n v="1500"/>
    <x v="0"/>
  </r>
  <r>
    <s v="SE-Imp_1500__kV_301"/>
    <x v="2"/>
    <x v="1"/>
    <n v="1500"/>
    <x v="0"/>
  </r>
  <r>
    <s v="SE-Imp_1500__kV_312"/>
    <x v="2"/>
    <x v="1"/>
    <n v="1500"/>
    <x v="0"/>
  </r>
  <r>
    <s v="SE-Imp_1500__kV_303"/>
    <x v="2"/>
    <x v="1"/>
    <n v="1500"/>
    <x v="0"/>
  </r>
  <r>
    <s v="SE-Imp_1500__kV_129"/>
    <x v="2"/>
    <x v="1"/>
    <n v="1500"/>
    <x v="0"/>
  </r>
  <r>
    <s v="SE-Imp_1500__kV_305"/>
    <x v="2"/>
    <x v="1"/>
    <n v="1500"/>
    <x v="0"/>
  </r>
  <r>
    <s v="SE-Imp_1500__kV_121"/>
    <x v="2"/>
    <x v="1"/>
    <n v="1500"/>
    <x v="0"/>
  </r>
  <r>
    <s v="SE-Imp_1500__kV_118"/>
    <x v="2"/>
    <x v="1"/>
    <n v="1500"/>
    <x v="0"/>
  </r>
  <r>
    <s v="SE-Imp_1500__kV_112"/>
    <x v="2"/>
    <x v="1"/>
    <n v="1500"/>
    <x v="0"/>
  </r>
  <r>
    <s v="SE-Imp_1500__kV_113"/>
    <x v="2"/>
    <x v="1"/>
    <n v="1500"/>
    <x v="0"/>
  </r>
  <r>
    <s v="SE-Imp_1500__kV_114"/>
    <x v="2"/>
    <x v="1"/>
    <n v="1500"/>
    <x v="0"/>
  </r>
  <r>
    <s v="SE-Imp_1500__kV_300"/>
    <x v="2"/>
    <x v="1"/>
    <n v="1500"/>
    <x v="0"/>
  </r>
  <r>
    <s v="SE-Imp_1500__kV_122"/>
    <x v="2"/>
    <x v="1"/>
    <n v="1500"/>
    <x v="0"/>
  </r>
  <r>
    <s v="SE-Imp_1500__kV_304"/>
    <x v="2"/>
    <x v="1"/>
    <n v="1500"/>
    <x v="0"/>
  </r>
  <r>
    <s v="NE-Imp_1500__kV_162"/>
    <x v="1"/>
    <x v="1"/>
    <n v="1500"/>
    <x v="0"/>
  </r>
  <r>
    <s v="NE-Imp_1500__kV_147"/>
    <x v="1"/>
    <x v="1"/>
    <n v="1500"/>
    <x v="0"/>
  </r>
  <r>
    <s v="NE-Imp_1500__kV_285"/>
    <x v="1"/>
    <x v="1"/>
    <n v="1500"/>
    <x v="0"/>
  </r>
  <r>
    <s v="NE-Imp_1500__kV_284"/>
    <x v="1"/>
    <x v="1"/>
    <n v="1500"/>
    <x v="0"/>
  </r>
  <r>
    <s v="NE-Imp_1500__kV_156"/>
    <x v="1"/>
    <x v="1"/>
    <n v="1500"/>
    <x v="0"/>
  </r>
  <r>
    <s v="NE-Imp_1500__kV_279"/>
    <x v="1"/>
    <x v="1"/>
    <n v="1500"/>
    <x v="0"/>
  </r>
  <r>
    <s v="NE-Imp_1500__kV_149"/>
    <x v="1"/>
    <x v="1"/>
    <n v="1500"/>
    <x v="0"/>
  </r>
  <r>
    <s v="NE-Imp_1500__kV_163"/>
    <x v="1"/>
    <x v="1"/>
    <n v="1500"/>
    <x v="0"/>
  </r>
  <r>
    <s v="N-Imp_1500__kV_192"/>
    <x v="3"/>
    <x v="1"/>
    <n v="1500"/>
    <x v="0"/>
  </r>
  <r>
    <s v="NE-Imp_1500__kV_145"/>
    <x v="1"/>
    <x v="1"/>
    <n v="1500"/>
    <x v="0"/>
  </r>
  <r>
    <s v="NE-Imp_1500__kV_146"/>
    <x v="1"/>
    <x v="1"/>
    <n v="1500"/>
    <x v="0"/>
  </r>
  <r>
    <s v="SE-Imp_1500__kV_128"/>
    <x v="2"/>
    <x v="1"/>
    <n v="1500"/>
    <x v="0"/>
  </r>
  <r>
    <s v="NE-Imp_1500__kV_286"/>
    <x v="1"/>
    <x v="1"/>
    <n v="1500"/>
    <x v="0"/>
  </r>
  <r>
    <s v="N-Imp_1500__kV_197"/>
    <x v="3"/>
    <x v="1"/>
    <n v="1500"/>
    <x v="0"/>
  </r>
  <r>
    <s v="N-Imp_1500__kV_195"/>
    <x v="3"/>
    <x v="1"/>
    <n v="1500"/>
    <x v="0"/>
  </r>
  <r>
    <s v="N-Imp_1500__kV_199"/>
    <x v="3"/>
    <x v="1"/>
    <n v="1500"/>
    <x v="0"/>
  </r>
  <r>
    <s v="N-Imp_1500__kV_183"/>
    <x v="3"/>
    <x v="1"/>
    <n v="1500"/>
    <x v="0"/>
  </r>
  <r>
    <s v="N-Imp_1500__kV_189"/>
    <x v="3"/>
    <x v="1"/>
    <n v="1500"/>
    <x v="0"/>
  </r>
  <r>
    <s v="N-Imp_1500__kV_187"/>
    <x v="3"/>
    <x v="1"/>
    <n v="1500"/>
    <x v="0"/>
  </r>
  <r>
    <s v="N-Imp_1500__kV_186"/>
    <x v="3"/>
    <x v="1"/>
    <n v="1500"/>
    <x v="0"/>
  </r>
  <r>
    <s v="N-Imp_1500__kV_184"/>
    <x v="3"/>
    <x v="1"/>
    <n v="1500"/>
    <x v="0"/>
  </r>
  <r>
    <s v="NE-Imp_1500__kV_154"/>
    <x v="1"/>
    <x v="1"/>
    <n v="1500"/>
    <x v="0"/>
  </r>
  <r>
    <s v="N-Imp_1500__kV_188"/>
    <x v="3"/>
    <x v="1"/>
    <n v="1500"/>
    <x v="0"/>
  </r>
  <r>
    <s v="NE-Imp_1500__kV_157"/>
    <x v="1"/>
    <x v="1"/>
    <n v="1500"/>
    <x v="0"/>
  </r>
  <r>
    <s v="N-Imp_1500__kV_196"/>
    <x v="3"/>
    <x v="1"/>
    <n v="1500"/>
    <x v="0"/>
  </r>
  <r>
    <s v="N-Imp_1500__kV_198"/>
    <x v="3"/>
    <x v="1"/>
    <n v="1500"/>
    <x v="0"/>
  </r>
  <r>
    <s v="N-Imp_1500__kV_185"/>
    <x v="3"/>
    <x v="1"/>
    <n v="1500"/>
    <x v="0"/>
  </r>
  <r>
    <s v="N-Imp_1500__kV_190"/>
    <x v="3"/>
    <x v="1"/>
    <n v="1500"/>
    <x v="0"/>
  </r>
  <r>
    <s v="N-Imp_1500__kV_191"/>
    <x v="3"/>
    <x v="1"/>
    <n v="1500"/>
    <x v="0"/>
  </r>
  <r>
    <s v="N-Imp_1500__kV_194"/>
    <x v="3"/>
    <x v="1"/>
    <n v="1500"/>
    <x v="0"/>
  </r>
  <r>
    <s v="N-Imp_1500__kV_193"/>
    <x v="3"/>
    <x v="1"/>
    <n v="1500"/>
    <x v="0"/>
  </r>
  <r>
    <s v="NE-Imp_1500__kV_152"/>
    <x v="1"/>
    <x v="1"/>
    <n v="1500"/>
    <x v="0"/>
  </r>
  <r>
    <s v="N-Imp_1500__kV_182"/>
    <x v="3"/>
    <x v="1"/>
    <n v="1500"/>
    <x v="0"/>
  </r>
  <r>
    <s v="SE-Imp_1500__kV_123"/>
    <x v="2"/>
    <x v="1"/>
    <n v="1500"/>
    <x v="0"/>
  </r>
  <r>
    <s v="SE-Imp_1500__kV_130"/>
    <x v="2"/>
    <x v="1"/>
    <n v="1500"/>
    <x v="0"/>
  </r>
  <r>
    <s v="SE-Imp_1500__kV_308"/>
    <x v="2"/>
    <x v="1"/>
    <n v="1500"/>
    <x v="0"/>
  </r>
  <r>
    <s v="SE-Imp_1500__kV_120"/>
    <x v="2"/>
    <x v="1"/>
    <n v="1500"/>
    <x v="0"/>
  </r>
  <r>
    <s v="SE-Imp_1500__kV_311"/>
    <x v="2"/>
    <x v="1"/>
    <n v="1500"/>
    <x v="0"/>
  </r>
  <r>
    <s v="SE-Imp_1500__kV_133"/>
    <x v="2"/>
    <x v="1"/>
    <n v="1500"/>
    <x v="0"/>
  </r>
  <r>
    <s v="SE-Imp_1500__kV_132"/>
    <x v="2"/>
    <x v="1"/>
    <n v="1500"/>
    <x v="0"/>
  </r>
  <r>
    <s v="SE-Imp_1500__kV_131"/>
    <x v="2"/>
    <x v="1"/>
    <n v="1500"/>
    <x v="0"/>
  </r>
  <r>
    <s v="NE-Imp_1500__kV_160"/>
    <x v="1"/>
    <x v="1"/>
    <n v="1500"/>
    <x v="0"/>
  </r>
  <r>
    <s v="SE-Imp_1500__kV_310"/>
    <x v="2"/>
    <x v="1"/>
    <n v="1500"/>
    <x v="0"/>
  </r>
  <r>
    <s v="NE-Imp_1500__kV_293"/>
    <x v="1"/>
    <x v="1"/>
    <n v="1500"/>
    <x v="0"/>
  </r>
  <r>
    <s v="SE-Imp_1500__kV_119"/>
    <x v="2"/>
    <x v="1"/>
    <n v="1500"/>
    <x v="0"/>
  </r>
  <r>
    <s v="SE-Imp_1500__kV_115"/>
    <x v="2"/>
    <x v="1"/>
    <n v="1500"/>
    <x v="0"/>
  </r>
  <r>
    <s v="SE-Imp_1500__kV_327"/>
    <x v="2"/>
    <x v="1"/>
    <n v="1500"/>
    <x v="0"/>
  </r>
  <r>
    <s v="SE-Imp_1500__kV_125"/>
    <x v="2"/>
    <x v="1"/>
    <n v="1500"/>
    <x v="0"/>
  </r>
  <r>
    <s v="SE-Imp_1500__kV_126"/>
    <x v="2"/>
    <x v="1"/>
    <n v="1500"/>
    <x v="0"/>
  </r>
  <r>
    <s v="SE-Imp_1500__kV_318"/>
    <x v="2"/>
    <x v="1"/>
    <n v="1500"/>
    <x v="0"/>
  </r>
  <r>
    <s v="SE-Imp_1500__kV_117"/>
    <x v="2"/>
    <x v="1"/>
    <n v="1500"/>
    <x v="0"/>
  </r>
  <r>
    <s v="SE-Imp_1500__kV_116"/>
    <x v="2"/>
    <x v="1"/>
    <n v="1500"/>
    <x v="0"/>
  </r>
  <r>
    <s v="NE-Imp_1500__kV_289"/>
    <x v="1"/>
    <x v="1"/>
    <n v="1500"/>
    <x v="0"/>
  </r>
  <r>
    <s v="NE-Imp_1500__kV_297"/>
    <x v="1"/>
    <x v="1"/>
    <n v="1500"/>
    <x v="0"/>
  </r>
  <r>
    <s v="NE-Imp_1500__kV_291"/>
    <x v="1"/>
    <x v="1"/>
    <n v="1500"/>
    <x v="0"/>
  </r>
  <r>
    <s v="NE-Imp_1500__kV_281"/>
    <x v="1"/>
    <x v="1"/>
    <n v="1500"/>
    <x v="0"/>
  </r>
  <r>
    <s v="NE-Imp_1500__kV_151"/>
    <x v="1"/>
    <x v="1"/>
    <n v="1500"/>
    <x v="0"/>
  </r>
  <r>
    <s v="NE-Imp_1500__kV_159"/>
    <x v="1"/>
    <x v="1"/>
    <n v="1500"/>
    <x v="0"/>
  </r>
  <r>
    <s v="NE-Imp_1500__kV_292"/>
    <x v="1"/>
    <x v="1"/>
    <n v="1500"/>
    <x v="0"/>
  </r>
  <r>
    <s v="SE-Imp_1500__kV_124"/>
    <x v="2"/>
    <x v="1"/>
    <n v="1500"/>
    <x v="0"/>
  </r>
  <r>
    <s v="NE-Imp_1500__kV_287"/>
    <x v="1"/>
    <x v="1"/>
    <n v="1500"/>
    <x v="0"/>
  </r>
  <r>
    <s v="NE-Imp_1500__kV_278"/>
    <x v="1"/>
    <x v="1"/>
    <n v="1500"/>
    <x v="0"/>
  </r>
  <r>
    <s v="NE-Imp_1500__kV_155"/>
    <x v="1"/>
    <x v="1"/>
    <n v="1500"/>
    <x v="0"/>
  </r>
  <r>
    <s v="NE-Imp_1500__kV_282"/>
    <x v="1"/>
    <x v="1"/>
    <n v="1500"/>
    <x v="0"/>
  </r>
  <r>
    <s v="SE-Imp_1500__kV_314"/>
    <x v="2"/>
    <x v="1"/>
    <n v="1500"/>
    <x v="0"/>
  </r>
  <r>
    <s v="NE-Imp_1500__kV_294"/>
    <x v="1"/>
    <x v="1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06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7" firstHeaderRow="1" firstDataRow="2" firstDataCol="1"/>
  <pivotFields count="5">
    <pivotField showAll="0"/>
    <pivotField axis="axisRow" showAll="0">
      <items count="9">
        <item x="6"/>
        <item x="7"/>
        <item x="1"/>
        <item x="3"/>
        <item x="2"/>
        <item x="5"/>
        <item x="4"/>
        <item x="0"/>
        <item t="default"/>
      </items>
    </pivotField>
    <pivotField axis="axisRow" showAll="0">
      <items count="9">
        <item x="1"/>
        <item x="7"/>
        <item x="4"/>
        <item x="2"/>
        <item x="6"/>
        <item x="5"/>
        <item x="3"/>
        <item x="0"/>
        <item t="default"/>
      </items>
    </pivotField>
    <pivotField dataField="1" showAll="0"/>
    <pivotField axis="axisCol" showAll="0">
      <items count="26">
        <item m="1" x="21"/>
        <item m="1" x="23"/>
        <item x="18"/>
        <item m="1" x="20"/>
        <item x="17"/>
        <item x="16"/>
        <item x="15"/>
        <item x="14"/>
        <item x="13"/>
        <item x="12"/>
        <item x="11"/>
        <item x="9"/>
        <item x="7"/>
        <item x="6"/>
        <item x="5"/>
        <item x="4"/>
        <item x="3"/>
        <item x="2"/>
        <item x="1"/>
        <item m="1" x="24"/>
        <item m="1" x="22"/>
        <item h="1" x="0"/>
        <item h="1" x="8"/>
        <item h="1" x="10"/>
        <item h="1" x="19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7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573.23068136748645</v>
      </c>
      <c r="H1" s="255" t="s">
        <v>688</v>
      </c>
      <c r="I1" s="256">
        <f>D176</f>
        <v>722.10556808679917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121028.06110000001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17041.855288999999</v>
      </c>
      <c r="E9" s="18">
        <f>PLANEL_Pot_anual!AB7</f>
        <v>25367.655289000002</v>
      </c>
      <c r="F9" s="18">
        <f>PLANEL_Pot_anual!AL7</f>
        <v>26004.755289000001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23652.099759999997</v>
      </c>
      <c r="E16" s="24">
        <f>PLANEL_Pot_anual!AB14</f>
        <v>23960.355380000001</v>
      </c>
      <c r="F16" s="24">
        <f>PLANEL_Pot_anual!AL14</f>
        <v>24346.355380000001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44178.052967999996</v>
      </c>
      <c r="E19" s="30">
        <f>PLANEL_Pot_anual!AB17</f>
        <v>98172.985889999996</v>
      </c>
      <c r="F19" s="30">
        <f>PLANEL_Pot_anual!AL17</f>
        <v>135717.64051999999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39206.135970000003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12769.20067</v>
      </c>
      <c r="E25" s="32">
        <f>PLANEL_Pot_anual!AB23</f>
        <v>28815.83886</v>
      </c>
      <c r="F25" s="32">
        <f>PLANEL_Pot_anual!AL23</f>
        <v>60541.765589999995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243851.758787</v>
      </c>
      <c r="E26" s="28">
        <f>PLANEL_Pot_anual!AB24</f>
        <v>343163.40429699997</v>
      </c>
      <c r="F26" s="28">
        <f>PLANEL_Pot_anual!AL24</f>
        <v>454360.83974900004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137209.88709999999</v>
      </c>
      <c r="E30" s="1">
        <f t="shared" si="0"/>
        <v>157517.1482</v>
      </c>
      <c r="F30" s="1">
        <f t="shared" si="0"/>
        <v>164659.18700000001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24346.099759999997</v>
      </c>
      <c r="E35" s="1">
        <f t="shared" si="5"/>
        <v>24346.15538</v>
      </c>
      <c r="F35" s="1">
        <f t="shared" si="5"/>
        <v>24346.355380000001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44178.052967999996</v>
      </c>
      <c r="E36" s="1">
        <f t="shared" si="6"/>
        <v>98172.985889999996</v>
      </c>
      <c r="F36" s="1">
        <f t="shared" si="6"/>
        <v>135717.64051999999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39206.135970000003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12769.20067</v>
      </c>
      <c r="E39" s="1">
        <f>E25</f>
        <v>28815.83886</v>
      </c>
      <c r="F39" s="1">
        <f>F25</f>
        <v>60541.765589999995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31291.569100000008</v>
      </c>
      <c r="E44" s="95">
        <f>SUM(PLANEL_Pot_anual!S29:AB29)</f>
        <v>20307.261099999989</v>
      </c>
      <c r="F44" s="95">
        <f>SUM(PLANEL_Pot_anual!AC29:AL29)</f>
        <v>7142.0388000000094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5799.6552889999984</v>
      </c>
      <c r="E47" s="18">
        <f>SUM(PLANEL_Pot_anual!S32:AB32)</f>
        <v>8325.8000000000029</v>
      </c>
      <c r="F47" s="18">
        <f>SUM(PLANEL_Pot_anual!AC32:AL32)</f>
        <v>637.09999999999854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11982.632339999996</v>
      </c>
      <c r="E55" s="24">
        <f>SUM(PLANEL_Pot_anual!S39:AB39)</f>
        <v>308.25562000000355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37621.892967999993</v>
      </c>
      <c r="E58" s="30">
        <f>SUM(PLANEL_Pot_anual!S42:AB42)</f>
        <v>53994.932922</v>
      </c>
      <c r="F58" s="30">
        <f>SUM(PLANEL_Pot_anual!AC42:AL42)</f>
        <v>37544.65462999999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34487.515292000004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12769.20067</v>
      </c>
      <c r="E64" s="32">
        <f>SUM(PLANEL_Pot_anual!S48:AB48)</f>
        <v>16046.63819</v>
      </c>
      <c r="F64" s="32">
        <f>SUM(PLANEL_Pot_anual!AC48:AL48)</f>
        <v>31725.926729999996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107958.95036700001</v>
      </c>
      <c r="E65" s="28">
        <f>SUM(PLANEL_Pot_anual!S49:AB49)</f>
        <v>99311.645509999973</v>
      </c>
      <c r="F65" s="28">
        <f>SUM(PLANEL_Pot_anual!AC49:AL49)</f>
        <v>111197.43545200006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41973.369100000011</v>
      </c>
      <c r="E69" s="1">
        <f t="shared" si="9"/>
        <v>20307.261099999989</v>
      </c>
      <c r="F69" s="1">
        <f t="shared" si="9"/>
        <v>7142.0388000000094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12346.432339999996</v>
      </c>
      <c r="E74" s="1">
        <f t="shared" si="14"/>
        <v>5.5620000003557379E-2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37621.892967999993</v>
      </c>
      <c r="E75" s="1">
        <f t="shared" si="15"/>
        <v>53994.932922</v>
      </c>
      <c r="F75" s="1">
        <f t="shared" si="15"/>
        <v>37544.65462999999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34487.515292000004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12769.20067</v>
      </c>
      <c r="E78" s="1">
        <f>E64</f>
        <v>16046.63819</v>
      </c>
      <c r="F78" s="1">
        <f>F64</f>
        <v>31725.926729999996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46065.433389999998</v>
      </c>
      <c r="D83" s="95">
        <f>Planel_GerMed_Anual!R4</f>
        <v>64457.393479999999</v>
      </c>
      <c r="E83" s="95">
        <f>Planel_GerMed_Anual!AB4</f>
        <v>74439.777480000004</v>
      </c>
      <c r="F83" s="95">
        <f>Planel_GerMed_Anual!AL4</f>
        <v>77717.558919999996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8168.4261429999997</v>
      </c>
      <c r="E84" s="95">
        <f>Planel_GerMed_Anual!AB5</f>
        <v>8192.1777939999993</v>
      </c>
      <c r="F84" s="95">
        <f>Planel_GerMed_Anual!AL5</f>
        <v>7994.3304630000002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5804.2957044999994</v>
      </c>
      <c r="D86" s="18">
        <f>Planel_GerMed_Anual!R7</f>
        <v>4556.8160820000003</v>
      </c>
      <c r="E86" s="18">
        <f>Planel_GerMed_Anual!AB7</f>
        <v>5764.1701092200001</v>
      </c>
      <c r="F86" s="18">
        <f>Planel_GerMed_Anual!AL7</f>
        <v>10443.536832599999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7295.4200179999998</v>
      </c>
      <c r="E94" s="24">
        <f>Planel_GerMed_Anual!AB14</f>
        <v>7327.7985440000002</v>
      </c>
      <c r="F94" s="24">
        <f>Planel_GerMed_Anual!AL14</f>
        <v>7445.8489730000001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20029.760824500001</v>
      </c>
      <c r="E97" s="30">
        <f>Planel_GerMed_Anual!AB17</f>
        <v>44803.597766419996</v>
      </c>
      <c r="F97" s="30">
        <f>Planel_GerMed_Anual!AL17</f>
        <v>61938.001789999995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11029.692080000001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65833.832508195992</v>
      </c>
      <c r="D104" s="28">
        <f>Planel_GerMed_Anual!R24</f>
        <v>109672.61695410003</v>
      </c>
      <c r="E104" s="28">
        <f>Planel_GerMed_Anual!AB24</f>
        <v>145923.48823784001</v>
      </c>
      <c r="F104" s="28">
        <f>Planel_GerMed_Anual!AL24</f>
        <v>180004.15868970001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48809.408683999995</v>
      </c>
      <c r="D108" s="1">
        <f t="shared" ref="D108:F108" si="18">D83+D84</f>
        <v>72625.819623000003</v>
      </c>
      <c r="E108" s="1">
        <f t="shared" si="18"/>
        <v>82631.955274000007</v>
      </c>
      <c r="F108" s="1">
        <f t="shared" si="18"/>
        <v>85711.889383000002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7940.2250879000003</v>
      </c>
      <c r="E113" s="1">
        <f t="shared" si="23"/>
        <v>7675.7517047000001</v>
      </c>
      <c r="F113" s="1">
        <f t="shared" si="23"/>
        <v>7445.8489730000001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20029.760824500001</v>
      </c>
      <c r="E114" s="1">
        <f t="shared" si="24"/>
        <v>44803.597766419996</v>
      </c>
      <c r="F114" s="1">
        <f t="shared" si="24"/>
        <v>61938.001789999995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11029.692080000001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58743.326789999999</v>
      </c>
      <c r="D122" s="95">
        <f>PLANEL_BalPonta_Anual!R4</f>
        <v>80018.132750000004</v>
      </c>
      <c r="E122" s="95">
        <f>PLANEL_BalPonta_Anual!AB4</f>
        <v>91934.291639999996</v>
      </c>
      <c r="F122" s="95">
        <f>PLANEL_BalPonta_Anual!AL4</f>
        <v>92398.066789999997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13084.64363</v>
      </c>
      <c r="E123" s="95">
        <f>PLANEL_BalPonta_Anual!AB5</f>
        <v>13309.557839999999</v>
      </c>
      <c r="F123" s="95">
        <f>PLANEL_BalPonta_Anual!AL5</f>
        <v>13477.06302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16146.673220000001</v>
      </c>
      <c r="E125" s="18">
        <f>PLANEL_BalPonta_Anual!AB6</f>
        <v>24035.13193</v>
      </c>
      <c r="F125" s="18">
        <f>PLANEL_BalPonta_Anual!AL6</f>
        <v>24458.746459999998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1813.1387500000001</v>
      </c>
      <c r="D130" s="1">
        <f>PLANEL_BalPonta_Anual!R8</f>
        <v>3144.336292</v>
      </c>
      <c r="E130" s="1">
        <f>PLANEL_BalPonta_Anual!AB8</f>
        <v>3144.336292</v>
      </c>
      <c r="F130" s="1">
        <f>PLANEL_BalPonta_Anual!AL8</f>
        <v>3144.336292</v>
      </c>
    </row>
    <row r="131" spans="2:6" x14ac:dyDescent="0.25">
      <c r="B131" s="16" t="str">
        <f>PLANEL_BalPonta_Anual!B9</f>
        <v>Óleos Comb</v>
      </c>
      <c r="C131" s="1">
        <f>PLANEL_BalPonta_Anual!C9</f>
        <v>3623.6312400000002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12769.20067</v>
      </c>
      <c r="E142" s="32">
        <f>PLANEL_BalPonta_Anual!AB14</f>
        <v>28815.83887</v>
      </c>
      <c r="F142" s="32">
        <f>PLANEL_BalPonta_Anual!AL14</f>
        <v>60541.765589999995</v>
      </c>
    </row>
    <row r="143" spans="2:6" x14ac:dyDescent="0.25">
      <c r="B143" s="27" t="str">
        <f>PLANEL_BalPonta_Anual!B15</f>
        <v>Total</v>
      </c>
      <c r="C143" s="28">
        <f>PLANEL_BalPonta_Anual!C15</f>
        <v>87267.607755000019</v>
      </c>
      <c r="D143" s="28">
        <f>PLANEL_BalPonta_Anual!R15</f>
        <v>149189.19746199998</v>
      </c>
      <c r="E143" s="28">
        <f>PLANEL_BalPonta_Anual!AB15</f>
        <v>200836.01680760001</v>
      </c>
      <c r="F143" s="28">
        <f>PLANEL_BalPonta_Anual!AL15</f>
        <v>251305.79332600001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63306.303216</v>
      </c>
      <c r="D147" s="1">
        <f t="shared" ref="D147:F147" si="27">D122+D123</f>
        <v>93102.77638000001</v>
      </c>
      <c r="E147" s="1">
        <f t="shared" si="27"/>
        <v>105243.84947999999</v>
      </c>
      <c r="F147" s="1">
        <f t="shared" si="27"/>
        <v>105875.12981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1813.1387500000001</v>
      </c>
      <c r="D150" s="1">
        <f t="shared" ref="D150:F150" si="30">D130</f>
        <v>3144.336292</v>
      </c>
      <c r="E150" s="1">
        <f t="shared" si="30"/>
        <v>3144.336292</v>
      </c>
      <c r="F150" s="1">
        <f t="shared" si="30"/>
        <v>3144.336292</v>
      </c>
    </row>
    <row r="151" spans="2:6" x14ac:dyDescent="0.25">
      <c r="B151" s="16" t="s">
        <v>58</v>
      </c>
      <c r="C151" s="1">
        <f>C131</f>
        <v>3623.6312400000002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12769.20067</v>
      </c>
      <c r="E156" s="1">
        <f>E142</f>
        <v>28815.83887</v>
      </c>
      <c r="F156" s="1">
        <f>F142</f>
        <v>60541.765589999995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38.00496991</v>
      </c>
      <c r="D161" s="1">
        <f>Planel_CO2_total_Anual!R4</f>
        <v>19.9167928</v>
      </c>
      <c r="E161" s="1">
        <f>Planel_CO2_total_Anual!AB4</f>
        <v>21.174137500000001</v>
      </c>
      <c r="F161" s="1">
        <f>Planel_CO2_total_Anual!AL4</f>
        <v>34.04445544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33.394767369999997</v>
      </c>
      <c r="E162" s="102">
        <f>Planel_CO2_total_Anual!AB5</f>
        <v>35.134219199999997</v>
      </c>
      <c r="F162" s="102">
        <f>Planel_CO2_total_Anual!AL5</f>
        <v>45.827342389999998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29.033323808219176</v>
      </c>
      <c r="D167" s="1">
        <f>'Resumo Gás Natural'!R39</f>
        <v>20.208045306849314</v>
      </c>
      <c r="E167" s="1">
        <f>'Resumo Gás Natural'!AB39</f>
        <v>24.422970060273975</v>
      </c>
      <c r="F167" s="1">
        <f>'Resumo Gás Natural'!AL39</f>
        <v>44.547115232876713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38.477615972602742</v>
      </c>
      <c r="E168" s="102">
        <f>'Resumo Gás Natural'!AB40</f>
        <v>42.689714520547945</v>
      </c>
      <c r="F168" s="102">
        <f>'Resumo Gás Natural'!AL40</f>
        <v>66.922375342465756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573.23068136748645</v>
      </c>
      <c r="D176" s="1">
        <f>C176*(1+Planel_BD_constantes!$B$3)^($D$175-$C$175)</f>
        <v>722.10556808679917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673.07642280045548</v>
      </c>
      <c r="H1" s="255" t="s">
        <v>688</v>
      </c>
      <c r="I1" s="256">
        <f>D188</f>
        <v>787.10556808679917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121028.06110000001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17041.855288999999</v>
      </c>
      <c r="E8" s="18">
        <f>PLANEL_Pot_anual!AB7</f>
        <v>25367.655289000002</v>
      </c>
      <c r="F8" s="18">
        <f>PLANEL_Pot_anual!AL7</f>
        <v>26004.755289000001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23652.099759999997</v>
      </c>
      <c r="E16" s="24">
        <f>PLANEL_Pot_anual!AB14</f>
        <v>23960.355380000001</v>
      </c>
      <c r="F16" s="24">
        <f>PLANEL_Pot_anual!AL14</f>
        <v>24346.355380000001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44178.052967999996</v>
      </c>
      <c r="E19" s="30">
        <f>PLANEL_Pot_anual!AB17</f>
        <v>98172.985889999996</v>
      </c>
      <c r="F19" s="30">
        <f>PLANEL_Pot_anual!AL17</f>
        <v>135717.64051999999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39206.135970000003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12769.20067</v>
      </c>
      <c r="E25" s="32">
        <f>PLANEL_Pot_anual!AB23</f>
        <v>28815.83886</v>
      </c>
      <c r="F25" s="32">
        <f>PLANEL_Pot_anual!AL23</f>
        <v>60541.765589999995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257520.50277934197</v>
      </c>
      <c r="E30" s="28">
        <f>PLANEL_Pot_anual!AB24+SUM(E26:E29)</f>
        <v>370891.87996695511</v>
      </c>
      <c r="F30" s="28">
        <f>PLANEL_Pot_anual!AL24+SUM(F26:F29)</f>
        <v>504248.48863467644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137209.88709999999</v>
      </c>
      <c r="E34" s="1">
        <f>E5+E6</f>
        <v>157517.1482</v>
      </c>
      <c r="F34" s="1">
        <f>F5+F6</f>
        <v>164659.18700000001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17041.855288999999</v>
      </c>
      <c r="E35" s="1">
        <f t="shared" si="0"/>
        <v>25367.655289000002</v>
      </c>
      <c r="F35" s="1">
        <f t="shared" si="0"/>
        <v>26004.755289000001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24346.099759999997</v>
      </c>
      <c r="E39" s="1">
        <f>E16+E17</f>
        <v>24346.15538</v>
      </c>
      <c r="F39" s="1">
        <f>F16+F17</f>
        <v>24346.355380000001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44178.052967999996</v>
      </c>
      <c r="E40" s="1">
        <f>E19+E20</f>
        <v>98172.985889999996</v>
      </c>
      <c r="F40" s="1">
        <f>F19+F20</f>
        <v>135717.64051999999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39206.135970000003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12769.20067</v>
      </c>
      <c r="E43" s="1">
        <f t="shared" si="2"/>
        <v>28815.83886</v>
      </c>
      <c r="F43" s="1">
        <f t="shared" si="2"/>
        <v>60541.765589999995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257520.50277934197</v>
      </c>
      <c r="E45" s="28">
        <f>SUM(E34:E44)</f>
        <v>370891.87996695517</v>
      </c>
      <c r="F45" s="28">
        <f>SUM(F34:F44)</f>
        <v>504248.48863467644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31291.569100000008</v>
      </c>
      <c r="E49" s="95">
        <f>SUM(PLANEL_Pot_anual!S29:AB29)</f>
        <v>20307.261099999989</v>
      </c>
      <c r="F49" s="95">
        <f>SUM(PLANEL_Pot_anual!AC29:AL29)</f>
        <v>7142.0388000000094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5799.6552889999984</v>
      </c>
      <c r="E52" s="18">
        <f>SUM(PLANEL_Pot_anual!S32:AB32)</f>
        <v>8325.8000000000029</v>
      </c>
      <c r="F52" s="18">
        <f>SUM(PLANEL_Pot_anual!AC32:AL32)</f>
        <v>637.09999999999854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11982.632339999996</v>
      </c>
      <c r="E60" s="24">
        <f>SUM(PLANEL_Pot_anual!S39:AB39)</f>
        <v>308.25562000000355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37621.892967999993</v>
      </c>
      <c r="E63" s="30">
        <f>SUM(PLANEL_Pot_anual!S42:AB42)</f>
        <v>53994.932922</v>
      </c>
      <c r="F63" s="30">
        <f>SUM(PLANEL_Pot_anual!AC42:AL42)</f>
        <v>37544.65462999999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34487.515292000004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12769.20067</v>
      </c>
      <c r="E69" s="32">
        <f>SUM(PLANEL_Pot_anual!S48:AB48)</f>
        <v>16046.63819</v>
      </c>
      <c r="F69" s="32">
        <f>SUM(PLANEL_Pot_anual!AC48:AL48)</f>
        <v>31725.926729999996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121610.654029342</v>
      </c>
      <c r="E74" s="28">
        <f>SUM(PLANEL_Pot_anual!S49:AB49)+SUM(E70:E73)</f>
        <v>113371.37718761312</v>
      </c>
      <c r="F74" s="28">
        <f>SUM(PLANEL_Pot_anual!AC49:AL49)+SUM(F70:F73)</f>
        <v>133356.60866772136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41973.369100000011</v>
      </c>
      <c r="E78" s="1">
        <f>E49+E50</f>
        <v>20307.261099999989</v>
      </c>
      <c r="F78" s="1">
        <f>F49+F50</f>
        <v>7142.0388000000094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5799.6552889999984</v>
      </c>
      <c r="E79" s="1">
        <f t="shared" si="8"/>
        <v>8325.8000000000029</v>
      </c>
      <c r="F79" s="1">
        <f t="shared" si="8"/>
        <v>637.09999999999854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12346.432339999996</v>
      </c>
      <c r="E83" s="1">
        <f t="shared" si="11"/>
        <v>5.5620000003557379E-2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37621.892967999993</v>
      </c>
      <c r="E84" s="1">
        <f t="shared" si="12"/>
        <v>53994.932922</v>
      </c>
      <c r="F84" s="1">
        <f t="shared" si="12"/>
        <v>37544.65462999999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34487.515292000004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12769.20067</v>
      </c>
      <c r="E87" s="1">
        <f>E69</f>
        <v>16046.63819</v>
      </c>
      <c r="F87" s="1">
        <f>F69</f>
        <v>31725.926729999996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121610.65402934198</v>
      </c>
      <c r="E89" s="28">
        <f t="shared" si="16"/>
        <v>113371.37718761314</v>
      </c>
      <c r="F89" s="28">
        <f t="shared" si="16"/>
        <v>133356.6086677213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46065.433389999998</v>
      </c>
      <c r="D93" s="95">
        <f>Planel_GerMed_Anual!R4</f>
        <v>64457.393479999999</v>
      </c>
      <c r="E93" s="95">
        <f>Planel_GerMed_Anual!AB4</f>
        <v>74439.777480000004</v>
      </c>
      <c r="F93" s="95">
        <f>Planel_GerMed_Anual!AL4</f>
        <v>77717.558919999996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8168.4261429999997</v>
      </c>
      <c r="E94" s="95">
        <f>Planel_GerMed_Anual!AB5</f>
        <v>8192.1777939999993</v>
      </c>
      <c r="F94" s="95">
        <f>Planel_GerMed_Anual!AL5</f>
        <v>7994.3304630000002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5804.2957044999994</v>
      </c>
      <c r="D96" s="18">
        <f>Planel_GerMed_Anual!R7</f>
        <v>4556.8160820000003</v>
      </c>
      <c r="E96" s="18">
        <f>Planel_GerMed_Anual!AB7</f>
        <v>5764.1701092200001</v>
      </c>
      <c r="F96" s="18">
        <f>Planel_GerMed_Anual!AL7</f>
        <v>10443.536832599999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7295.4200179999998</v>
      </c>
      <c r="E104" s="24">
        <f>Planel_GerMed_Anual!AB14</f>
        <v>7327.7985440000002</v>
      </c>
      <c r="F104" s="24">
        <f>Planel_GerMed_Anual!AL14</f>
        <v>7445.8489730000001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20029.760824500001</v>
      </c>
      <c r="E107" s="30">
        <f>Planel_GerMed_Anual!AB17</f>
        <v>44803.597766419996</v>
      </c>
      <c r="F107" s="30">
        <f>Planel_GerMed_Anual!AL17</f>
        <v>61938.001789999995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11029.692080000001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65835.448761784064</v>
      </c>
      <c r="D118" s="28">
        <f>Planel_GerMed_Anual!R24+SUM(D114:D117)</f>
        <v>112687.37229577843</v>
      </c>
      <c r="E118" s="28">
        <f>Planel_GerMed_Anual!AB24+SUM(E114:E117)</f>
        <v>152262.33317532533</v>
      </c>
      <c r="F118" s="28">
        <f>Planel_GerMed_Anual!AL24+SUM(F114:F117)</f>
        <v>191467.70016293373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48809.408683999995</v>
      </c>
      <c r="D122" s="1">
        <f>D93+D94</f>
        <v>72625.819623000003</v>
      </c>
      <c r="E122" s="1">
        <f>E93+E94</f>
        <v>82631.955274000007</v>
      </c>
      <c r="F122" s="1">
        <f>F93+F94</f>
        <v>85711.889383000002</v>
      </c>
    </row>
    <row r="123" spans="2:6" x14ac:dyDescent="0.25">
      <c r="B123" s="16" t="s">
        <v>3</v>
      </c>
      <c r="C123" s="1">
        <f>C96</f>
        <v>5804.2957044999994</v>
      </c>
      <c r="D123" s="1">
        <f t="shared" ref="D123:F123" si="17">D96</f>
        <v>4556.8160820000003</v>
      </c>
      <c r="E123" s="1">
        <f t="shared" si="17"/>
        <v>5764.1701092200001</v>
      </c>
      <c r="F123" s="1">
        <f t="shared" si="17"/>
        <v>10443.536832599999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7940.2250879000003</v>
      </c>
      <c r="E127" s="1">
        <f t="shared" si="20"/>
        <v>7675.7517047000001</v>
      </c>
      <c r="F127" s="1">
        <f t="shared" si="20"/>
        <v>7445.8489730000001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20029.760824500001</v>
      </c>
      <c r="E128" s="1">
        <f t="shared" si="21"/>
        <v>44803.597766419996</v>
      </c>
      <c r="F128" s="1">
        <f t="shared" si="21"/>
        <v>61938.001789999995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11029.692080000001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65835.448761784064</v>
      </c>
      <c r="D133" s="28">
        <f t="shared" ref="D133:F133" si="25">SUM(D122:D132)</f>
        <v>112687.37229577842</v>
      </c>
      <c r="E133" s="28">
        <f t="shared" si="25"/>
        <v>152262.33317532533</v>
      </c>
      <c r="F133" s="28">
        <f t="shared" si="25"/>
        <v>191467.70016293373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58743.326789999999</v>
      </c>
      <c r="D137" s="95">
        <f>PLANEL_BalPonta_Anual!R4</f>
        <v>80018.132750000004</v>
      </c>
      <c r="E137" s="95">
        <f>PLANEL_BalPonta_Anual!AB4</f>
        <v>91934.291639999996</v>
      </c>
      <c r="F137" s="95">
        <f>PLANEL_BalPonta_Anual!AL4</f>
        <v>92398.066789999997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13084.64363</v>
      </c>
      <c r="E138" s="95">
        <f>PLANEL_BalPonta_Anual!AB5</f>
        <v>13309.557839999999</v>
      </c>
      <c r="F138" s="95">
        <f>PLANEL_BalPonta_Anual!AL5</f>
        <v>13477.06302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16146.673220000001</v>
      </c>
      <c r="E139" s="95">
        <f>PLANEL_BalPonta_Anual!AB6</f>
        <v>24035.13193</v>
      </c>
      <c r="F139" s="95">
        <f>PLANEL_BalPonta_Anual!AL6</f>
        <v>24458.746459999998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1813.1387500000001</v>
      </c>
      <c r="D141" s="1">
        <f>PLANEL_BalPonta_Anual!R8</f>
        <v>3144.336292</v>
      </c>
      <c r="E141" s="1">
        <f>PLANEL_BalPonta_Anual!AB8</f>
        <v>3144.336292</v>
      </c>
      <c r="F141" s="1">
        <f>PLANEL_BalPonta_Anual!AL8</f>
        <v>3144.336292</v>
      </c>
    </row>
    <row r="142" spans="2:6" x14ac:dyDescent="0.25">
      <c r="B142" s="16" t="str">
        <f>PLANEL_BalPonta_Anual!B9</f>
        <v>Óleos Comb</v>
      </c>
      <c r="C142" s="1">
        <f>PLANEL_BalPonta_Anual!C9</f>
        <v>3623.6312400000002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4009.431051</v>
      </c>
      <c r="D143" s="1">
        <f>PLANEL_BalPonta_Anual!R10</f>
        <v>8668.0489199999993</v>
      </c>
      <c r="E143" s="1">
        <f>PLANEL_BalPonta_Anual!AB10</f>
        <v>8494.7053300000007</v>
      </c>
      <c r="F143" s="1">
        <f>PLANEL_BalPonta_Anual!AL10</f>
        <v>8277.7608299999993</v>
      </c>
    </row>
    <row r="144" spans="2:6" x14ac:dyDescent="0.25">
      <c r="B144" s="16" t="str">
        <f>PLANEL_BalPonta_Anual!B11</f>
        <v>Eólica</v>
      </c>
      <c r="C144" s="1">
        <f>PLANEL_BalPonta_Anual!C11</f>
        <v>1203.578088</v>
      </c>
      <c r="D144" s="1">
        <f>PLANEL_BalPonta_Anual!R11</f>
        <v>12784.024380000001</v>
      </c>
      <c r="E144" s="1">
        <f>PLANEL_BalPonta_Anual!AB11</f>
        <v>29451.895769999999</v>
      </c>
      <c r="F144" s="1">
        <f>PLANEL_BalPonta_Anual!AL11</f>
        <v>40715.292150000001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7841.2271940000001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12769.20067</v>
      </c>
      <c r="E147" s="32">
        <f>PLANEL_BalPonta_Anual!AB14</f>
        <v>28815.83887</v>
      </c>
      <c r="F147" s="32">
        <f>PLANEL_BalPonta_Anual!AL14</f>
        <v>60541.765589999995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87268.018438832514</v>
      </c>
      <c r="D152" s="28">
        <f>PLANEL_BalPonta_Anual!R15+SUM(D148:D151)</f>
        <v>150093.17977176688</v>
      </c>
      <c r="E152" s="28">
        <f>PLANEL_BalPonta_Anual!AB15+SUM(E148:E151)</f>
        <v>202840.6402311768</v>
      </c>
      <c r="F152" s="28">
        <f>PLANEL_BalPonta_Anual!AL15+SUM(F148:F151)</f>
        <v>255038.90849463287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63306.303216</v>
      </c>
      <c r="D156" s="1">
        <f>D137+D138</f>
        <v>93102.77638000001</v>
      </c>
      <c r="E156" s="1">
        <f>E137+E138</f>
        <v>105243.84947999999</v>
      </c>
      <c r="F156" s="1">
        <f>F137+F138</f>
        <v>105875.12981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16146.673220000001</v>
      </c>
      <c r="E157" s="1">
        <f>E139</f>
        <v>24035.13193</v>
      </c>
      <c r="F157" s="1">
        <f>F139</f>
        <v>24458.746459999998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1813.1387500000001</v>
      </c>
      <c r="D159" s="1">
        <f>D141</f>
        <v>3144.336292</v>
      </c>
      <c r="E159" s="1">
        <f>E141</f>
        <v>3144.336292</v>
      </c>
      <c r="F159" s="1">
        <f>F141</f>
        <v>3144.336292</v>
      </c>
    </row>
    <row r="160" spans="2:6" x14ac:dyDescent="0.25">
      <c r="B160" s="16" t="s">
        <v>58</v>
      </c>
      <c r="C160" s="1">
        <f>C142</f>
        <v>3623.6312400000002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4009.431051</v>
      </c>
      <c r="D161" s="1">
        <f t="shared" si="28"/>
        <v>8668.0489199999993</v>
      </c>
      <c r="E161" s="1">
        <f t="shared" si="28"/>
        <v>8494.7053300000007</v>
      </c>
      <c r="F161" s="1">
        <f t="shared" si="28"/>
        <v>8277.7608299999993</v>
      </c>
    </row>
    <row r="162" spans="1:11" x14ac:dyDescent="0.25">
      <c r="B162" s="16" t="s">
        <v>7</v>
      </c>
      <c r="C162" s="1">
        <f t="shared" ref="C162:F162" si="29">C144</f>
        <v>1203.578088</v>
      </c>
      <c r="D162" s="1">
        <f t="shared" si="29"/>
        <v>12784.024380000001</v>
      </c>
      <c r="E162" s="1">
        <f t="shared" si="29"/>
        <v>29451.895769999999</v>
      </c>
      <c r="F162" s="1">
        <f t="shared" si="29"/>
        <v>40715.292150000001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7841.2271940000001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12769.20067</v>
      </c>
      <c r="E165" s="1">
        <f>E147</f>
        <v>28815.83887</v>
      </c>
      <c r="F165" s="1">
        <f>F147</f>
        <v>60541.765589999995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87268.018438832514</v>
      </c>
      <c r="D167" s="28">
        <f t="shared" ref="D167:F167" si="33">SUM(D156:D166)</f>
        <v>150093.17977176688</v>
      </c>
      <c r="E167" s="28">
        <f t="shared" si="33"/>
        <v>202840.6402311768</v>
      </c>
      <c r="F167" s="28">
        <f t="shared" si="33"/>
        <v>255038.90849463287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38.00496991</v>
      </c>
      <c r="D171" s="1">
        <f>Planel_CO2_total_Anual!R4</f>
        <v>19.9167928</v>
      </c>
      <c r="E171" s="1">
        <f>Planel_CO2_total_Anual!AB4</f>
        <v>21.174137500000001</v>
      </c>
      <c r="F171" s="1">
        <f>Planel_CO2_total_Anual!AL4</f>
        <v>34.04445544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33.394767369999997</v>
      </c>
      <c r="E172" s="102">
        <f>Planel_CO2_total_Anual!AB5</f>
        <v>35.134219199999997</v>
      </c>
      <c r="F172" s="102">
        <f>Planel_CO2_total_Anual!AL5</f>
        <v>45.827342389999998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29.033323808219176</v>
      </c>
      <c r="D177" s="1">
        <f>'Resumo Gás Natural'!R39</f>
        <v>20.208045306849314</v>
      </c>
      <c r="E177" s="1">
        <f>'Resumo Gás Natural'!AB39</f>
        <v>24.422970060273975</v>
      </c>
      <c r="F177" s="1">
        <f>'Resumo Gás Natural'!AL39</f>
        <v>44.547115232876713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38.477615972602742</v>
      </c>
      <c r="E178" s="102">
        <f>'Resumo Gás Natural'!AB40</f>
        <v>42.689714520547945</v>
      </c>
      <c r="F178" s="102">
        <f>'Resumo Gás Natural'!AL40</f>
        <v>66.922375342465756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573.23068136748645</v>
      </c>
      <c r="D186" s="1">
        <f>C186*(1+Planel_BD_constantes!$B$3)^($D$185-$C$185)</f>
        <v>722.10556808679917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673.07642280045548</v>
      </c>
      <c r="D188" s="28">
        <f>SUM(D186:D187)</f>
        <v>787.10556808679917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12814.190409999999</v>
      </c>
      <c r="O5" s="5">
        <v>12814.190409999999</v>
      </c>
      <c r="P5" s="5">
        <v>6470.9556670000002</v>
      </c>
      <c r="Q5" s="5">
        <v>6470.9556670000002</v>
      </c>
      <c r="R5" s="5">
        <v>6470.9556670000002</v>
      </c>
      <c r="S5" s="5">
        <v>6645.9966350000004</v>
      </c>
      <c r="T5" s="5">
        <v>8116.9624290000002</v>
      </c>
      <c r="U5" s="5">
        <v>14654.66167</v>
      </c>
      <c r="V5" s="5">
        <v>14654.66167</v>
      </c>
      <c r="W5" s="5">
        <v>11754.77577</v>
      </c>
      <c r="X5" s="5">
        <v>11754.77577</v>
      </c>
      <c r="Y5" s="5">
        <v>11754.77577</v>
      </c>
      <c r="Z5" s="5">
        <v>11754.77577</v>
      </c>
      <c r="AA5" s="5">
        <v>11754.77577</v>
      </c>
      <c r="AB5" s="5">
        <v>10951.355380000001</v>
      </c>
      <c r="AC5" s="5">
        <v>10951.355380000001</v>
      </c>
      <c r="AD5" s="5">
        <v>10951.355380000001</v>
      </c>
      <c r="AE5" s="5">
        <v>10951.355380000001</v>
      </c>
      <c r="AF5" s="5">
        <v>10951.355380000001</v>
      </c>
      <c r="AG5" s="5">
        <v>10951.355380000001</v>
      </c>
      <c r="AH5" s="5">
        <v>10951.355380000001</v>
      </c>
      <c r="AI5" s="5">
        <v>10951.355380000001</v>
      </c>
      <c r="AJ5" s="5">
        <v>10951.355380000001</v>
      </c>
      <c r="AK5" s="5">
        <v>10951.355380000001</v>
      </c>
      <c r="AL5" s="5">
        <v>10951.355380000001</v>
      </c>
      <c r="AM5" s="5">
        <v>10951.355380000001</v>
      </c>
      <c r="AN5" s="5">
        <v>10951.355380000001</v>
      </c>
      <c r="AO5" s="5">
        <v>10951.355380000001</v>
      </c>
      <c r="AP5" s="5">
        <v>10951.355380000001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15438.01433</v>
      </c>
      <c r="O16" s="38">
        <v>15438.01433</v>
      </c>
      <c r="P16" s="38">
        <v>7612.3937660000001</v>
      </c>
      <c r="Q16" s="38">
        <v>7612.3937660000001</v>
      </c>
      <c r="R16" s="38">
        <v>7612.3937660000001</v>
      </c>
      <c r="S16" s="38">
        <v>7787.4347330000001</v>
      </c>
      <c r="T16" s="38">
        <v>9258.4005269999998</v>
      </c>
      <c r="U16" s="38">
        <v>15796.099759999999</v>
      </c>
      <c r="V16" s="38">
        <v>15796.099759999999</v>
      </c>
      <c r="W16" s="38">
        <v>12160.19377</v>
      </c>
      <c r="X16" s="38">
        <v>12160.19377</v>
      </c>
      <c r="Y16" s="38">
        <v>12160.19377</v>
      </c>
      <c r="Z16" s="38">
        <v>12160.19377</v>
      </c>
      <c r="AA16" s="38">
        <v>12160.19377</v>
      </c>
      <c r="AB16" s="38">
        <v>10951.355380000001</v>
      </c>
      <c r="AC16" s="38">
        <v>10951.355380000001</v>
      </c>
      <c r="AD16" s="38">
        <v>10951.355380000001</v>
      </c>
      <c r="AE16" s="38">
        <v>10951.355380000001</v>
      </c>
      <c r="AF16" s="38">
        <v>10951.355380000001</v>
      </c>
      <c r="AG16" s="38">
        <v>10951.355380000001</v>
      </c>
      <c r="AH16" s="38">
        <v>10951.355380000001</v>
      </c>
      <c r="AI16" s="38">
        <v>10951.355380000001</v>
      </c>
      <c r="AJ16" s="38">
        <v>10951.355380000001</v>
      </c>
      <c r="AK16" s="38">
        <v>10951.355380000001</v>
      </c>
      <c r="AL16" s="38">
        <v>10951.355380000001</v>
      </c>
      <c r="AM16" s="38">
        <v>10951.355380000001</v>
      </c>
      <c r="AN16" s="38">
        <v>10951.355380000001</v>
      </c>
      <c r="AO16" s="38">
        <v>10951.355380000001</v>
      </c>
      <c r="AP16" s="38">
        <v>10951.355380000001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4581.0977860000003</v>
      </c>
      <c r="R89" s="5">
        <v>5972.209973</v>
      </c>
      <c r="S89" s="5">
        <v>10288.180710000001</v>
      </c>
      <c r="T89" s="5">
        <v>11136.957689999999</v>
      </c>
      <c r="U89" s="5">
        <v>11438.23071</v>
      </c>
      <c r="V89" s="5">
        <v>11438.23071</v>
      </c>
      <c r="W89" s="5">
        <v>11438.23071</v>
      </c>
      <c r="X89" s="5">
        <v>11438.23071</v>
      </c>
      <c r="Y89" s="5">
        <v>11438.23071</v>
      </c>
      <c r="Z89" s="5">
        <v>11438.23071</v>
      </c>
      <c r="AA89" s="5">
        <v>11438.23071</v>
      </c>
      <c r="AB89" s="5">
        <v>11438.23071</v>
      </c>
      <c r="AC89" s="5">
        <v>11438.23071</v>
      </c>
      <c r="AD89" s="5">
        <v>11438.23071</v>
      </c>
      <c r="AE89" s="5">
        <v>11438.23071</v>
      </c>
      <c r="AF89" s="5">
        <v>11438.23071</v>
      </c>
      <c r="AG89" s="5">
        <v>11438.23071</v>
      </c>
      <c r="AH89" s="5">
        <v>11438.23071</v>
      </c>
      <c r="AI89" s="5">
        <v>11438.23071</v>
      </c>
      <c r="AJ89" s="5">
        <v>11438.23071</v>
      </c>
      <c r="AK89" s="5">
        <v>11438.23071</v>
      </c>
      <c r="AL89" s="5">
        <v>11438.23071</v>
      </c>
      <c r="AM89" s="5">
        <v>11438.23071</v>
      </c>
      <c r="AN89" s="5">
        <v>11438.23071</v>
      </c>
      <c r="AO89" s="5">
        <v>11438.23071</v>
      </c>
      <c r="AP89" s="5">
        <v>11438.23071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1330.969959</v>
      </c>
      <c r="V90" s="5">
        <v>1330.969959</v>
      </c>
      <c r="W90" s="5">
        <v>1330.969959</v>
      </c>
      <c r="X90" s="5">
        <v>1330.969959</v>
      </c>
      <c r="Y90" s="5">
        <v>1330.969959</v>
      </c>
      <c r="Z90" s="5">
        <v>1330.969959</v>
      </c>
      <c r="AA90" s="5">
        <v>1330.969959</v>
      </c>
      <c r="AB90" s="5">
        <v>1330.969959</v>
      </c>
      <c r="AC90" s="5">
        <v>1330.969959</v>
      </c>
      <c r="AD90" s="5">
        <v>1330.969959</v>
      </c>
      <c r="AE90" s="5">
        <v>1330.969959</v>
      </c>
      <c r="AF90" s="5">
        <v>1330.969959</v>
      </c>
      <c r="AG90" s="5">
        <v>1330.969959</v>
      </c>
      <c r="AH90" s="5">
        <v>1330.969959</v>
      </c>
      <c r="AI90" s="5">
        <v>1330.969959</v>
      </c>
      <c r="AJ90" s="5">
        <v>1330.969959</v>
      </c>
      <c r="AK90" s="5">
        <v>1330.969959</v>
      </c>
      <c r="AL90" s="5">
        <v>1330.969959</v>
      </c>
      <c r="AM90" s="5">
        <v>1330.969959</v>
      </c>
      <c r="AN90" s="5">
        <v>1330.969959</v>
      </c>
      <c r="AO90" s="5">
        <v>1330.969959</v>
      </c>
      <c r="AP90" s="5">
        <v>1330.969959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4581.0977860000003</v>
      </c>
      <c r="R100" s="38">
        <v>5972.209973</v>
      </c>
      <c r="S100" s="38">
        <v>10288.180710000001</v>
      </c>
      <c r="T100" s="38">
        <v>11136.957689999999</v>
      </c>
      <c r="U100" s="38">
        <v>12769.20067</v>
      </c>
      <c r="V100" s="38">
        <v>12769.20067</v>
      </c>
      <c r="W100" s="38">
        <v>12769.20067</v>
      </c>
      <c r="X100" s="38">
        <v>12769.20067</v>
      </c>
      <c r="Y100" s="38">
        <v>12769.20067</v>
      </c>
      <c r="Z100" s="38">
        <v>12769.20067</v>
      </c>
      <c r="AA100" s="38">
        <v>12769.20067</v>
      </c>
      <c r="AB100" s="38">
        <v>12769.20067</v>
      </c>
      <c r="AC100" s="38">
        <v>12769.20067</v>
      </c>
      <c r="AD100" s="38">
        <v>12769.20067</v>
      </c>
      <c r="AE100" s="38">
        <v>12769.20067</v>
      </c>
      <c r="AF100" s="38">
        <v>12769.20067</v>
      </c>
      <c r="AG100" s="38">
        <v>12769.20067</v>
      </c>
      <c r="AH100" s="38">
        <v>12769.20067</v>
      </c>
      <c r="AI100" s="38">
        <v>12769.20067</v>
      </c>
      <c r="AJ100" s="38">
        <v>12769.20067</v>
      </c>
      <c r="AK100" s="38">
        <v>12769.20067</v>
      </c>
      <c r="AL100" s="38">
        <v>12769.20067</v>
      </c>
      <c r="AM100" s="38">
        <v>12769.20067</v>
      </c>
      <c r="AN100" s="38">
        <v>12769.20067</v>
      </c>
      <c r="AO100" s="38">
        <v>12769.20067</v>
      </c>
      <c r="AP100" s="38">
        <v>12769.20067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64.088569579999998</v>
      </c>
      <c r="P102" s="5">
        <v>785.79389479999998</v>
      </c>
      <c r="Q102" s="5">
        <v>871.80465819999995</v>
      </c>
      <c r="R102" s="5">
        <v>1462.0875739999999</v>
      </c>
      <c r="S102" s="5">
        <v>2204.6109550000001</v>
      </c>
      <c r="T102" s="5">
        <v>2503.6682350000001</v>
      </c>
      <c r="U102" s="5">
        <v>2503.6682350000001</v>
      </c>
      <c r="V102" s="5">
        <v>2503.6682350000001</v>
      </c>
      <c r="W102" s="5">
        <v>2503.6682350000001</v>
      </c>
      <c r="X102" s="5">
        <v>2503.6682350000001</v>
      </c>
      <c r="Y102" s="5">
        <v>2503.6682350000001</v>
      </c>
      <c r="Z102" s="5">
        <v>2503.6682350000001</v>
      </c>
      <c r="AA102" s="5">
        <v>2503.6682350000001</v>
      </c>
      <c r="AB102" s="5">
        <v>2503.6682350000001</v>
      </c>
      <c r="AC102" s="5">
        <v>2503.6682350000001</v>
      </c>
      <c r="AD102" s="5">
        <v>2503.6682350000001</v>
      </c>
      <c r="AE102" s="5">
        <v>2503.6682350000001</v>
      </c>
      <c r="AF102" s="5">
        <v>2503.6682350000001</v>
      </c>
      <c r="AG102" s="5">
        <v>2503.6682350000001</v>
      </c>
      <c r="AH102" s="5">
        <v>2503.6682350000001</v>
      </c>
      <c r="AI102" s="5">
        <v>2503.6682350000001</v>
      </c>
      <c r="AJ102" s="5">
        <v>2503.6682350000001</v>
      </c>
      <c r="AK102" s="5">
        <v>2503.6682350000001</v>
      </c>
      <c r="AL102" s="5">
        <v>2503.6682350000001</v>
      </c>
      <c r="AM102" s="5">
        <v>2503.6682350000001</v>
      </c>
      <c r="AN102" s="5">
        <v>2503.6682350000001</v>
      </c>
      <c r="AO102" s="5">
        <v>2503.6682350000001</v>
      </c>
      <c r="AP102" s="5">
        <v>2503.6682350000001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1557.587053</v>
      </c>
      <c r="Q107" s="5">
        <v>1557.587053</v>
      </c>
      <c r="R107" s="5">
        <v>1557.587053</v>
      </c>
      <c r="S107" s="5">
        <v>1557.587053</v>
      </c>
      <c r="T107" s="5">
        <v>1557.587053</v>
      </c>
      <c r="U107" s="5">
        <v>1557.587053</v>
      </c>
      <c r="V107" s="5">
        <v>1557.587053</v>
      </c>
      <c r="W107" s="5">
        <v>1170.8870529999999</v>
      </c>
      <c r="X107" s="5">
        <v>1170.8870529999999</v>
      </c>
      <c r="Y107" s="5">
        <v>1170.8870529999999</v>
      </c>
      <c r="Z107" s="5">
        <v>1170.8870529999999</v>
      </c>
      <c r="AA107" s="5">
        <v>1170.8870529999999</v>
      </c>
      <c r="AB107" s="5">
        <v>1170.8870529999999</v>
      </c>
      <c r="AC107" s="5">
        <v>580.08705329999998</v>
      </c>
      <c r="AD107" s="5">
        <v>580.08705329999998</v>
      </c>
      <c r="AE107" s="5">
        <v>580.08705329999998</v>
      </c>
      <c r="AF107" s="5">
        <v>580.08705329999998</v>
      </c>
      <c r="AG107" s="5">
        <v>580.08705329999998</v>
      </c>
      <c r="AH107" s="5">
        <v>580.08705329999998</v>
      </c>
      <c r="AI107" s="5">
        <v>580.08705329999998</v>
      </c>
      <c r="AJ107" s="5">
        <v>580.08705329999998</v>
      </c>
      <c r="AK107" s="5">
        <v>580.08705329999998</v>
      </c>
      <c r="AL107" s="5">
        <v>580.08705329999998</v>
      </c>
      <c r="AM107" s="5">
        <v>580.08705329999998</v>
      </c>
      <c r="AN107" s="5">
        <v>580.08705329999998</v>
      </c>
      <c r="AO107" s="5">
        <v>580.08705329999998</v>
      </c>
      <c r="AP107" s="5">
        <v>580.08705329999998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8781.8491159999994</v>
      </c>
      <c r="P112" s="38">
        <v>9074.0809480000007</v>
      </c>
      <c r="Q112" s="38">
        <v>6403.1917110000004</v>
      </c>
      <c r="R112" s="38">
        <v>6789.4746279999999</v>
      </c>
      <c r="S112" s="38">
        <v>7531.9980089999999</v>
      </c>
      <c r="T112" s="38">
        <v>7652.8552890000001</v>
      </c>
      <c r="U112" s="38">
        <v>7652.8552890000001</v>
      </c>
      <c r="V112" s="38">
        <v>7652.8552890000001</v>
      </c>
      <c r="W112" s="38">
        <v>6328.2552889999997</v>
      </c>
      <c r="X112" s="38">
        <v>6328.2552889999997</v>
      </c>
      <c r="Y112" s="38">
        <v>6328.2552889999997</v>
      </c>
      <c r="Z112" s="38">
        <v>5279.4552890000004</v>
      </c>
      <c r="AA112" s="38">
        <v>5279.4552890000004</v>
      </c>
      <c r="AB112" s="38">
        <v>5279.4552890000004</v>
      </c>
      <c r="AC112" s="38">
        <v>4688.6552890000003</v>
      </c>
      <c r="AD112" s="38">
        <v>4688.6552890000003</v>
      </c>
      <c r="AE112" s="38">
        <v>4660.6552890000003</v>
      </c>
      <c r="AF112" s="38">
        <v>4660.6552890000003</v>
      </c>
      <c r="AG112" s="38">
        <v>3446.955289</v>
      </c>
      <c r="AH112" s="38">
        <v>3446.955289</v>
      </c>
      <c r="AI112" s="38">
        <v>3446.955289</v>
      </c>
      <c r="AJ112" s="38">
        <v>3446.955289</v>
      </c>
      <c r="AK112" s="38">
        <v>3083.7552890000002</v>
      </c>
      <c r="AL112" s="38">
        <v>3083.7552890000002</v>
      </c>
      <c r="AM112" s="38">
        <v>3083.7552890000002</v>
      </c>
      <c r="AN112" s="38">
        <v>3083.7552890000002</v>
      </c>
      <c r="AO112" s="38">
        <v>3083.7552890000002</v>
      </c>
      <c r="AP112" s="38">
        <v>3083.7552890000002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37137.755879999997</v>
      </c>
      <c r="U233" s="4">
        <v>38107.42</v>
      </c>
      <c r="V233" s="4">
        <v>39656.92</v>
      </c>
      <c r="W233" s="4">
        <v>39782.92</v>
      </c>
      <c r="X233" s="4">
        <v>40406.92</v>
      </c>
      <c r="Y233" s="4">
        <v>40448.720000000001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40867.884870000002</v>
      </c>
      <c r="AE233" s="4">
        <v>41011.019999999997</v>
      </c>
      <c r="AF233" s="4">
        <v>41011.019999999997</v>
      </c>
      <c r="AG233" s="4">
        <v>41011.019999999997</v>
      </c>
      <c r="AH233" s="4">
        <v>41011.019999999997</v>
      </c>
      <c r="AI233" s="4">
        <v>41011.019999999997</v>
      </c>
      <c r="AJ233" s="4">
        <v>41011.019999999997</v>
      </c>
      <c r="AK233" s="4">
        <v>41011.019999999997</v>
      </c>
      <c r="AL233" s="4">
        <v>41067.72</v>
      </c>
      <c r="AM233" s="4">
        <v>41067.72</v>
      </c>
      <c r="AN233" s="4">
        <v>41067.72</v>
      </c>
      <c r="AO233" s="4">
        <v>41440.008240000003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22212.959320000002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718.90249900000003</v>
      </c>
      <c r="T239" s="4">
        <v>1020.25</v>
      </c>
      <c r="U239" s="4">
        <v>1649.323887</v>
      </c>
      <c r="V239" s="4">
        <v>1649.323887</v>
      </c>
      <c r="W239" s="4">
        <v>1649.323887</v>
      </c>
      <c r="X239" s="4">
        <v>1649.323887</v>
      </c>
      <c r="Y239" s="4">
        <v>1649.323887</v>
      </c>
      <c r="Z239" s="4">
        <v>1649.323887</v>
      </c>
      <c r="AA239" s="4">
        <v>1770.019761</v>
      </c>
      <c r="AB239" s="4">
        <v>1951.9110009999999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3778.3521770000002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2204.9490900000001</v>
      </c>
      <c r="W240" s="4">
        <v>8222.9513549999992</v>
      </c>
      <c r="X240" s="4">
        <v>9603.4510210000008</v>
      </c>
      <c r="Y240" s="4">
        <v>10306.52319</v>
      </c>
      <c r="Z240" s="4">
        <v>11707.335230000001</v>
      </c>
      <c r="AA240" s="4">
        <v>12257</v>
      </c>
      <c r="AB240" s="4">
        <v>12257</v>
      </c>
      <c r="AC240" s="4">
        <v>12960.30545</v>
      </c>
      <c r="AD240" s="4">
        <v>13569.986370000001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4938.1214550000004</v>
      </c>
      <c r="AB241" s="4">
        <v>6464.2316689999998</v>
      </c>
      <c r="AC241" s="4">
        <v>7058.88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110726.72349999999</v>
      </c>
      <c r="T244" s="39">
        <v>114440.2069</v>
      </c>
      <c r="U244" s="39">
        <v>116298.93489999999</v>
      </c>
      <c r="V244" s="39">
        <v>121028.06110000001</v>
      </c>
      <c r="W244" s="39">
        <v>127845.6727</v>
      </c>
      <c r="X244" s="39">
        <v>130504.5631</v>
      </c>
      <c r="Y244" s="39">
        <v>132336.43520000001</v>
      </c>
      <c r="Z244" s="39">
        <v>133737.24729999999</v>
      </c>
      <c r="AA244" s="39">
        <v>135368.87220000001</v>
      </c>
      <c r="AB244" s="39">
        <v>137076.8737</v>
      </c>
      <c r="AC244" s="39">
        <v>138997.2665</v>
      </c>
      <c r="AD244" s="39">
        <v>140026.1122</v>
      </c>
      <c r="AE244" s="39">
        <v>141335.3222</v>
      </c>
      <c r="AF244" s="39">
        <v>141335.3222</v>
      </c>
      <c r="AG244" s="39">
        <v>141335.3222</v>
      </c>
      <c r="AH244" s="39">
        <v>141335.3222</v>
      </c>
      <c r="AI244" s="39">
        <v>141335.3222</v>
      </c>
      <c r="AJ244" s="39">
        <v>141335.3222</v>
      </c>
      <c r="AK244" s="39">
        <v>141335.3222</v>
      </c>
      <c r="AL244" s="39">
        <v>141845.7243</v>
      </c>
      <c r="AM244" s="39">
        <v>142020.9222</v>
      </c>
      <c r="AN244" s="39">
        <v>142020.9222</v>
      </c>
      <c r="AO244" s="39">
        <v>144720.9492</v>
      </c>
      <c r="AP244" s="39">
        <v>148477.361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39206.135970000003</v>
      </c>
      <c r="AP305" s="4">
        <v>39206.135970000003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39206.135970000003</v>
      </c>
      <c r="AP316" s="37">
        <v>39206.135970000003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960.46786459999998</v>
      </c>
      <c r="O415" s="33">
        <v>6881.8369720000001</v>
      </c>
      <c r="P415" s="33">
        <v>9512.9384829999999</v>
      </c>
      <c r="Q415" s="33">
        <v>17726.120920000001</v>
      </c>
      <c r="R415" s="33">
        <v>19901.703109999999</v>
      </c>
      <c r="S415" s="33">
        <v>24794.879499999999</v>
      </c>
      <c r="T415" s="33">
        <v>25408.296289999998</v>
      </c>
      <c r="U415" s="33">
        <v>25994.577420000001</v>
      </c>
      <c r="V415" s="33">
        <v>25994.577420000001</v>
      </c>
      <c r="W415" s="33">
        <v>25994.577420000001</v>
      </c>
      <c r="X415" s="33">
        <v>25994.577420000001</v>
      </c>
      <c r="Y415" s="33">
        <v>25994.577420000001</v>
      </c>
      <c r="Z415" s="33">
        <v>25994.577420000001</v>
      </c>
      <c r="AA415" s="33">
        <v>25994.577420000001</v>
      </c>
      <c r="AB415" s="33">
        <v>25994.577420000001</v>
      </c>
      <c r="AC415" s="33">
        <v>25994.577420000001</v>
      </c>
      <c r="AD415" s="33">
        <v>25994.577420000001</v>
      </c>
      <c r="AE415" s="33">
        <v>25994.577420000001</v>
      </c>
      <c r="AF415" s="33">
        <v>25994.577420000001</v>
      </c>
      <c r="AG415" s="33">
        <v>25994.577420000001</v>
      </c>
      <c r="AH415" s="33">
        <v>25994.577420000001</v>
      </c>
      <c r="AI415" s="33">
        <v>25994.577420000001</v>
      </c>
      <c r="AJ415" s="33">
        <v>25994.577420000001</v>
      </c>
      <c r="AK415" s="33">
        <v>25994.577420000001</v>
      </c>
      <c r="AL415" s="33">
        <v>25994.577420000001</v>
      </c>
      <c r="AM415" s="33">
        <v>25994.577420000001</v>
      </c>
      <c r="AN415" s="33">
        <v>25994.577420000001</v>
      </c>
      <c r="AO415" s="33">
        <v>25994.577420000001</v>
      </c>
      <c r="AP415" s="33">
        <v>25994.577420000001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960.46786459999998</v>
      </c>
      <c r="O424" s="34">
        <v>6881.8369720000001</v>
      </c>
      <c r="P424" s="34">
        <v>9512.9384829999999</v>
      </c>
      <c r="Q424" s="34">
        <v>17726.120920000001</v>
      </c>
      <c r="R424" s="34">
        <v>19901.703109999999</v>
      </c>
      <c r="S424" s="34">
        <v>24794.879499999999</v>
      </c>
      <c r="T424" s="34">
        <v>25408.296289999998</v>
      </c>
      <c r="U424" s="34">
        <v>25994.577420000001</v>
      </c>
      <c r="V424" s="34">
        <v>25994.577420000001</v>
      </c>
      <c r="W424" s="34">
        <v>25994.577420000001</v>
      </c>
      <c r="X424" s="34">
        <v>25994.577420000001</v>
      </c>
      <c r="Y424" s="34">
        <v>25994.577420000001</v>
      </c>
      <c r="Z424" s="34">
        <v>25994.577420000001</v>
      </c>
      <c r="AA424" s="34">
        <v>25994.577420000001</v>
      </c>
      <c r="AB424" s="34">
        <v>25994.577420000001</v>
      </c>
      <c r="AC424" s="34">
        <v>25994.577420000001</v>
      </c>
      <c r="AD424" s="34">
        <v>25994.577420000001</v>
      </c>
      <c r="AE424" s="34">
        <v>25994.577420000001</v>
      </c>
      <c r="AF424" s="34">
        <v>25994.577420000001</v>
      </c>
      <c r="AG424" s="34">
        <v>25994.577420000001</v>
      </c>
      <c r="AH424" s="34">
        <v>25994.577420000001</v>
      </c>
      <c r="AI424" s="34">
        <v>25994.577420000001</v>
      </c>
      <c r="AJ424" s="34">
        <v>25994.577420000001</v>
      </c>
      <c r="AK424" s="34">
        <v>25994.577420000001</v>
      </c>
      <c r="AL424" s="34">
        <v>25994.577420000001</v>
      </c>
      <c r="AM424" s="34">
        <v>25994.577420000001</v>
      </c>
      <c r="AN424" s="34">
        <v>25994.577420000001</v>
      </c>
      <c r="AO424" s="34">
        <v>25994.577420000001</v>
      </c>
      <c r="AP424" s="34">
        <v>25994.577420000001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2270.3855480000002</v>
      </c>
      <c r="W439" s="34">
        <v>2946.9728679999998</v>
      </c>
      <c r="X439" s="34">
        <v>6575.1076670000002</v>
      </c>
      <c r="Y439" s="34">
        <v>12792.895850000001</v>
      </c>
      <c r="Z439" s="34">
        <v>21191.77822</v>
      </c>
      <c r="AA439" s="34">
        <v>29750.703720000001</v>
      </c>
      <c r="AB439" s="34">
        <v>38044.411059999999</v>
      </c>
      <c r="AC439" s="34">
        <v>47840.648670000002</v>
      </c>
      <c r="AD439" s="34">
        <v>50121.352229999997</v>
      </c>
      <c r="AE439" s="34">
        <v>56120.560510000003</v>
      </c>
      <c r="AF439" s="34">
        <v>56120.560510000003</v>
      </c>
      <c r="AG439" s="34">
        <v>56120.560510000003</v>
      </c>
      <c r="AH439" s="34">
        <v>56120.560510000003</v>
      </c>
      <c r="AI439" s="34">
        <v>56120.560510000003</v>
      </c>
      <c r="AJ439" s="34">
        <v>56120.560510000003</v>
      </c>
      <c r="AK439" s="34">
        <v>56120.560510000003</v>
      </c>
      <c r="AL439" s="34">
        <v>56120.560510000003</v>
      </c>
      <c r="AM439" s="34">
        <v>56120.560510000003</v>
      </c>
      <c r="AN439" s="34">
        <v>56120.560510000003</v>
      </c>
      <c r="AO439" s="34">
        <v>56120.560510000003</v>
      </c>
      <c r="AP439" s="34">
        <v>56120.560510000003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2270.3855480000002</v>
      </c>
      <c r="W448" s="34">
        <v>2946.9728679999998</v>
      </c>
      <c r="X448" s="34">
        <v>6575.1076670000002</v>
      </c>
      <c r="Y448" s="34">
        <v>12792.895850000001</v>
      </c>
      <c r="Z448" s="34">
        <v>21191.77822</v>
      </c>
      <c r="AA448" s="34">
        <v>29750.703720000001</v>
      </c>
      <c r="AB448" s="34">
        <v>38044.411059999999</v>
      </c>
      <c r="AC448" s="34">
        <v>47840.648670000002</v>
      </c>
      <c r="AD448" s="34">
        <v>50121.352229999997</v>
      </c>
      <c r="AE448" s="34">
        <v>56120.560510000003</v>
      </c>
      <c r="AF448" s="34">
        <v>56120.560510000003</v>
      </c>
      <c r="AG448" s="34">
        <v>56120.560510000003</v>
      </c>
      <c r="AH448" s="34">
        <v>56120.560510000003</v>
      </c>
      <c r="AI448" s="34">
        <v>56120.560510000003</v>
      </c>
      <c r="AJ448" s="34">
        <v>56120.560510000003</v>
      </c>
      <c r="AK448" s="34">
        <v>56120.560510000003</v>
      </c>
      <c r="AL448" s="34">
        <v>56120.560510000003</v>
      </c>
      <c r="AM448" s="34">
        <v>56120.560510000003</v>
      </c>
      <c r="AN448" s="34">
        <v>56120.560510000003</v>
      </c>
      <c r="AO448" s="34">
        <v>56120.560510000003</v>
      </c>
      <c r="AP448" s="34">
        <v>56120.560510000003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15942.847959999999</v>
      </c>
      <c r="AG463" s="34">
        <v>20473.836889999999</v>
      </c>
      <c r="AH463" s="34">
        <v>23865.3177</v>
      </c>
      <c r="AI463" s="34">
        <v>27284.489989999998</v>
      </c>
      <c r="AJ463" s="34">
        <v>30776.8946</v>
      </c>
      <c r="AK463" s="34">
        <v>35171.435830000002</v>
      </c>
      <c r="AL463" s="34">
        <v>40039.163500000002</v>
      </c>
      <c r="AM463" s="34">
        <v>44994.932930000003</v>
      </c>
      <c r="AN463" s="34">
        <v>49850.130420000001</v>
      </c>
      <c r="AO463" s="34">
        <v>52472.616499999996</v>
      </c>
      <c r="AP463" s="34">
        <v>53602.502589999996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15942.847959999999</v>
      </c>
      <c r="AG472" s="34">
        <v>20473.836889999999</v>
      </c>
      <c r="AH472" s="34">
        <v>23865.3177</v>
      </c>
      <c r="AI472" s="34">
        <v>27284.489989999998</v>
      </c>
      <c r="AJ472" s="34">
        <v>30776.8946</v>
      </c>
      <c r="AK472" s="34">
        <v>35171.435830000002</v>
      </c>
      <c r="AL472" s="34">
        <v>40039.163500000002</v>
      </c>
      <c r="AM472" s="34">
        <v>44994.932930000003</v>
      </c>
      <c r="AN472" s="34">
        <v>49850.130420000001</v>
      </c>
      <c r="AO472" s="34">
        <v>52472.616499999996</v>
      </c>
      <c r="AP472" s="34">
        <v>53602.502589999996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613.70381769999995</v>
      </c>
      <c r="Z641" s="34">
        <v>966.08269389999998</v>
      </c>
      <c r="AA641" s="34">
        <v>966.08269389999998</v>
      </c>
      <c r="AB641" s="34">
        <v>966.08269389999998</v>
      </c>
      <c r="AC641" s="34">
        <v>966.08269389999998</v>
      </c>
      <c r="AD641" s="34">
        <v>2636.2307310000001</v>
      </c>
      <c r="AE641" s="34">
        <v>6009.7028220000002</v>
      </c>
      <c r="AF641" s="34">
        <v>6543.7090159999998</v>
      </c>
      <c r="AG641" s="34">
        <v>6543.7090159999998</v>
      </c>
      <c r="AH641" s="34">
        <v>8063.9324260000003</v>
      </c>
      <c r="AI641" s="34">
        <v>10467.46486</v>
      </c>
      <c r="AJ641" s="34">
        <v>13247.874949999999</v>
      </c>
      <c r="AK641" s="34">
        <v>14719.51669</v>
      </c>
      <c r="AL641" s="34">
        <v>15577.812110000001</v>
      </c>
      <c r="AM641" s="34">
        <v>19062.17355</v>
      </c>
      <c r="AN641" s="34">
        <v>23218.955989999999</v>
      </c>
      <c r="AO641" s="34">
        <v>23218.955989999999</v>
      </c>
      <c r="AP641" s="34">
        <v>23218.955989999999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1221.688392</v>
      </c>
      <c r="Y642" s="34">
        <v>2509.3332690000002</v>
      </c>
      <c r="Z642" s="34">
        <v>3322.152975</v>
      </c>
      <c r="AA642" s="34">
        <v>4475.5580410000002</v>
      </c>
      <c r="AB642" s="34">
        <v>5838.9516050000002</v>
      </c>
      <c r="AC642" s="34">
        <v>7224.2655430000004</v>
      </c>
      <c r="AD642" s="34">
        <v>9109.1188579999998</v>
      </c>
      <c r="AE642" s="34">
        <v>9109.1188579999998</v>
      </c>
      <c r="AF642" s="34">
        <v>9109.1188579999998</v>
      </c>
      <c r="AG642" s="34">
        <v>11225.45809</v>
      </c>
      <c r="AH642" s="34">
        <v>12086.84965</v>
      </c>
      <c r="AI642" s="34">
        <v>12086.84965</v>
      </c>
      <c r="AJ642" s="34">
        <v>12086.84965</v>
      </c>
      <c r="AK642" s="34">
        <v>13981.16669</v>
      </c>
      <c r="AL642" s="34">
        <v>15103.192859999999</v>
      </c>
      <c r="AM642" s="34">
        <v>15103.192859999999</v>
      </c>
      <c r="AN642" s="34">
        <v>15103.192859999999</v>
      </c>
      <c r="AO642" s="34">
        <v>15103.192859999999</v>
      </c>
      <c r="AP642" s="34">
        <v>16060.642449999999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>
        <v>3514.77621</v>
      </c>
      <c r="AP643" s="34">
        <v>5325.3980170000004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120.4723269</v>
      </c>
      <c r="AA644" s="34">
        <v>120.4723269</v>
      </c>
      <c r="AB644" s="34">
        <v>120.4723269</v>
      </c>
      <c r="AC644" s="34">
        <v>120.4723269</v>
      </c>
      <c r="AD644" s="34">
        <v>120.4723269</v>
      </c>
      <c r="AE644" s="34">
        <v>120.4723269</v>
      </c>
      <c r="AF644" s="34">
        <v>393.8103193</v>
      </c>
      <c r="AG644" s="34">
        <v>823.22462229999996</v>
      </c>
      <c r="AH644" s="34">
        <v>1230.9853009999999</v>
      </c>
      <c r="AI644" s="34">
        <v>1666.6444059999999</v>
      </c>
      <c r="AJ644" s="34">
        <v>1820.4969140000001</v>
      </c>
      <c r="AK644" s="34">
        <v>1820.4969140000001</v>
      </c>
      <c r="AL644" s="34">
        <v>1820.4969140000001</v>
      </c>
      <c r="AM644" s="34">
        <v>1820.4969140000001</v>
      </c>
      <c r="AN644" s="34">
        <v>1820.4969140000001</v>
      </c>
      <c r="AO644" s="34">
        <v>1820.4969140000001</v>
      </c>
      <c r="AP644" s="34">
        <v>1820.4969140000001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1221.688392</v>
      </c>
      <c r="Y652" s="34">
        <v>3123.0370870000002</v>
      </c>
      <c r="Z652" s="34">
        <v>4408.7079960000001</v>
      </c>
      <c r="AA652" s="34">
        <v>5562.1130620000004</v>
      </c>
      <c r="AB652" s="34">
        <v>6925.5066260000003</v>
      </c>
      <c r="AC652" s="34">
        <v>8310.8205639999996</v>
      </c>
      <c r="AD652" s="34">
        <v>11865.82192</v>
      </c>
      <c r="AE652" s="34">
        <v>15239.29401</v>
      </c>
      <c r="AF652" s="34">
        <v>16046.63819</v>
      </c>
      <c r="AG652" s="34">
        <v>18592.391729999999</v>
      </c>
      <c r="AH652" s="34">
        <v>21381.767380000001</v>
      </c>
      <c r="AI652" s="34">
        <v>24220.958920000001</v>
      </c>
      <c r="AJ652" s="34">
        <v>27157.504509999999</v>
      </c>
      <c r="AK652" s="34">
        <v>30565.394499999999</v>
      </c>
      <c r="AL652" s="34">
        <v>33690.227220000001</v>
      </c>
      <c r="AM652" s="34">
        <v>37216.021410000001</v>
      </c>
      <c r="AN652" s="34">
        <v>41414.764040000002</v>
      </c>
      <c r="AO652" s="34">
        <v>44966.839720000004</v>
      </c>
      <c r="AP652" s="34">
        <v>47772.564919999997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3925</v>
      </c>
      <c r="AM750" s="34">
        <v>3925</v>
      </c>
      <c r="AN750" s="34">
        <v>3925</v>
      </c>
      <c r="AO750" s="34">
        <v>3925</v>
      </c>
      <c r="AP750" s="34">
        <v>3925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6160</v>
      </c>
      <c r="AM760" s="34">
        <v>6160</v>
      </c>
      <c r="AN760" s="34">
        <v>6160</v>
      </c>
      <c r="AO760" s="34">
        <v>6160</v>
      </c>
      <c r="AP760" s="34">
        <v>6160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181024.25320000001</v>
      </c>
      <c r="O761" s="34">
        <v>187493.67139999999</v>
      </c>
      <c r="P761" s="34">
        <v>193353.08420000001</v>
      </c>
      <c r="Q761" s="34">
        <v>204783.37520000001</v>
      </c>
      <c r="R761" s="34">
        <v>211070.05249999999</v>
      </c>
      <c r="S761" s="34">
        <v>219019.01639999999</v>
      </c>
      <c r="T761" s="34">
        <v>225747.16769999999</v>
      </c>
      <c r="U761" s="34">
        <v>237108.97700000001</v>
      </c>
      <c r="V761" s="34">
        <v>243851.75880000001</v>
      </c>
      <c r="W761" s="34">
        <v>249850.33170000001</v>
      </c>
      <c r="X761" s="34">
        <v>257862.0453</v>
      </c>
      <c r="Y761" s="34">
        <v>266943.36430000002</v>
      </c>
      <c r="Z761" s="34">
        <v>277535.24160000001</v>
      </c>
      <c r="AA761" s="34">
        <v>288323.99310000002</v>
      </c>
      <c r="AB761" s="34">
        <v>300065.65710000001</v>
      </c>
      <c r="AC761" s="34">
        <v>310678.79639999999</v>
      </c>
      <c r="AD761" s="34">
        <v>317440.67310000001</v>
      </c>
      <c r="AE761" s="34">
        <v>322989.09139999998</v>
      </c>
      <c r="AF761" s="34">
        <v>343163.40429999999</v>
      </c>
      <c r="AG761" s="34">
        <v>354461.54690000002</v>
      </c>
      <c r="AH761" s="34">
        <v>364998.93410000001</v>
      </c>
      <c r="AI761" s="34">
        <v>375600.52110000001</v>
      </c>
      <c r="AJ761" s="34">
        <v>386439.1018</v>
      </c>
      <c r="AK761" s="34">
        <v>398009.15460000001</v>
      </c>
      <c r="AL761" s="34">
        <v>410790.53860000003</v>
      </c>
      <c r="AM761" s="34">
        <v>423675.12089999998</v>
      </c>
      <c r="AN761" s="34">
        <v>437422.21120000002</v>
      </c>
      <c r="AO761" s="34">
        <v>446668.81670000002</v>
      </c>
      <c r="AP761" s="34">
        <v>454360.83970000001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98.652499999996508</v>
      </c>
      <c r="P1" s="1">
        <f t="shared" si="1"/>
        <v>3713.4834000000119</v>
      </c>
      <c r="Q1" s="1">
        <f t="shared" si="1"/>
        <v>1858.7279999999882</v>
      </c>
      <c r="R1" s="1">
        <f t="shared" si="1"/>
        <v>4729.1262000000133</v>
      </c>
      <c r="S1" s="1">
        <f t="shared" si="1"/>
        <v>6817.6115999999893</v>
      </c>
      <c r="T1" s="1">
        <f t="shared" si="1"/>
        <v>2658.8904000000039</v>
      </c>
      <c r="U1" s="1">
        <f t="shared" si="1"/>
        <v>1831.8721000000078</v>
      </c>
      <c r="V1" s="1">
        <f t="shared" si="1"/>
        <v>1400.812099999981</v>
      </c>
      <c r="W1" s="1">
        <f t="shared" si="1"/>
        <v>1631.6249000000244</v>
      </c>
      <c r="X1" s="1">
        <f t="shared" si="1"/>
        <v>1708.0014999999839</v>
      </c>
      <c r="Y1" s="1">
        <f t="shared" si="1"/>
        <v>1920.3928000000014</v>
      </c>
      <c r="Z1" s="1">
        <f t="shared" si="1"/>
        <v>1028.8457000000053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110726.72349999999</v>
      </c>
      <c r="P4" s="1">
        <f>Planel_Pot_Resultado!T244+Planel_Pot_Resultado!T748</f>
        <v>114440.2069</v>
      </c>
      <c r="Q4" s="1">
        <f>Planel_Pot_Resultado!U244+Planel_Pot_Resultado!U748</f>
        <v>116298.93489999999</v>
      </c>
      <c r="R4" s="1">
        <f>Planel_Pot_Resultado!V244+Planel_Pot_Resultado!V748</f>
        <v>121028.06110000001</v>
      </c>
      <c r="S4" s="1">
        <f>Planel_Pot_Resultado!W244+Planel_Pot_Resultado!W748</f>
        <v>127845.6727</v>
      </c>
      <c r="T4" s="1">
        <f>Planel_Pot_Resultado!X244+Planel_Pot_Resultado!X748</f>
        <v>130504.5631</v>
      </c>
      <c r="U4" s="1">
        <f>Planel_Pot_Resultado!Y244+Planel_Pot_Resultado!Y748</f>
        <v>132336.43520000001</v>
      </c>
      <c r="V4" s="1">
        <f>Planel_Pot_Resultado!Z244+Planel_Pot_Resultado!Z748</f>
        <v>133737.24729999999</v>
      </c>
      <c r="W4" s="1">
        <f>Planel_Pot_Resultado!AA244+Planel_Pot_Resultado!AA748</f>
        <v>135368.87220000001</v>
      </c>
      <c r="X4" s="1">
        <f>Planel_Pot_Resultado!AB244+Planel_Pot_Resultado!AB748</f>
        <v>137076.8737</v>
      </c>
      <c r="Y4" s="1">
        <f>Planel_Pot_Resultado!AC244+Planel_Pot_Resultado!AC748</f>
        <v>138997.2665</v>
      </c>
      <c r="Z4" s="1">
        <f>Planel_Pot_Resultado!AD244+Planel_Pot_Resultado!AD748</f>
        <v>140026.1122</v>
      </c>
      <c r="AA4" s="1">
        <f>Planel_Pot_Resultado!AE244+Planel_Pot_Resultado!AE748</f>
        <v>141335.3222</v>
      </c>
      <c r="AB4" s="1">
        <f>Planel_Pot_Resultado!AF244+Planel_Pot_Resultado!AF748</f>
        <v>141335.3222</v>
      </c>
      <c r="AC4" s="1">
        <f>Planel_Pot_Resultado!AG244+Planel_Pot_Resultado!AG748</f>
        <v>141335.3222</v>
      </c>
      <c r="AD4" s="1">
        <f>Planel_Pot_Resultado!AH244+Planel_Pot_Resultado!AH748</f>
        <v>141335.3222</v>
      </c>
      <c r="AE4" s="1">
        <f>Planel_Pot_Resultado!AI244+Planel_Pot_Resultado!AI748</f>
        <v>141335.3222</v>
      </c>
      <c r="AF4" s="1">
        <f>Planel_Pot_Resultado!AJ244+Planel_Pot_Resultado!AJ748</f>
        <v>141335.3222</v>
      </c>
      <c r="AG4" s="1">
        <f>Planel_Pot_Resultado!AK244+Planel_Pot_Resultado!AK748</f>
        <v>141335.3222</v>
      </c>
      <c r="AH4" s="1">
        <f>Planel_Pot_Resultado!AL244+Planel_Pot_Resultado!AL748</f>
        <v>141845.7243</v>
      </c>
      <c r="AI4" s="1">
        <f>Planel_Pot_Resultado!AM244+Planel_Pot_Resultado!AM748</f>
        <v>142020.9222</v>
      </c>
      <c r="AJ4" s="1">
        <f>Planel_Pot_Resultado!AN244+Planel_Pot_Resultado!AN748</f>
        <v>142020.9222</v>
      </c>
      <c r="AK4" s="1">
        <f>Planel_Pot_Resultado!AO244+Planel_Pot_Resultado!AO748</f>
        <v>144720.9492</v>
      </c>
      <c r="AL4" s="1">
        <f>Planel_Pot_Resultado!AP244+Planel_Pot_Resultado!AP748</f>
        <v>148477.361</v>
      </c>
      <c r="AM4" s="1">
        <f>AL4-C4</f>
        <v>58740.869000000006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14216.249115999999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15323.580948000001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15409.891711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16000.474628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16742.998008999999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17041.855288999999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17041.855288999999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17041.855288999999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17767.255289000001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18692.255289000001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19617.255289000001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20542.455289000001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21467.455289000001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22392.455289000001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23317.655289000002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24242.655289000002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25167.655289000002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25367.655289000002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25567.955288999998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25767.955288999998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25967.955288999998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26167.955288999998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26004.755289000001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26004.755289000001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26004.755289000001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26004.755289000001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26004.755289000001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26004.755289000001</v>
      </c>
      <c r="AM7" s="1">
        <f t="shared" si="2"/>
        <v>14762.555289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15438.01433</v>
      </c>
      <c r="K14" s="24">
        <f>Planel_Pot_Resultado!O16+Planel_Pot_Resultado!O28+Planel_Pot_Resultado!O628+Planel_Pot_Resultado!O712</f>
        <v>15438.01433</v>
      </c>
      <c r="L14" s="24">
        <f>Planel_Pot_Resultado!P16+Planel_Pot_Resultado!P28+Planel_Pot_Resultado!P628+Planel_Pot_Resultado!P712</f>
        <v>15468.393766000001</v>
      </c>
      <c r="M14" s="24">
        <f>Planel_Pot_Resultado!Q16+Planel_Pot_Resultado!Q28+Planel_Pot_Resultado!Q628+Planel_Pot_Resultado!Q712</f>
        <v>15468.393766000001</v>
      </c>
      <c r="N14" s="24">
        <f>Planel_Pot_Resultado!R16+Planel_Pot_Resultado!R28+Planel_Pot_Resultado!R628+Planel_Pot_Resultado!R712</f>
        <v>15468.393766000001</v>
      </c>
      <c r="O14" s="24">
        <f>Planel_Pot_Resultado!S16+Planel_Pot_Resultado!S28+Planel_Pot_Resultado!S628+Planel_Pot_Resultado!S712</f>
        <v>15643.434733</v>
      </c>
      <c r="P14" s="24">
        <f>Planel_Pot_Resultado!T16+Planel_Pot_Resultado!T28+Planel_Pot_Resultado!T628+Planel_Pot_Resultado!T712</f>
        <v>17114.400526999998</v>
      </c>
      <c r="Q14" s="24">
        <f>Planel_Pot_Resultado!U16+Planel_Pot_Resultado!U28+Planel_Pot_Resultado!U628+Planel_Pot_Resultado!U712</f>
        <v>23652.099759999997</v>
      </c>
      <c r="R14" s="24">
        <f>Planel_Pot_Resultado!V16+Planel_Pot_Resultado!V28+Planel_Pot_Resultado!V628+Planel_Pot_Resultado!V712</f>
        <v>23652.099759999997</v>
      </c>
      <c r="S14" s="24">
        <f>Planel_Pot_Resultado!W16+Planel_Pot_Resultado!W28+Planel_Pot_Resultado!W628+Planel_Pot_Resultado!W712</f>
        <v>23952.193769999998</v>
      </c>
      <c r="T14" s="24">
        <f>Planel_Pot_Resultado!X16+Planel_Pot_Resultado!X28+Planel_Pot_Resultado!X628+Planel_Pot_Resultado!X712</f>
        <v>23952.193769999998</v>
      </c>
      <c r="U14" s="24">
        <f>Planel_Pot_Resultado!Y16+Planel_Pot_Resultado!Y28+Planel_Pot_Resultado!Y628+Planel_Pot_Resultado!Y712</f>
        <v>23952.193769999998</v>
      </c>
      <c r="V14" s="24">
        <f>Planel_Pot_Resultado!Z16+Planel_Pot_Resultado!Z28+Planel_Pot_Resultado!Z628+Planel_Pot_Resultado!Z712</f>
        <v>23952.193769999998</v>
      </c>
      <c r="W14" s="24">
        <f>Planel_Pot_Resultado!AA16+Planel_Pot_Resultado!AA28+Planel_Pot_Resultado!AA628+Planel_Pot_Resultado!AA712</f>
        <v>23952.193769999998</v>
      </c>
      <c r="X14" s="24">
        <f>Planel_Pot_Resultado!AB16+Planel_Pot_Resultado!AB28+Planel_Pot_Resultado!AB628+Planel_Pot_Resultado!AB712</f>
        <v>23960.355380000001</v>
      </c>
      <c r="Y14" s="24">
        <f>Planel_Pot_Resultado!AC16+Planel_Pot_Resultado!AC28+Planel_Pot_Resultado!AC628+Planel_Pot_Resultado!AC712</f>
        <v>23960.355380000001</v>
      </c>
      <c r="Z14" s="24">
        <f>Planel_Pot_Resultado!AD16+Planel_Pot_Resultado!AD28+Planel_Pot_Resultado!AD628+Planel_Pot_Resultado!AD712</f>
        <v>23960.355380000001</v>
      </c>
      <c r="AA14" s="24">
        <f>Planel_Pot_Resultado!AE16+Planel_Pot_Resultado!AE28+Planel_Pot_Resultado!AE628+Planel_Pot_Resultado!AE712</f>
        <v>23960.355380000001</v>
      </c>
      <c r="AB14" s="24">
        <f>Planel_Pot_Resultado!AF16+Planel_Pot_Resultado!AF28+Planel_Pot_Resultado!AF628+Planel_Pot_Resultado!AF712</f>
        <v>23960.355380000001</v>
      </c>
      <c r="AC14" s="24">
        <f>Planel_Pot_Resultado!AG16+Planel_Pot_Resultado!AG28+Planel_Pot_Resultado!AG628+Planel_Pot_Resultado!AG712</f>
        <v>23960.355380000001</v>
      </c>
      <c r="AD14" s="24">
        <f>Planel_Pot_Resultado!AH16+Planel_Pot_Resultado!AH28+Planel_Pot_Resultado!AH628+Planel_Pot_Resultado!AH712</f>
        <v>23960.355380000001</v>
      </c>
      <c r="AE14" s="24">
        <f>Planel_Pot_Resultado!AI16+Planel_Pot_Resultado!AI28+Planel_Pot_Resultado!AI628+Planel_Pot_Resultado!AI712</f>
        <v>23960.355380000001</v>
      </c>
      <c r="AF14" s="24">
        <f>Planel_Pot_Resultado!AJ16+Planel_Pot_Resultado!AJ28+Planel_Pot_Resultado!AJ628+Planel_Pot_Resultado!AJ712</f>
        <v>23960.355380000001</v>
      </c>
      <c r="AG14" s="24">
        <f>Planel_Pot_Resultado!AK16+Planel_Pot_Resultado!AK28+Planel_Pot_Resultado!AK628+Planel_Pot_Resultado!AK712</f>
        <v>23960.355380000001</v>
      </c>
      <c r="AH14" s="24">
        <f>Planel_Pot_Resultado!AL16+Planel_Pot_Resultado!AL28+Planel_Pot_Resultado!AL628+Planel_Pot_Resultado!AL712</f>
        <v>24346.355380000001</v>
      </c>
      <c r="AI14" s="24">
        <f>Planel_Pot_Resultado!AM16+Planel_Pot_Resultado!AM28+Planel_Pot_Resultado!AM628+Planel_Pot_Resultado!AM712</f>
        <v>24346.355380000001</v>
      </c>
      <c r="AJ14" s="24">
        <f>Planel_Pot_Resultado!AN16+Planel_Pot_Resultado!AN28+Planel_Pot_Resultado!AN628+Planel_Pot_Resultado!AN712</f>
        <v>24346.355380000001</v>
      </c>
      <c r="AK14" s="24">
        <f>Planel_Pot_Resultado!AO16+Planel_Pot_Resultado!AO28+Planel_Pot_Resultado!AO628+Planel_Pot_Resultado!AO712</f>
        <v>24346.355380000001</v>
      </c>
      <c r="AL14" s="24">
        <f>Planel_Pot_Resultado!AP16+Planel_Pot_Resultado!AP28+Planel_Pot_Resultado!AP628+Planel_Pot_Resultado!AP712</f>
        <v>24346.355380000001</v>
      </c>
      <c r="AM14" s="1">
        <f t="shared" si="2"/>
        <v>12676.88796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17458.136864599997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23379.505971999999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26010.607483</v>
      </c>
      <c r="M17" s="30">
        <f>Planel_Pot_Resultado!Q388+Planel_Pot_Resultado!Q400+Planel_Pot_Resultado!Q412+Planel_Pot_Resultado!Q424+Planel_Pot_Resultado!Q436+Planel_Pot_Resultado!Q448+Planel_Pot_Resultado!Q460+Planel_Pot_Resultado!Q472</f>
        <v>34218.98992</v>
      </c>
      <c r="N17" s="30">
        <f>Planel_Pot_Resultado!R388+Planel_Pot_Resultado!R400+Planel_Pot_Resultado!R412+Planel_Pot_Resultado!R424+Planel_Pot_Resultado!R436+Planel_Pot_Resultado!R448+Planel_Pot_Resultado!R460+Planel_Pot_Resultado!R472</f>
        <v>36394.572109999994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42164.397420000001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44178.052967999996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44545.120287999998</v>
      </c>
      <c r="T17" s="30">
        <f>Planel_Pot_Resultado!X388+Planel_Pot_Resultado!X400+Planel_Pot_Resultado!X412+Planel_Pot_Resultado!X424+Planel_Pot_Resultado!X436+Planel_Pot_Resultado!X448+Planel_Pot_Resultado!X460+Planel_Pot_Resultado!X472</f>
        <v>47752.255086999998</v>
      </c>
      <c r="U17" s="30">
        <f>Planel_Pot_Resultado!Y388+Planel_Pot_Resultado!Y400+Planel_Pot_Resultado!Y412+Planel_Pot_Resultado!Y424+Planel_Pot_Resultado!Y436+Planel_Pot_Resultado!Y448+Planel_Pot_Resultado!Y460+Planel_Pot_Resultado!Y472</f>
        <v>52175.35327</v>
      </c>
      <c r="V17" s="30">
        <f>Planel_Pot_Resultado!Z388+Planel_Pot_Resultado!Z400+Planel_Pot_Resultado!Z412+Planel_Pot_Resultado!Z424+Planel_Pot_Resultado!Z436+Planel_Pot_Resultado!Z448+Planel_Pot_Resultado!Z460+Planel_Pot_Resultado!Z472</f>
        <v>59155.547639999997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66242.890140000003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73997.997479999991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80380.230089999997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82572.929650000005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83468.137929999997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98172.985889999996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102588.97482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105980.45563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109399.62792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112892.03253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117286.57376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122154.30142999999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127110.07086000001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131965.26835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134587.75443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135717.64051999999</v>
      </c>
      <c r="AM17" s="1">
        <f t="shared" si="2"/>
        <v>129161.48051999998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39206.135970000003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39206.135970000003</v>
      </c>
      <c r="AM20" s="1">
        <f t="shared" si="2"/>
        <v>39185.432970000002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4581.0977860000003</v>
      </c>
      <c r="N23" s="32">
        <f>Planel_Pot_Resultado!R100+Planel_Pot_Resultado!R652</f>
        <v>5972.209973</v>
      </c>
      <c r="O23" s="32">
        <f>Planel_Pot_Resultado!S100+Planel_Pot_Resultado!S652</f>
        <v>10288.180710000001</v>
      </c>
      <c r="P23" s="32">
        <f>Planel_Pot_Resultado!T100+Planel_Pot_Resultado!T652</f>
        <v>11136.957689999999</v>
      </c>
      <c r="Q23" s="32">
        <f>Planel_Pot_Resultado!U100+Planel_Pot_Resultado!U652</f>
        <v>12769.20067</v>
      </c>
      <c r="R23" s="32">
        <f>Planel_Pot_Resultado!V100+Planel_Pot_Resultado!V652</f>
        <v>12769.20067</v>
      </c>
      <c r="S23" s="32">
        <f>Planel_Pot_Resultado!W100+Planel_Pot_Resultado!W652</f>
        <v>12769.20067</v>
      </c>
      <c r="T23" s="32">
        <f>Planel_Pot_Resultado!X100+Planel_Pot_Resultado!X652</f>
        <v>13990.889062</v>
      </c>
      <c r="U23" s="32">
        <f>Planel_Pot_Resultado!Y100+Planel_Pot_Resultado!Y652</f>
        <v>15892.237757000001</v>
      </c>
      <c r="V23" s="32">
        <f>Planel_Pot_Resultado!Z100+Planel_Pot_Resultado!Z652</f>
        <v>17177.908665999999</v>
      </c>
      <c r="W23" s="32">
        <f>Planel_Pot_Resultado!AA100+Planel_Pot_Resultado!AA652</f>
        <v>18331.313732000002</v>
      </c>
      <c r="X23" s="32">
        <f>Planel_Pot_Resultado!AB100+Planel_Pot_Resultado!AB652</f>
        <v>19694.707296</v>
      </c>
      <c r="Y23" s="32">
        <f>Planel_Pot_Resultado!AC100+Planel_Pot_Resultado!AC652</f>
        <v>21080.021234</v>
      </c>
      <c r="Z23" s="32">
        <f>Planel_Pot_Resultado!AD100+Planel_Pot_Resultado!AD652</f>
        <v>24635.02259</v>
      </c>
      <c r="AA23" s="32">
        <f>Planel_Pot_Resultado!AE100+Planel_Pot_Resultado!AE652</f>
        <v>28008.49468</v>
      </c>
      <c r="AB23" s="32">
        <f>Planel_Pot_Resultado!AF100+Planel_Pot_Resultado!AF652</f>
        <v>28815.83886</v>
      </c>
      <c r="AC23" s="32">
        <f>Planel_Pot_Resultado!AG100+Planel_Pot_Resultado!AG652</f>
        <v>31361.592400000001</v>
      </c>
      <c r="AD23" s="32">
        <f>Planel_Pot_Resultado!AH100+Planel_Pot_Resultado!AH652</f>
        <v>34150.968050000003</v>
      </c>
      <c r="AE23" s="32">
        <f>Planel_Pot_Resultado!AI100+Planel_Pot_Resultado!AI652</f>
        <v>36990.159590000003</v>
      </c>
      <c r="AF23" s="32">
        <f>Planel_Pot_Resultado!AJ100+Planel_Pot_Resultado!AJ652</f>
        <v>39926.705179999997</v>
      </c>
      <c r="AG23" s="32">
        <f>Planel_Pot_Resultado!AK100+Planel_Pot_Resultado!AK652</f>
        <v>43334.595170000001</v>
      </c>
      <c r="AH23" s="32">
        <f>Planel_Pot_Resultado!AL100+Planel_Pot_Resultado!AL652</f>
        <v>46459.427889999999</v>
      </c>
      <c r="AI23" s="32">
        <f>Planel_Pot_Resultado!AM100+Planel_Pot_Resultado!AM652</f>
        <v>49985.22208</v>
      </c>
      <c r="AJ23" s="32">
        <f>Planel_Pot_Resultado!AN100+Planel_Pot_Resultado!AN652</f>
        <v>54183.96471</v>
      </c>
      <c r="AK23" s="32">
        <f>Planel_Pot_Resultado!AO100+Planel_Pot_Resultado!AO652</f>
        <v>57736.040390000002</v>
      </c>
      <c r="AL23" s="32">
        <f>Planel_Pot_Resultado!AP100+Planel_Pot_Resultado!AP652</f>
        <v>60541.765589999995</v>
      </c>
      <c r="AM23" s="1">
        <f t="shared" si="2"/>
        <v>60541.765589999995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181024.25319459997</v>
      </c>
      <c r="K24" s="28">
        <f t="shared" si="4"/>
        <v>187493.67141799998</v>
      </c>
      <c r="L24" s="28">
        <f t="shared" si="4"/>
        <v>193353.08419699999</v>
      </c>
      <c r="M24" s="28">
        <f t="shared" si="4"/>
        <v>204783.37518299997</v>
      </c>
      <c r="N24" s="28">
        <f t="shared" si="4"/>
        <v>211070.05247699996</v>
      </c>
      <c r="O24" s="28">
        <f t="shared" si="4"/>
        <v>219019.01645199995</v>
      </c>
      <c r="P24" s="28">
        <f t="shared" si="4"/>
        <v>225747.16769599999</v>
      </c>
      <c r="Q24" s="28">
        <f t="shared" si="4"/>
        <v>237108.97703899999</v>
      </c>
      <c r="R24" s="28">
        <f t="shared" si="4"/>
        <v>243851.758787</v>
      </c>
      <c r="S24" s="28">
        <f t="shared" si="4"/>
        <v>249850.33171699999</v>
      </c>
      <c r="T24" s="28">
        <f t="shared" si="4"/>
        <v>257862.04530799997</v>
      </c>
      <c r="U24" s="28">
        <f t="shared" si="4"/>
        <v>266943.36428600003</v>
      </c>
      <c r="V24" s="28">
        <f t="shared" si="4"/>
        <v>277535.24166499998</v>
      </c>
      <c r="W24" s="28">
        <f t="shared" si="4"/>
        <v>288323.99313100002</v>
      </c>
      <c r="X24" s="28">
        <f t="shared" si="4"/>
        <v>300065.65714499995</v>
      </c>
      <c r="Y24" s="28">
        <f t="shared" si="4"/>
        <v>310678.79649299994</v>
      </c>
      <c r="Z24" s="28">
        <f t="shared" si="4"/>
        <v>317440.67310899997</v>
      </c>
      <c r="AA24" s="28">
        <f t="shared" si="4"/>
        <v>322989.091479</v>
      </c>
      <c r="AB24" s="28">
        <f t="shared" si="4"/>
        <v>343163.40429699997</v>
      </c>
      <c r="AC24" s="28">
        <f t="shared" si="4"/>
        <v>354461.54689400003</v>
      </c>
      <c r="AD24" s="28">
        <f t="shared" si="4"/>
        <v>364998.93416900001</v>
      </c>
      <c r="AE24" s="28">
        <f t="shared" si="4"/>
        <v>375600.52110900002</v>
      </c>
      <c r="AF24" s="28">
        <f t="shared" si="4"/>
        <v>386439.10181899997</v>
      </c>
      <c r="AG24" s="28">
        <f t="shared" si="4"/>
        <v>398009.15461899998</v>
      </c>
      <c r="AH24" s="28">
        <f t="shared" si="4"/>
        <v>410790.53853899991</v>
      </c>
      <c r="AI24" s="28">
        <f t="shared" si="4"/>
        <v>423675.12090899993</v>
      </c>
      <c r="AJ24" s="28">
        <f t="shared" si="4"/>
        <v>437422.21126899996</v>
      </c>
      <c r="AK24" s="28">
        <f t="shared" si="4"/>
        <v>446668.81665899995</v>
      </c>
      <c r="AL24" s="28">
        <f t="shared" si="4"/>
        <v>454360.83974900004</v>
      </c>
      <c r="AM24" s="1">
        <f t="shared" si="2"/>
        <v>318468.03132900002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98.652499999996508</v>
      </c>
      <c r="P29" s="1">
        <f t="shared" si="5"/>
        <v>3713.4834000000119</v>
      </c>
      <c r="Q29" s="1">
        <f t="shared" si="5"/>
        <v>1858.7279999999882</v>
      </c>
      <c r="R29" s="1">
        <f t="shared" si="5"/>
        <v>4729.1262000000133</v>
      </c>
      <c r="S29" s="1">
        <f t="shared" si="5"/>
        <v>6817.6115999999893</v>
      </c>
      <c r="T29" s="1">
        <f t="shared" si="5"/>
        <v>2658.8904000000039</v>
      </c>
      <c r="U29" s="1">
        <f t="shared" si="5"/>
        <v>1831.8721000000078</v>
      </c>
      <c r="V29" s="1">
        <f t="shared" si="5"/>
        <v>1400.812099999981</v>
      </c>
      <c r="W29" s="1">
        <f t="shared" si="5"/>
        <v>1631.6249000000244</v>
      </c>
      <c r="X29" s="1">
        <f t="shared" si="5"/>
        <v>1708.0014999999839</v>
      </c>
      <c r="Y29" s="1">
        <f t="shared" si="5"/>
        <v>1920.3928000000014</v>
      </c>
      <c r="Z29" s="1">
        <f t="shared" si="5"/>
        <v>1028.8457000000053</v>
      </c>
      <c r="AA29" s="1">
        <f t="shared" si="5"/>
        <v>1309.2099999999919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510.40210000000661</v>
      </c>
      <c r="AI29" s="1">
        <f t="shared" si="5"/>
        <v>175.19789999999921</v>
      </c>
      <c r="AJ29" s="1">
        <f t="shared" si="5"/>
        <v>0</v>
      </c>
      <c r="AK29" s="1">
        <f t="shared" si="5"/>
        <v>2700.0270000000019</v>
      </c>
      <c r="AL29" s="1">
        <f t="shared" si="5"/>
        <v>3756.4118000000017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622.14911599999868</v>
      </c>
      <c r="L32" s="18">
        <f t="shared" si="7"/>
        <v>1107.3318320000017</v>
      </c>
      <c r="M32" s="18">
        <f t="shared" si="7"/>
        <v>86.310762999999497</v>
      </c>
      <c r="N32" s="18">
        <f t="shared" si="7"/>
        <v>590.58291699999972</v>
      </c>
      <c r="O32" s="18">
        <f t="shared" si="7"/>
        <v>742.52338099999906</v>
      </c>
      <c r="P32" s="18">
        <f t="shared" si="7"/>
        <v>298.85728000000017</v>
      </c>
      <c r="Q32" s="18">
        <f t="shared" si="7"/>
        <v>0</v>
      </c>
      <c r="R32" s="18">
        <f t="shared" si="7"/>
        <v>0</v>
      </c>
      <c r="S32" s="18">
        <f t="shared" si="7"/>
        <v>725.40000000000146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200.29999999999563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2767.6493800000007</v>
      </c>
      <c r="K39" s="24">
        <f t="shared" si="10"/>
        <v>0</v>
      </c>
      <c r="L39" s="24">
        <f t="shared" si="10"/>
        <v>30.379436000001078</v>
      </c>
      <c r="M39" s="24">
        <f t="shared" si="10"/>
        <v>0</v>
      </c>
      <c r="N39" s="24">
        <f t="shared" si="10"/>
        <v>0</v>
      </c>
      <c r="O39" s="24">
        <f t="shared" si="10"/>
        <v>175.040966999999</v>
      </c>
      <c r="P39" s="24">
        <f t="shared" si="10"/>
        <v>1470.9657939999979</v>
      </c>
      <c r="Q39" s="24">
        <f t="shared" si="10"/>
        <v>6537.6992329999994</v>
      </c>
      <c r="R39" s="24">
        <f t="shared" si="10"/>
        <v>0</v>
      </c>
      <c r="S39" s="24">
        <f t="shared" si="10"/>
        <v>300.09401000000071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8.1616100000028382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960.4678645999993</v>
      </c>
      <c r="K42" s="30">
        <f t="shared" si="12"/>
        <v>5921.3691074000017</v>
      </c>
      <c r="L42" s="30">
        <f t="shared" si="12"/>
        <v>2631.1015110000008</v>
      </c>
      <c r="M42" s="30">
        <f t="shared" si="12"/>
        <v>8208.3824370000002</v>
      </c>
      <c r="N42" s="30">
        <f t="shared" si="12"/>
        <v>2175.5821899999937</v>
      </c>
      <c r="O42" s="30">
        <f t="shared" si="12"/>
        <v>4684.8763900000049</v>
      </c>
      <c r="P42" s="30">
        <f t="shared" si="12"/>
        <v>596.86779000000388</v>
      </c>
      <c r="Q42" s="30">
        <f t="shared" si="12"/>
        <v>488.08112999999867</v>
      </c>
      <c r="R42" s="30">
        <f t="shared" si="12"/>
        <v>2013.6555479999952</v>
      </c>
      <c r="S42" s="30">
        <f t="shared" si="12"/>
        <v>367.06732000000193</v>
      </c>
      <c r="T42" s="30">
        <f t="shared" si="12"/>
        <v>3207.1347989999995</v>
      </c>
      <c r="U42" s="30">
        <f t="shared" si="12"/>
        <v>4423.0981830000019</v>
      </c>
      <c r="V42" s="30">
        <f t="shared" si="12"/>
        <v>6980.1943699999974</v>
      </c>
      <c r="W42" s="30">
        <f t="shared" si="12"/>
        <v>7087.3425000000061</v>
      </c>
      <c r="X42" s="30">
        <f t="shared" si="12"/>
        <v>7755.1073399999877</v>
      </c>
      <c r="Y42" s="30">
        <f t="shared" si="12"/>
        <v>6382.2326100000064</v>
      </c>
      <c r="Z42" s="30">
        <f t="shared" si="12"/>
        <v>2192.6995600000082</v>
      </c>
      <c r="AA42" s="30">
        <f t="shared" si="12"/>
        <v>895.20827999999165</v>
      </c>
      <c r="AB42" s="30">
        <f t="shared" si="12"/>
        <v>14704.847959999999</v>
      </c>
      <c r="AC42" s="30">
        <f t="shared" si="12"/>
        <v>4415.9889300000068</v>
      </c>
      <c r="AD42" s="30">
        <f t="shared" si="12"/>
        <v>3391.4808099999937</v>
      </c>
      <c r="AE42" s="30">
        <f t="shared" si="12"/>
        <v>3419.1722900000022</v>
      </c>
      <c r="AF42" s="30">
        <f t="shared" si="12"/>
        <v>3492.4046099999978</v>
      </c>
      <c r="AG42" s="30">
        <f t="shared" si="12"/>
        <v>4394.5412300000025</v>
      </c>
      <c r="AH42" s="30">
        <f t="shared" si="12"/>
        <v>4867.7276699999929</v>
      </c>
      <c r="AI42" s="30">
        <f t="shared" si="12"/>
        <v>4955.7694300000148</v>
      </c>
      <c r="AJ42" s="30">
        <f t="shared" si="12"/>
        <v>4855.1974899999914</v>
      </c>
      <c r="AK42" s="30">
        <f t="shared" si="12"/>
        <v>2622.4860800000024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372.01663000000553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4581.0977860000003</v>
      </c>
      <c r="N48" s="32">
        <f t="shared" si="15"/>
        <v>1391.1121869999997</v>
      </c>
      <c r="O48" s="32">
        <f t="shared" si="15"/>
        <v>4315.9707370000006</v>
      </c>
      <c r="P48" s="32">
        <f t="shared" si="15"/>
        <v>848.77697999999873</v>
      </c>
      <c r="Q48" s="32">
        <f t="shared" si="15"/>
        <v>1632.2429800000009</v>
      </c>
      <c r="R48" s="32">
        <f t="shared" si="15"/>
        <v>0</v>
      </c>
      <c r="S48" s="32">
        <f t="shared" si="15"/>
        <v>0</v>
      </c>
      <c r="T48" s="32">
        <f t="shared" si="15"/>
        <v>1221.688392</v>
      </c>
      <c r="U48" s="32">
        <f t="shared" si="15"/>
        <v>1901.3486950000006</v>
      </c>
      <c r="V48" s="32">
        <f t="shared" si="15"/>
        <v>1285.6709089999986</v>
      </c>
      <c r="W48" s="32">
        <f t="shared" si="15"/>
        <v>1153.405066000003</v>
      </c>
      <c r="X48" s="32">
        <f t="shared" si="15"/>
        <v>1363.3935639999982</v>
      </c>
      <c r="Y48" s="32">
        <f t="shared" si="15"/>
        <v>1385.3139379999993</v>
      </c>
      <c r="Z48" s="32">
        <f t="shared" si="15"/>
        <v>3555.0013560000007</v>
      </c>
      <c r="AA48" s="32">
        <f t="shared" si="15"/>
        <v>3373.4720899999993</v>
      </c>
      <c r="AB48" s="32">
        <f t="shared" si="15"/>
        <v>807.34418000000005</v>
      </c>
      <c r="AC48" s="32">
        <f t="shared" si="15"/>
        <v>2545.7535400000015</v>
      </c>
      <c r="AD48" s="32">
        <f t="shared" si="15"/>
        <v>2789.3756500000018</v>
      </c>
      <c r="AE48" s="32">
        <f t="shared" si="15"/>
        <v>2839.1915399999998</v>
      </c>
      <c r="AF48" s="32">
        <f t="shared" si="15"/>
        <v>2936.5455899999943</v>
      </c>
      <c r="AG48" s="32">
        <f t="shared" si="15"/>
        <v>3407.8899900000033</v>
      </c>
      <c r="AH48" s="32">
        <f t="shared" si="15"/>
        <v>3124.8327199999985</v>
      </c>
      <c r="AI48" s="32">
        <f t="shared" si="15"/>
        <v>3525.7941900000005</v>
      </c>
      <c r="AJ48" s="32">
        <f t="shared" si="15"/>
        <v>4198.7426300000006</v>
      </c>
      <c r="AK48" s="32">
        <f t="shared" si="15"/>
        <v>3552.0756800000017</v>
      </c>
      <c r="AL48" s="32">
        <f t="shared" si="15"/>
        <v>2805.7251999999935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5841.5309556000284</v>
      </c>
      <c r="K49" s="28">
        <f t="shared" si="14"/>
        <v>6469.4182234000182</v>
      </c>
      <c r="L49" s="28">
        <f t="shared" si="14"/>
        <v>5859.4127790000057</v>
      </c>
      <c r="M49" s="28">
        <f t="shared" si="14"/>
        <v>11430.290985999978</v>
      </c>
      <c r="N49" s="28">
        <f t="shared" si="14"/>
        <v>6286.6772939999937</v>
      </c>
      <c r="O49" s="28">
        <f t="shared" si="14"/>
        <v>7948.9639749999915</v>
      </c>
      <c r="P49" s="28">
        <f t="shared" si="14"/>
        <v>6728.151244000037</v>
      </c>
      <c r="Q49" s="28">
        <f t="shared" si="14"/>
        <v>11361.809343000001</v>
      </c>
      <c r="R49" s="28">
        <f t="shared" si="14"/>
        <v>6742.7817480000085</v>
      </c>
      <c r="S49" s="28">
        <f t="shared" si="14"/>
        <v>5998.5729299999948</v>
      </c>
      <c r="T49" s="28">
        <f t="shared" si="15"/>
        <v>8011.7135909999779</v>
      </c>
      <c r="U49" s="28">
        <f t="shared" si="15"/>
        <v>9081.3189780000539</v>
      </c>
      <c r="V49" s="28">
        <f t="shared" si="15"/>
        <v>10591.877378999954</v>
      </c>
      <c r="W49" s="28">
        <f t="shared" si="15"/>
        <v>10788.751466000045</v>
      </c>
      <c r="X49" s="28">
        <f t="shared" si="15"/>
        <v>11741.664013999922</v>
      </c>
      <c r="Y49" s="28">
        <f t="shared" si="15"/>
        <v>10613.139347999997</v>
      </c>
      <c r="Z49" s="28">
        <f t="shared" si="15"/>
        <v>6761.8766160000232</v>
      </c>
      <c r="AA49" s="28">
        <f t="shared" si="15"/>
        <v>5548.4183700000285</v>
      </c>
      <c r="AB49" s="28">
        <f t="shared" si="15"/>
        <v>20174.312817999977</v>
      </c>
      <c r="AC49" s="28">
        <f t="shared" si="15"/>
        <v>11298.142597000056</v>
      </c>
      <c r="AD49" s="28">
        <f t="shared" si="15"/>
        <v>10537.387274999986</v>
      </c>
      <c r="AE49" s="28">
        <f t="shared" si="15"/>
        <v>10601.586940000008</v>
      </c>
      <c r="AF49" s="28">
        <f t="shared" si="15"/>
        <v>10838.580709999951</v>
      </c>
      <c r="AG49" s="28">
        <f t="shared" si="15"/>
        <v>11570.052800000005</v>
      </c>
      <c r="AH49" s="28">
        <f t="shared" si="15"/>
        <v>12781.383919999935</v>
      </c>
      <c r="AI49" s="28">
        <f t="shared" si="15"/>
        <v>12884.582370000018</v>
      </c>
      <c r="AJ49" s="28">
        <f t="shared" si="15"/>
        <v>13747.090360000031</v>
      </c>
      <c r="AK49" s="28">
        <f t="shared" si="15"/>
        <v>9246.6053899999824</v>
      </c>
      <c r="AL49" s="28">
        <f t="shared" si="15"/>
        <v>7692.0230900000897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9671.8491159999994</v>
      </c>
      <c r="L4" s="58">
        <f>Planel_Pot_Resultado!P112+Planel_Pot_Resultado!P676</f>
        <v>10779.080948000001</v>
      </c>
      <c r="M4" s="58">
        <f>Planel_Pot_Resultado!Q112+Planel_Pot_Resultado!Q676</f>
        <v>10865.191710999999</v>
      </c>
      <c r="N4" s="58">
        <f>Planel_Pot_Resultado!R112+Planel_Pot_Resultado!R676</f>
        <v>11455.474628</v>
      </c>
      <c r="O4" s="58">
        <f>Planel_Pot_Resultado!S112+Planel_Pot_Resultado!S676</f>
        <v>12197.998008999999</v>
      </c>
      <c r="P4" s="58">
        <f>Planel_Pot_Resultado!T112+Planel_Pot_Resultado!T676</f>
        <v>12496.855288999999</v>
      </c>
      <c r="Q4" s="58">
        <f>Planel_Pot_Resultado!U112+Planel_Pot_Resultado!U676</f>
        <v>12496.855288999999</v>
      </c>
      <c r="R4" s="58">
        <f>Planel_Pot_Resultado!V112+Planel_Pot_Resultado!V676</f>
        <v>12496.855288999999</v>
      </c>
      <c r="S4" s="58">
        <f>Planel_Pot_Resultado!W112+Planel_Pot_Resultado!W676</f>
        <v>11172.255289000001</v>
      </c>
      <c r="T4" s="58">
        <f>Planel_Pot_Resultado!X112+Planel_Pot_Resultado!X676</f>
        <v>11172.255289000001</v>
      </c>
      <c r="U4" s="58">
        <f>Planel_Pot_Resultado!Y112+Planel_Pot_Resultado!Y676</f>
        <v>11172.255289000001</v>
      </c>
      <c r="V4" s="58">
        <f>Planel_Pot_Resultado!Z112+Planel_Pot_Resultado!Z676</f>
        <v>10123.455289000001</v>
      </c>
      <c r="W4" s="58">
        <f>Planel_Pot_Resultado!AA112+Planel_Pot_Resultado!AA676</f>
        <v>10123.455289000001</v>
      </c>
      <c r="X4" s="58">
        <f>Planel_Pot_Resultado!AB112+Planel_Pot_Resultado!AB676</f>
        <v>10123.455289000001</v>
      </c>
      <c r="Y4" s="58">
        <f>Planel_Pot_Resultado!AC112+Planel_Pot_Resultado!AC676</f>
        <v>9532.6552890000003</v>
      </c>
      <c r="Z4" s="58">
        <f>Planel_Pot_Resultado!AD112+Planel_Pot_Resultado!AD676</f>
        <v>9532.6552890000003</v>
      </c>
      <c r="AA4" s="58">
        <f>Planel_Pot_Resultado!AE112+Planel_Pot_Resultado!AE676</f>
        <v>9504.6552890000003</v>
      </c>
      <c r="AB4" s="58">
        <f>Planel_Pot_Resultado!AF112+Planel_Pot_Resultado!AF676</f>
        <v>9504.6552890000003</v>
      </c>
      <c r="AC4" s="58">
        <f>Planel_Pot_Resultado!AG112+Planel_Pot_Resultado!AG676</f>
        <v>8290.9552889999995</v>
      </c>
      <c r="AD4" s="58">
        <f>Planel_Pot_Resultado!AH112+Planel_Pot_Resultado!AH676</f>
        <v>8290.9552889999995</v>
      </c>
      <c r="AE4" s="58">
        <f>Planel_Pot_Resultado!AI112+Planel_Pot_Resultado!AI676</f>
        <v>8290.9552889999995</v>
      </c>
      <c r="AF4" s="58">
        <f>Planel_Pot_Resultado!AJ112+Planel_Pot_Resultado!AJ676</f>
        <v>8290.9552889999995</v>
      </c>
      <c r="AG4" s="58">
        <f>Planel_Pot_Resultado!AK112+Planel_Pot_Resultado!AK676</f>
        <v>7927.7552890000006</v>
      </c>
      <c r="AH4" s="58">
        <f>Planel_Pot_Resultado!AL112+Planel_Pot_Resultado!AL676</f>
        <v>7927.7552890000006</v>
      </c>
      <c r="AI4" s="58">
        <f>Planel_Pot_Resultado!AM112+Planel_Pot_Resultado!AM676</f>
        <v>7927.7552890000006</v>
      </c>
      <c r="AJ4" s="58">
        <f>Planel_Pot_Resultado!AN112+Planel_Pot_Resultado!AN676</f>
        <v>7927.7552890000006</v>
      </c>
      <c r="AK4" s="58">
        <f>Planel_Pot_Resultado!AO112+Planel_Pot_Resultado!AO676</f>
        <v>7927.7552890000006</v>
      </c>
      <c r="AL4" s="58">
        <f>Planel_Pot_Resultado!AP112+Planel_Pot_Resultado!AP676</f>
        <v>7927.7552890000006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6160</v>
      </c>
      <c r="AI6" s="58">
        <f>Planel_Pot_Resultado!AM724+Planel_Pot_Resultado!AM760</f>
        <v>6160</v>
      </c>
      <c r="AJ6" s="58">
        <f>Planel_Pot_Resultado!AN724+Planel_Pot_Resultado!AN760</f>
        <v>6160</v>
      </c>
      <c r="AK6" s="58">
        <f>Planel_Pot_Resultado!AO724+Planel_Pot_Resultado!AO760</f>
        <v>6160</v>
      </c>
      <c r="AL6" s="58">
        <f>Planel_Pot_Resultado!AP724+Planel_Pot_Resultado!AP760</f>
        <v>6160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14216.249115999999</v>
      </c>
      <c r="L7" s="279">
        <f t="shared" si="0"/>
        <v>15323.580948000001</v>
      </c>
      <c r="M7" s="279">
        <f t="shared" si="0"/>
        <v>15409.891711</v>
      </c>
      <c r="N7" s="279">
        <f t="shared" si="0"/>
        <v>16000.474628</v>
      </c>
      <c r="O7" s="279">
        <f t="shared" si="0"/>
        <v>16742.998008999999</v>
      </c>
      <c r="P7" s="279">
        <f t="shared" si="0"/>
        <v>17041.855288999999</v>
      </c>
      <c r="Q7" s="279">
        <f t="shared" si="0"/>
        <v>17041.855288999999</v>
      </c>
      <c r="R7" s="279">
        <f t="shared" si="0"/>
        <v>17041.855288999999</v>
      </c>
      <c r="S7" s="279">
        <f t="shared" si="0"/>
        <v>17767.255289000001</v>
      </c>
      <c r="T7" s="279">
        <f t="shared" si="0"/>
        <v>18692.255289000001</v>
      </c>
      <c r="U7" s="279">
        <f t="shared" si="0"/>
        <v>19617.255289000001</v>
      </c>
      <c r="V7" s="279">
        <f t="shared" si="0"/>
        <v>20542.455289000001</v>
      </c>
      <c r="W7" s="279">
        <f t="shared" si="0"/>
        <v>21467.455289000001</v>
      </c>
      <c r="X7" s="279">
        <f t="shared" si="0"/>
        <v>22392.455289000001</v>
      </c>
      <c r="Y7" s="279">
        <f t="shared" si="0"/>
        <v>23317.655289000002</v>
      </c>
      <c r="Z7" s="279">
        <f t="shared" si="0"/>
        <v>24242.655289000002</v>
      </c>
      <c r="AA7" s="279">
        <f t="shared" si="0"/>
        <v>25167.655289000002</v>
      </c>
      <c r="AB7" s="279">
        <f t="shared" si="0"/>
        <v>25367.655289000002</v>
      </c>
      <c r="AC7" s="279">
        <f t="shared" si="0"/>
        <v>25567.955288999998</v>
      </c>
      <c r="AD7" s="279">
        <f t="shared" si="0"/>
        <v>25767.955288999998</v>
      </c>
      <c r="AE7" s="279">
        <f t="shared" si="0"/>
        <v>25967.955288999998</v>
      </c>
      <c r="AF7" s="279">
        <f t="shared" si="0"/>
        <v>26167.955288999998</v>
      </c>
      <c r="AG7" s="279">
        <f t="shared" si="0"/>
        <v>26004.755289000001</v>
      </c>
      <c r="AH7" s="279">
        <f t="shared" si="0"/>
        <v>26004.755289000001</v>
      </c>
      <c r="AI7" s="279">
        <f t="shared" si="0"/>
        <v>26004.755289000001</v>
      </c>
      <c r="AJ7" s="279">
        <f t="shared" si="0"/>
        <v>26004.755289000001</v>
      </c>
      <c r="AK7" s="279">
        <f t="shared" si="0"/>
        <v>26004.755289000001</v>
      </c>
      <c r="AL7" s="279">
        <f t="shared" si="0"/>
        <v>26004.755289000001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366.058986</v>
      </c>
      <c r="M11" s="58">
        <f>PLANEL_GerMed_Resultado!Q148+PLANEL_GerMed_Resultado!Q688</f>
        <v>174.25136838999998</v>
      </c>
      <c r="N11" s="58">
        <f>PLANEL_GerMed_Resultado!R148+PLANEL_GerMed_Resultado!R688</f>
        <v>107.027498892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4886.7187649999996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3994.6023970000001</v>
      </c>
      <c r="G12" s="58">
        <f>PLANEL_GerMed_Resultado!K112+PLANEL_GerMed_Resultado!K676</f>
        <v>4200.4469609999996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5295.1098216999999</v>
      </c>
      <c r="K12" s="58">
        <f>PLANEL_GerMed_Resultado!O112+PLANEL_GerMed_Resultado!O676</f>
        <v>5412.7033230999996</v>
      </c>
      <c r="L12" s="58">
        <f>PLANEL_GerMed_Resultado!P112+PLANEL_GerMed_Resultado!P676</f>
        <v>5541.4563353999993</v>
      </c>
      <c r="M12" s="58">
        <f>PLANEL_GerMed_Resultado!Q112+PLANEL_GerMed_Resultado!Q676</f>
        <v>4594.2180779999999</v>
      </c>
      <c r="N12" s="58">
        <f>PLANEL_GerMed_Resultado!R112+PLANEL_GerMed_Resultado!R676</f>
        <v>4659.2924199999998</v>
      </c>
      <c r="O12" s="58">
        <f>PLANEL_GerMed_Resultado!S112+PLANEL_GerMed_Resultado!S676</f>
        <v>4831.2578869999998</v>
      </c>
      <c r="P12" s="58">
        <f>PLANEL_GerMed_Resultado!T112+PLANEL_GerMed_Resultado!T676</f>
        <v>4749.7695480000002</v>
      </c>
      <c r="Q12" s="58">
        <f>PLANEL_GerMed_Resultado!U112+PLANEL_GerMed_Resultado!U676</f>
        <v>4601.1567720000003</v>
      </c>
      <c r="R12" s="58">
        <f>PLANEL_GerMed_Resultado!V112+PLANEL_GerMed_Resultado!V676</f>
        <v>4453.4968669999998</v>
      </c>
      <c r="S12" s="58">
        <f>PLANEL_GerMed_Resultado!W112+PLANEL_GerMed_Resultado!W676</f>
        <v>3862.887283</v>
      </c>
      <c r="T12" s="58">
        <f>PLANEL_GerMed_Resultado!X112+PLANEL_GerMed_Resultado!X676</f>
        <v>3861.823832</v>
      </c>
      <c r="U12" s="58">
        <f>PLANEL_GerMed_Resultado!Y112+PLANEL_GerMed_Resultado!Y676</f>
        <v>3837.5258662999995</v>
      </c>
      <c r="V12" s="58">
        <f>PLANEL_GerMed_Resultado!Z112+PLANEL_GerMed_Resultado!Z676</f>
        <v>3035.2932213000004</v>
      </c>
      <c r="W12" s="58">
        <f>PLANEL_GerMed_Resultado!AA112+PLANEL_GerMed_Resultado!AA676</f>
        <v>2754.1331133000003</v>
      </c>
      <c r="X12" s="58">
        <f>PLANEL_GerMed_Resultado!AB112+PLANEL_GerMed_Resultado!AB676</f>
        <v>2453.6056615000002</v>
      </c>
      <c r="Y12" s="58">
        <f>PLANEL_GerMed_Resultado!AC112+PLANEL_GerMed_Resultado!AC676</f>
        <v>1895.461427</v>
      </c>
      <c r="Z12" s="58">
        <f>PLANEL_GerMed_Resultado!AD112+PLANEL_GerMed_Resultado!AD676</f>
        <v>2347.2299432</v>
      </c>
      <c r="AA12" s="58">
        <f>PLANEL_GerMed_Resultado!AE112+PLANEL_GerMed_Resultado!AE676</f>
        <v>2885.4722514999999</v>
      </c>
      <c r="AB12" s="58">
        <f>PLANEL_GerMed_Resultado!AF112+PLANEL_GerMed_Resultado!AF676</f>
        <v>1577.7340174200001</v>
      </c>
      <c r="AC12" s="58">
        <f>PLANEL_GerMed_Resultado!AG112+PLANEL_GerMed_Resultado!AG676</f>
        <v>664.57785821000004</v>
      </c>
      <c r="AD12" s="58">
        <f>PLANEL_GerMed_Resultado!AH112+PLANEL_GerMed_Resultado!AH676</f>
        <v>747.18837252000003</v>
      </c>
      <c r="AE12" s="58">
        <f>PLANEL_GerMed_Resultado!AI112+PLANEL_GerMed_Resultado!AI676</f>
        <v>830.62445930000001</v>
      </c>
      <c r="AF12" s="58">
        <f>PLANEL_GerMed_Resultado!AJ112+PLANEL_GerMed_Resultado!AJ676</f>
        <v>916.62485072999993</v>
      </c>
      <c r="AG12" s="58">
        <f>PLANEL_GerMed_Resultado!AK112+PLANEL_GerMed_Resultado!AK676</f>
        <v>882.16964039999993</v>
      </c>
      <c r="AH12" s="58">
        <f>PLANEL_GerMed_Resultado!AL112+PLANEL_GerMed_Resultado!AL676</f>
        <v>888.45607619999998</v>
      </c>
      <c r="AI12" s="58">
        <f>PLANEL_GerMed_Resultado!AM112+PLANEL_GerMed_Resultado!AM676</f>
        <v>859.25905360000002</v>
      </c>
      <c r="AJ12" s="58">
        <f>PLANEL_GerMed_Resultado!AN112+PLANEL_GerMed_Resultado!AN676</f>
        <v>915.44844449999994</v>
      </c>
      <c r="AK12" s="58">
        <f>PLANEL_GerMed_Resultado!AO112+PLANEL_GerMed_Resultado!AO676</f>
        <v>1283.5737016</v>
      </c>
      <c r="AL12" s="58">
        <f>PLANEL_GerMed_Resultado!AP112+PLANEL_GerMed_Resultado!AP676</f>
        <v>1746.1062946000002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886.31042120000006</v>
      </c>
      <c r="T13" s="58">
        <f>PLANEL_GerMed_Resultado!X124+PLANEL_GerMed_Resultado!X136+PLANEL_GerMed_Resultado!X664</f>
        <v>1234.5552413999999</v>
      </c>
      <c r="U13" s="58">
        <f>PLANEL_GerMed_Resultado!Y124+PLANEL_GerMed_Resultado!Y136+PLANEL_GerMed_Resultado!Y664</f>
        <v>1489.4199443</v>
      </c>
      <c r="V13" s="58">
        <f>PLANEL_GerMed_Resultado!Z124+PLANEL_GerMed_Resultado!Z136+PLANEL_GerMed_Resultado!Z664</f>
        <v>1770.2461495</v>
      </c>
      <c r="W13" s="58">
        <f>PLANEL_GerMed_Resultado!AA124+PLANEL_GerMed_Resultado!AA136+PLANEL_GerMed_Resultado!AA664</f>
        <v>1695.9584855999999</v>
      </c>
      <c r="X13" s="58">
        <f>PLANEL_GerMed_Resultado!AB124+PLANEL_GerMed_Resultado!AB136+PLANEL_GerMed_Resultado!AB664</f>
        <v>1576.5863307999998</v>
      </c>
      <c r="Y13" s="58">
        <f>PLANEL_GerMed_Resultado!AC124+PLANEL_GerMed_Resultado!AC136+PLANEL_GerMed_Resultado!AC664</f>
        <v>1778.9866108000001</v>
      </c>
      <c r="Z13" s="58">
        <f>PLANEL_GerMed_Resultado!AD124+PLANEL_GerMed_Resultado!AD136+PLANEL_GerMed_Resultado!AD664</f>
        <v>3192.1682395999997</v>
      </c>
      <c r="AA13" s="58">
        <f>PLANEL_GerMed_Resultado!AE124+PLANEL_GerMed_Resultado!AE136+PLANEL_GerMed_Resultado!AE664</f>
        <v>4847.1198430000004</v>
      </c>
      <c r="AB13" s="58">
        <f>PLANEL_GerMed_Resultado!AF124+PLANEL_GerMed_Resultado!AF136+PLANEL_GerMed_Resultado!AF664</f>
        <v>2842.4990687999998</v>
      </c>
      <c r="AC13" s="58">
        <f>PLANEL_GerMed_Resultado!AG124+PLANEL_GerMed_Resultado!AG136+PLANEL_GerMed_Resultado!AG664</f>
        <v>3581.6167217000002</v>
      </c>
      <c r="AD13" s="58">
        <f>PLANEL_GerMed_Resultado!AH124+PLANEL_GerMed_Resultado!AH136+PLANEL_GerMed_Resultado!AH664</f>
        <v>3833.3456379999998</v>
      </c>
      <c r="AE13" s="58">
        <f>PLANEL_GerMed_Resultado!AI124+PLANEL_GerMed_Resultado!AI136+PLANEL_GerMed_Resultado!AI664</f>
        <v>4086.8900899999999</v>
      </c>
      <c r="AF13" s="58">
        <f>PLANEL_GerMed_Resultado!AJ124+PLANEL_GerMed_Resultado!AJ136+PLANEL_GerMed_Resultado!AJ664</f>
        <v>4346.0128880000002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4671.9317680000004</v>
      </c>
      <c r="AI13" s="58">
        <f>PLANEL_GerMed_Resultado!AM124+PLANEL_GerMed_Resultado!AM136+PLANEL_GerMed_Resultado!AM664</f>
        <v>5027.144276</v>
      </c>
      <c r="AJ13" s="58">
        <f>PLANEL_GerMed_Resultado!AN124+PLANEL_GerMed_Resultado!AN136+PLANEL_GerMed_Resultado!AN664</f>
        <v>5425.0865050000002</v>
      </c>
      <c r="AK13" s="58">
        <f>PLANEL_GerMed_Resultado!AO124+PLANEL_GerMed_Resultado!AO136+PLANEL_GerMed_Resultado!AO664</f>
        <v>5867.4522459999998</v>
      </c>
      <c r="AL13" s="58">
        <f>PLANEL_GerMed_Resultado!AP124+PLANEL_GerMed_Resultado!AP136+PLANEL_GerMed_Resultado!AP664</f>
        <v>6213.5184909999998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796.7390772</v>
      </c>
      <c r="W14" s="58">
        <f>PLANEL_GerMed_Resultado!AA724+PLANEL_GerMed_Resultado!AA760</f>
        <v>849.68382120000001</v>
      </c>
      <c r="X14" s="58">
        <f>PLANEL_GerMed_Resultado!AB724+PLANEL_GerMed_Resultado!AB760</f>
        <v>911.61733000000004</v>
      </c>
      <c r="Y14" s="58">
        <f>PLANEL_GerMed_Resultado!AC724+PLANEL_GerMed_Resultado!AC760</f>
        <v>1225.8456510000001</v>
      </c>
      <c r="Z14" s="58">
        <f>PLANEL_GerMed_Resultado!AD724+PLANEL_GerMed_Resultado!AD760</f>
        <v>1295.1386339999999</v>
      </c>
      <c r="AA14" s="58">
        <f>PLANEL_GerMed_Resultado!AE724+PLANEL_GerMed_Resultado!AE760</f>
        <v>1324.340244</v>
      </c>
      <c r="AB14" s="58">
        <f>PLANEL_GerMed_Resultado!AF724+PLANEL_GerMed_Resultado!AF760</f>
        <v>1343.937023</v>
      </c>
      <c r="AC14" s="58">
        <f>PLANEL_GerMed_Resultado!AG724+PLANEL_GerMed_Resultado!AG760</f>
        <v>1414.7289699999999</v>
      </c>
      <c r="AD14" s="58">
        <f>PLANEL_GerMed_Resultado!AH724+PLANEL_GerMed_Resultado!AH760</f>
        <v>1484.0492429999999</v>
      </c>
      <c r="AE14" s="58">
        <f>PLANEL_GerMed_Resultado!AI724+PLANEL_GerMed_Resultado!AI760</f>
        <v>1553.196371</v>
      </c>
      <c r="AF14" s="58">
        <f>PLANEL_GerMed_Resultado!AJ724+PLANEL_GerMed_Resultado!AJ760</f>
        <v>1622.1190879999999</v>
      </c>
      <c r="AG14" s="58">
        <f>PLANEL_GerMed_Resultado!AK724+PLANEL_GerMed_Resultado!AK760</f>
        <v>1738.3090030000001</v>
      </c>
      <c r="AH14" s="58">
        <f>PLANEL_GerMed_Resultado!AL724+PLANEL_GerMed_Resultado!AL760</f>
        <v>1871.3110300000001</v>
      </c>
      <c r="AI14" s="58">
        <f>PLANEL_GerMed_Resultado!AM724+PLANEL_GerMed_Resultado!AM760</f>
        <v>1976.0759720000001</v>
      </c>
      <c r="AJ14" s="58">
        <f>PLANEL_GerMed_Resultado!AN724+PLANEL_GerMed_Resultado!AN760</f>
        <v>2182.6878080000001</v>
      </c>
      <c r="AK14" s="58">
        <f>PLANEL_GerMed_Resultado!AO724+PLANEL_GerMed_Resultado!AO760</f>
        <v>2367.5296400000002</v>
      </c>
      <c r="AL14" s="58">
        <f>PLANEL_GerMed_Resultado!AP724+PLANEL_GerMed_Resultado!AP760</f>
        <v>2483.9120469999998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768.74176669999997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720.8920971</v>
      </c>
      <c r="N18" s="58">
        <f>PLANEL_GerCrit_Resultado!R148+PLANEL_GerCrit_Resultado!R688</f>
        <v>730.58118189999993</v>
      </c>
      <c r="O18" s="58">
        <f>PLANEL_GerCrit_Resultado!S148+PLANEL_GerCrit_Resultado!S688</f>
        <v>976.74441419999994</v>
      </c>
      <c r="P18" s="58">
        <f>PLANEL_GerCrit_Resultado!T148+PLANEL_GerCrit_Resultado!T688</f>
        <v>1039.8111134999999</v>
      </c>
      <c r="Q18" s="58">
        <f>PLANEL_GerCrit_Resultado!U148+PLANEL_GerCrit_Resultado!U688</f>
        <v>1244.5935239999999</v>
      </c>
      <c r="R18" s="58">
        <f>PLANEL_GerCrit_Resultado!V148+PLANEL_GerCrit_Resultado!V688</f>
        <v>1133.7104182999999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299.5421369</v>
      </c>
      <c r="W18" s="58">
        <f>PLANEL_GerCrit_Resultado!AA148+PLANEL_GerCrit_Resultado!AA688</f>
        <v>12.49037914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46.538996160000003</v>
      </c>
      <c r="AJ18" s="58">
        <f>PLANEL_GerCrit_Resultado!AN148+PLANEL_GerCrit_Resultado!AN688</f>
        <v>251.2262747</v>
      </c>
      <c r="AK18" s="58">
        <f>PLANEL_GerCrit_Resultado!AO148+PLANEL_GerCrit_Resultado!AO688</f>
        <v>471.1665438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5940.8462596999998</v>
      </c>
      <c r="K19" s="58">
        <f>PLANEL_GerCrit_Resultado!O112+PLANEL_GerCrit_Resultado!O676</f>
        <v>6459.7444347000001</v>
      </c>
      <c r="L19" s="58">
        <f>PLANEL_GerCrit_Resultado!P112+PLANEL_GerCrit_Resultado!P676</f>
        <v>6900.6551709000005</v>
      </c>
      <c r="M19" s="58">
        <f>PLANEL_GerCrit_Resultado!Q112+PLANEL_GerCrit_Resultado!Q676</f>
        <v>6479.660014</v>
      </c>
      <c r="N19" s="58">
        <f>PLANEL_GerCrit_Resultado!R112+PLANEL_GerCrit_Resultado!R676</f>
        <v>6753.4643570000007</v>
      </c>
      <c r="O19" s="58">
        <f>PLANEL_GerCrit_Resultado!S112+PLANEL_GerCrit_Resultado!S676</f>
        <v>7197.7404329999999</v>
      </c>
      <c r="P19" s="58">
        <f>PLANEL_GerCrit_Resultado!T112+PLANEL_GerCrit_Resultado!T676</f>
        <v>7326.9397659999995</v>
      </c>
      <c r="Q19" s="58">
        <f>PLANEL_GerCrit_Resultado!U112+PLANEL_GerCrit_Resultado!U676</f>
        <v>7123.3591030000007</v>
      </c>
      <c r="R19" s="58">
        <f>PLANEL_GerCrit_Resultado!V112+PLANEL_GerCrit_Resultado!V676</f>
        <v>7205.3786799999998</v>
      </c>
      <c r="S19" s="58">
        <f>PLANEL_GerCrit_Resultado!W112+PLANEL_GerCrit_Resultado!W676</f>
        <v>5759.3833930000001</v>
      </c>
      <c r="T19" s="58">
        <f>PLANEL_GerCrit_Resultado!X112+PLANEL_GerCrit_Resultado!X676</f>
        <v>5669.5896320000002</v>
      </c>
      <c r="U19" s="58">
        <f>PLANEL_GerCrit_Resultado!Y112+PLANEL_GerCrit_Resultado!Y676</f>
        <v>5572.7417370000003</v>
      </c>
      <c r="V19" s="58">
        <f>PLANEL_GerCrit_Resultado!Z112+PLANEL_GerCrit_Resultado!Z676</f>
        <v>4476.4093940000002</v>
      </c>
      <c r="W19" s="58">
        <f>PLANEL_GerCrit_Resultado!AA112+PLANEL_GerCrit_Resultado!AA676</f>
        <v>4250.7953610000004</v>
      </c>
      <c r="X19" s="58">
        <f>PLANEL_GerCrit_Resultado!AB112+PLANEL_GerCrit_Resultado!AB676</f>
        <v>3741.0216568999999</v>
      </c>
      <c r="Y19" s="58">
        <f>PLANEL_GerCrit_Resultado!AC112+PLANEL_GerCrit_Resultado!AC676</f>
        <v>2920.0521149000001</v>
      </c>
      <c r="Z19" s="58">
        <f>PLANEL_GerCrit_Resultado!AD112+PLANEL_GerCrit_Resultado!AD676</f>
        <v>3835.254066</v>
      </c>
      <c r="AA19" s="58">
        <f>PLANEL_GerCrit_Resultado!AE112+PLANEL_GerCrit_Resultado!AE676</f>
        <v>4345.5357610000001</v>
      </c>
      <c r="AB19" s="58">
        <f>PLANEL_GerCrit_Resultado!AF112+PLANEL_GerCrit_Resultado!AF676</f>
        <v>2989.3328865000003</v>
      </c>
      <c r="AC19" s="58">
        <f>PLANEL_GerCrit_Resultado!AG112+PLANEL_GerCrit_Resultado!AG676</f>
        <v>2193.2805788999999</v>
      </c>
      <c r="AD19" s="58">
        <f>PLANEL_GerCrit_Resultado!AH112+PLANEL_GerCrit_Resultado!AH676</f>
        <v>2479.5298940000002</v>
      </c>
      <c r="AE19" s="58">
        <f>PLANEL_GerCrit_Resultado!AI112+PLANEL_GerCrit_Resultado!AI676</f>
        <v>2768.4304069999998</v>
      </c>
      <c r="AF19" s="58">
        <f>PLANEL_GerCrit_Resultado!AJ112+PLANEL_GerCrit_Resultado!AJ676</f>
        <v>3065.4449450000002</v>
      </c>
      <c r="AG19" s="58">
        <f>PLANEL_GerCrit_Resultado!AK112+PLANEL_GerCrit_Resultado!AK676</f>
        <v>3291.7739550000001</v>
      </c>
      <c r="AH19" s="58">
        <f>PLANEL_GerCrit_Resultado!AL112+PLANEL_GerCrit_Resultado!AL676</f>
        <v>3432.645892</v>
      </c>
      <c r="AI19" s="58">
        <f>PLANEL_GerCrit_Resultado!AM112+PLANEL_GerCrit_Resultado!AM676</f>
        <v>3452.1201510000001</v>
      </c>
      <c r="AJ19" s="58">
        <f>PLANEL_GerCrit_Resultado!AN112+PLANEL_GerCrit_Resultado!AN676</f>
        <v>3489.1692709999998</v>
      </c>
      <c r="AK19" s="58">
        <f>PLANEL_GerCrit_Resultado!AO112+PLANEL_GerCrit_Resultado!AO676</f>
        <v>3771.1212230000001</v>
      </c>
      <c r="AL19" s="58">
        <f>PLANEL_GerCrit_Resultado!AP112+PLANEL_GerCrit_Resultado!AP676</f>
        <v>3790.0029800000002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3512.9276610000002</v>
      </c>
      <c r="X20" s="58">
        <f>PLANEL_GerCrit_Resultado!AB124+PLANEL_GerCrit_Resultado!AB136+PLANEL_GerCrit_Resultado!AB664</f>
        <v>3569.313866</v>
      </c>
      <c r="Y20" s="58">
        <f>PLANEL_GerCrit_Resultado!AC124+PLANEL_GerCrit_Resultado!AC136+PLANEL_GerCrit_Resultado!AC664</f>
        <v>3828.4029967000001</v>
      </c>
      <c r="Z20" s="58">
        <f>PLANEL_GerCrit_Resultado!AD124+PLANEL_GerCrit_Resultado!AD136+PLANEL_GerCrit_Resultado!AD664</f>
        <v>4747.3269970000001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4521.3604180000002</v>
      </c>
      <c r="AC20" s="58">
        <f>PLANEL_GerCrit_Resultado!AG124+PLANEL_GerCrit_Resultado!AG136+PLANEL_GerCrit_Resultado!AG664</f>
        <v>5093.6390540000002</v>
      </c>
      <c r="AD20" s="58">
        <f>PLANEL_GerCrit_Resultado!AH124+PLANEL_GerCrit_Resultado!AH136+PLANEL_GerCrit_Resultado!AH664</f>
        <v>5093.632877</v>
      </c>
      <c r="AE20" s="58">
        <f>PLANEL_GerCrit_Resultado!AI124+PLANEL_GerCrit_Resultado!AI136+PLANEL_GerCrit_Resultado!AI664</f>
        <v>5093.6325040000002</v>
      </c>
      <c r="AF20" s="58">
        <f>PLANEL_GerCrit_Resultado!AJ124+PLANEL_GerCrit_Resultado!AJ136+PLANEL_GerCrit_Resultado!AJ664</f>
        <v>5093.6327670000001</v>
      </c>
      <c r="AG20" s="58">
        <f>PLANEL_GerCrit_Resultado!AK124+PLANEL_GerCrit_Resultado!AK136+PLANEL_GerCrit_Resultado!AK664</f>
        <v>5093.633221</v>
      </c>
      <c r="AH20" s="58">
        <f>PLANEL_GerCrit_Resultado!AL124+PLANEL_GerCrit_Resultado!AL136+PLANEL_GerCrit_Resultado!AL664</f>
        <v>5158.1486999999997</v>
      </c>
      <c r="AI20" s="58">
        <f>PLANEL_GerCrit_Resultado!AM124+PLANEL_GerCrit_Resultado!AM136+PLANEL_GerCrit_Resultado!AM664</f>
        <v>5513.3611339999998</v>
      </c>
      <c r="AJ20" s="58">
        <f>PLANEL_GerCrit_Resultado!AN124+PLANEL_GerCrit_Resultado!AN136+PLANEL_GerCrit_Resultado!AN664</f>
        <v>5911.2969789999997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1400.8468660000001</v>
      </c>
      <c r="T21" s="58">
        <f>PLANEL_GerCrit_Resultado!X724+PLANEL_GerCrit_Resultado!X760</f>
        <v>1530.793044</v>
      </c>
      <c r="U21" s="58">
        <f>PLANEL_GerCrit_Resultado!Y724+PLANEL_GerCrit_Resultado!Y760</f>
        <v>1599.839121</v>
      </c>
      <c r="V21" s="58">
        <f>PLANEL_GerCrit_Resultado!Z724+PLANEL_GerCrit_Resultado!Z760</f>
        <v>1731.6064630000001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2289.0616100000002</v>
      </c>
      <c r="Z21" s="58">
        <f>PLANEL_GerCrit_Resultado!AD724+PLANEL_GerCrit_Resultado!AD760</f>
        <v>2397.10079</v>
      </c>
      <c r="AA21" s="58">
        <f>PLANEL_GerCrit_Resultado!AE724+PLANEL_GerCrit_Resultado!AE760</f>
        <v>2690.6508899999999</v>
      </c>
      <c r="AB21" s="58">
        <f>PLANEL_GerCrit_Resultado!AF724+PLANEL_GerCrit_Resultado!AF760</f>
        <v>2535.895939</v>
      </c>
      <c r="AC21" s="58">
        <f>PLANEL_GerCrit_Resultado!AG724+PLANEL_GerCrit_Resultado!AG760</f>
        <v>2655.4826710000002</v>
      </c>
      <c r="AD21" s="58">
        <f>PLANEL_GerCrit_Resultado!AH724+PLANEL_GerCrit_Resultado!AH760</f>
        <v>2772.1765220000002</v>
      </c>
      <c r="AE21" s="58">
        <f>PLANEL_GerCrit_Resultado!AI724+PLANEL_GerCrit_Resultado!AI760</f>
        <v>2888.6972289999999</v>
      </c>
      <c r="AF21" s="58">
        <f>PLANEL_GerCrit_Resultado!AJ724+PLANEL_GerCrit_Resultado!AJ760</f>
        <v>3004.993524</v>
      </c>
      <c r="AG21" s="58">
        <f>PLANEL_GerCrit_Resultado!AK724+PLANEL_GerCrit_Resultado!AK760</f>
        <v>3121.0110119999999</v>
      </c>
      <c r="AH21" s="58">
        <f>PLANEL_GerCrit_Resultado!AL724+PLANEL_GerCrit_Resultado!AL760</f>
        <v>3116.5539039999999</v>
      </c>
      <c r="AI21" s="58">
        <f>PLANEL_GerCrit_Resultado!AM724+PLANEL_GerCrit_Resultado!AM760</f>
        <v>3208.3139379999998</v>
      </c>
      <c r="AJ21" s="58">
        <f>PLANEL_GerCrit_Resultado!AN724+PLANEL_GerCrit_Resultado!AN760</f>
        <v>3408.5996329999998</v>
      </c>
      <c r="AK21" s="58">
        <f>PLANEL_GerCrit_Resultado!AO724+PLANEL_GerCrit_Resultado!AO760</f>
        <v>3710.3323540000001</v>
      </c>
      <c r="AL21" s="58">
        <f>PLANEL_GerCrit_Resultado!AP724+PLANEL_GerCrit_Resultado!AP760</f>
        <v>4054.5544169999998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8.0549892397403455E-2</v>
      </c>
      <c r="M25" s="35">
        <f t="shared" si="1"/>
        <v>3.834166576231654E-2</v>
      </c>
      <c r="N25" s="35">
        <f t="shared" si="1"/>
        <v>2.3548404596699671E-2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0.72960058004120754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0.50981473785639542</v>
      </c>
      <c r="G26" s="35">
        <f t="shared" si="2"/>
        <v>0.53608583620491612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0.58511440398024239</v>
      </c>
      <c r="K26" s="35">
        <f t="shared" si="2"/>
        <v>0.55963479766716406</v>
      </c>
      <c r="L26" s="35">
        <f t="shared" si="2"/>
        <v>0.51409358201620947</v>
      </c>
      <c r="M26" s="35">
        <f t="shared" si="2"/>
        <v>0.42283819744743023</v>
      </c>
      <c r="N26" s="35">
        <f t="shared" si="2"/>
        <v>0.40673063066383491</v>
      </c>
      <c r="O26" s="35">
        <f t="shared" si="2"/>
        <v>0.39606973893874819</v>
      </c>
      <c r="P26" s="35">
        <f t="shared" si="2"/>
        <v>0.38007718247172545</v>
      </c>
      <c r="Q26" s="35">
        <f t="shared" si="2"/>
        <v>0.36818516863598777</v>
      </c>
      <c r="R26" s="35">
        <f t="shared" si="2"/>
        <v>0.35636940366270092</v>
      </c>
      <c r="S26" s="35">
        <f t="shared" si="2"/>
        <v>0.34575716210166879</v>
      </c>
      <c r="T26" s="35">
        <f t="shared" si="2"/>
        <v>0.34566197532223253</v>
      </c>
      <c r="U26" s="35">
        <f t="shared" si="2"/>
        <v>0.34348712654985225</v>
      </c>
      <c r="V26" s="35">
        <f t="shared" si="2"/>
        <v>0.29982778948983019</v>
      </c>
      <c r="W26" s="35">
        <f t="shared" si="2"/>
        <v>0.27205465275206986</v>
      </c>
      <c r="X26" s="35">
        <f t="shared" si="2"/>
        <v>0.24236840006258065</v>
      </c>
      <c r="Y26" s="35">
        <f t="shared" si="2"/>
        <v>0.19883876732511521</v>
      </c>
      <c r="Z26" s="35">
        <f t="shared" si="2"/>
        <v>0.24623044388361917</v>
      </c>
      <c r="AA26" s="35">
        <f t="shared" si="2"/>
        <v>0.30358515524907426</v>
      </c>
      <c r="AB26" s="35">
        <f t="shared" si="2"/>
        <v>0.16599592194005763</v>
      </c>
      <c r="AC26" s="35">
        <f t="shared" si="2"/>
        <v>8.0156970462948549E-2</v>
      </c>
      <c r="AD26" s="35">
        <f t="shared" si="2"/>
        <v>9.0120902414144E-2</v>
      </c>
      <c r="AE26" s="35">
        <f t="shared" si="2"/>
        <v>0.10018440943735743</v>
      </c>
      <c r="AF26" s="35">
        <f t="shared" si="2"/>
        <v>0.11055720586819823</v>
      </c>
      <c r="AG26" s="35">
        <f t="shared" si="2"/>
        <v>0.11127609370385548</v>
      </c>
      <c r="AH26" s="35">
        <f t="shared" si="2"/>
        <v>0.11206905912355286</v>
      </c>
      <c r="AI26" s="35">
        <f t="shared" si="2"/>
        <v>0.10838617266507303</v>
      </c>
      <c r="AJ26" s="35">
        <f t="shared" si="2"/>
        <v>0.11547385244978642</v>
      </c>
      <c r="AK26" s="35">
        <f t="shared" si="2"/>
        <v>0.16190884491364121</v>
      </c>
      <c r="AL26" s="35">
        <f t="shared" si="2"/>
        <v>0.22025229474764127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0.41032889870370376</v>
      </c>
      <c r="T27" s="35">
        <f t="shared" si="3"/>
        <v>0.42792209407279025</v>
      </c>
      <c r="U27" s="35">
        <f t="shared" si="3"/>
        <v>0.41258170202216066</v>
      </c>
      <c r="V27" s="35">
        <f t="shared" si="3"/>
        <v>0.36387382312435768</v>
      </c>
      <c r="W27" s="35">
        <f t="shared" si="3"/>
        <v>0.30339150010733451</v>
      </c>
      <c r="X27" s="35">
        <f t="shared" si="3"/>
        <v>0.24965737621536022</v>
      </c>
      <c r="Y27" s="35">
        <f t="shared" si="3"/>
        <v>0.25269696176136364</v>
      </c>
      <c r="Z27" s="35">
        <f t="shared" si="3"/>
        <v>0.41109700445589176</v>
      </c>
      <c r="AA27" s="35">
        <f t="shared" si="3"/>
        <v>0.56904435818267207</v>
      </c>
      <c r="AB27" s="35">
        <f t="shared" si="3"/>
        <v>0.3337049857713078</v>
      </c>
      <c r="AC27" s="35">
        <f t="shared" si="3"/>
        <v>0.36825177068681886</v>
      </c>
      <c r="AD27" s="35">
        <f t="shared" si="3"/>
        <v>0.39413383076290354</v>
      </c>
      <c r="AE27" s="35">
        <f t="shared" si="3"/>
        <v>0.42020255911988486</v>
      </c>
      <c r="AF27" s="35">
        <f t="shared" si="3"/>
        <v>0.44684483734320379</v>
      </c>
      <c r="AG27" s="35">
        <f t="shared" si="3"/>
        <v>0.47373578007402839</v>
      </c>
      <c r="AH27" s="35">
        <f t="shared" si="3"/>
        <v>0.48035490108986229</v>
      </c>
      <c r="AI27" s="35">
        <f t="shared" si="3"/>
        <v>0.51687685338268563</v>
      </c>
      <c r="AJ27" s="35">
        <f t="shared" si="3"/>
        <v>0.55779215556241002</v>
      </c>
      <c r="AK27" s="35">
        <f t="shared" si="3"/>
        <v>0.60327495846185486</v>
      </c>
      <c r="AL27" s="35">
        <f t="shared" si="3"/>
        <v>0.63885651768455687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0.23691319571810884</v>
      </c>
      <c r="W28" s="35">
        <f t="shared" si="4"/>
        <v>0.23847426921133877</v>
      </c>
      <c r="X28" s="35">
        <f t="shared" si="4"/>
        <v>0.24225812649481798</v>
      </c>
      <c r="Y28" s="35">
        <f t="shared" si="4"/>
        <v>0.26917998484848488</v>
      </c>
      <c r="Z28" s="35">
        <f t="shared" si="4"/>
        <v>0.27243134917963818</v>
      </c>
      <c r="AA28" s="35">
        <f t="shared" si="4"/>
        <v>0.26732746144529673</v>
      </c>
      <c r="AB28" s="35">
        <f t="shared" si="4"/>
        <v>0.26075611622041134</v>
      </c>
      <c r="AC28" s="35">
        <f t="shared" si="4"/>
        <v>0.26394197201492536</v>
      </c>
      <c r="AD28" s="35">
        <f t="shared" si="4"/>
        <v>0.26691533147482011</v>
      </c>
      <c r="AE28" s="35">
        <f t="shared" si="4"/>
        <v>0.26965214774305557</v>
      </c>
      <c r="AF28" s="35">
        <f t="shared" si="4"/>
        <v>0.27216763221476509</v>
      </c>
      <c r="AG28" s="35">
        <f t="shared" si="4"/>
        <v>0.28219301996753249</v>
      </c>
      <c r="AH28" s="35">
        <f t="shared" si="4"/>
        <v>0.30378425811688314</v>
      </c>
      <c r="AI28" s="35">
        <f t="shared" si="4"/>
        <v>0.32079155389610392</v>
      </c>
      <c r="AJ28" s="35">
        <f t="shared" si="4"/>
        <v>0.35433243636363637</v>
      </c>
      <c r="AK28" s="35">
        <f t="shared" si="4"/>
        <v>0.38433922727272729</v>
      </c>
      <c r="AL28" s="35">
        <f t="shared" si="4"/>
        <v>0.40323247516233762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0.16916243435877124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0.15862259271239026</v>
      </c>
      <c r="N32" s="35">
        <f t="shared" si="5"/>
        <v>0.16074393441144114</v>
      </c>
      <c r="O32" s="35">
        <f t="shared" si="5"/>
        <v>0.21490526165016499</v>
      </c>
      <c r="P32" s="35">
        <f t="shared" si="5"/>
        <v>0.22878132310231022</v>
      </c>
      <c r="Q32" s="35">
        <f t="shared" si="5"/>
        <v>0.27383795907590758</v>
      </c>
      <c r="R32" s="35">
        <f t="shared" si="5"/>
        <v>0.24944123614961494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0.13671480460976723</v>
      </c>
      <c r="W32" s="35">
        <f t="shared" si="5"/>
        <v>5.7007663806481063E-3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2.1240984098585124E-2</v>
      </c>
      <c r="AJ32" s="35">
        <f t="shared" si="5"/>
        <v>0.1146628364673665</v>
      </c>
      <c r="AK32" s="35">
        <f t="shared" si="5"/>
        <v>0.215046345869466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0.65646886191807452</v>
      </c>
      <c r="K33" s="35">
        <f t="shared" si="6"/>
        <v>0.66789135740483574</v>
      </c>
      <c r="L33" s="35">
        <f t="shared" si="6"/>
        <v>0.64018956756980094</v>
      </c>
      <c r="M33" s="35">
        <f t="shared" si="6"/>
        <v>0.59636867773257463</v>
      </c>
      <c r="N33" s="35">
        <f t="shared" si="6"/>
        <v>0.58954033563069241</v>
      </c>
      <c r="O33" s="35">
        <f t="shared" si="6"/>
        <v>0.59007555401216827</v>
      </c>
      <c r="P33" s="35">
        <f t="shared" si="6"/>
        <v>0.58630268147934217</v>
      </c>
      <c r="Q33" s="35">
        <f t="shared" si="6"/>
        <v>0.57001213011325613</v>
      </c>
      <c r="R33" s="35">
        <f t="shared" si="6"/>
        <v>0.57657534742699057</v>
      </c>
      <c r="S33" s="35">
        <f t="shared" si="6"/>
        <v>0.51550767897960448</v>
      </c>
      <c r="T33" s="35">
        <f t="shared" si="6"/>
        <v>0.507470469062963</v>
      </c>
      <c r="U33" s="35">
        <f t="shared" si="6"/>
        <v>0.49880186165158796</v>
      </c>
      <c r="V33" s="35">
        <f t="shared" si="6"/>
        <v>0.44218196912115582</v>
      </c>
      <c r="W33" s="35">
        <f t="shared" si="6"/>
        <v>0.4198957015811442</v>
      </c>
      <c r="X33" s="35">
        <f t="shared" si="6"/>
        <v>0.36953999895321704</v>
      </c>
      <c r="Y33" s="35">
        <f t="shared" si="6"/>
        <v>0.30632095952001226</v>
      </c>
      <c r="Z33" s="35">
        <f t="shared" si="6"/>
        <v>0.40232799254008561</v>
      </c>
      <c r="AA33" s="35">
        <f t="shared" si="6"/>
        <v>0.45720077465925657</v>
      </c>
      <c r="AB33" s="35">
        <f t="shared" si="6"/>
        <v>0.31451249893929745</v>
      </c>
      <c r="AC33" s="35">
        <f t="shared" si="6"/>
        <v>0.26453894665309902</v>
      </c>
      <c r="AD33" s="35">
        <f t="shared" si="6"/>
        <v>0.29906443920759157</v>
      </c>
      <c r="AE33" s="35">
        <f t="shared" si="6"/>
        <v>0.3339097016568171</v>
      </c>
      <c r="AF33" s="35">
        <f t="shared" si="6"/>
        <v>0.36973362394886755</v>
      </c>
      <c r="AG33" s="35">
        <f t="shared" si="6"/>
        <v>0.41522143847798071</v>
      </c>
      <c r="AH33" s="35">
        <f t="shared" si="6"/>
        <v>0.43299089929817836</v>
      </c>
      <c r="AI33" s="35">
        <f t="shared" si="6"/>
        <v>0.43544736500506276</v>
      </c>
      <c r="AJ33" s="35">
        <f t="shared" si="6"/>
        <v>0.44012070804472575</v>
      </c>
      <c r="AK33" s="35">
        <f t="shared" si="6"/>
        <v>0.47568587645894472</v>
      </c>
      <c r="AL33" s="35">
        <f t="shared" si="6"/>
        <v>0.47806760449061081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0.62843070858676209</v>
      </c>
      <c r="X34" s="35">
        <f t="shared" si="7"/>
        <v>0.56521201361836892</v>
      </c>
      <c r="Y34" s="35">
        <f t="shared" si="7"/>
        <v>0.5438072438494318</v>
      </c>
      <c r="Z34" s="35">
        <f t="shared" si="7"/>
        <v>0.61137501571152608</v>
      </c>
      <c r="AA34" s="35">
        <f t="shared" si="7"/>
        <v>0.66227349941300773</v>
      </c>
      <c r="AB34" s="35">
        <f t="shared" si="7"/>
        <v>0.53080070650387412</v>
      </c>
      <c r="AC34" s="35">
        <f t="shared" si="7"/>
        <v>0.52371365967509775</v>
      </c>
      <c r="AD34" s="35">
        <f t="shared" si="7"/>
        <v>0.52371302457330871</v>
      </c>
      <c r="AE34" s="35">
        <f t="shared" si="7"/>
        <v>0.5237129862224964</v>
      </c>
      <c r="AF34" s="35">
        <f t="shared" si="7"/>
        <v>0.52371301326341768</v>
      </c>
      <c r="AG34" s="35">
        <f t="shared" si="7"/>
        <v>0.52371305994242234</v>
      </c>
      <c r="AH34" s="35">
        <f t="shared" si="7"/>
        <v>0.53034636027143733</v>
      </c>
      <c r="AI34" s="35">
        <f t="shared" si="7"/>
        <v>0.56686830495578855</v>
      </c>
      <c r="AJ34" s="35">
        <f t="shared" si="7"/>
        <v>0.60778295075056543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0.62426330926916229</v>
      </c>
      <c r="T35" s="35">
        <f t="shared" si="8"/>
        <v>0.62634739934533556</v>
      </c>
      <c r="U35" s="35">
        <f t="shared" si="8"/>
        <v>0.60508287481089262</v>
      </c>
      <c r="V35" s="35">
        <f t="shared" si="8"/>
        <v>0.51489933482010108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0.50264857487922709</v>
      </c>
      <c r="Z35" s="35">
        <f t="shared" si="8"/>
        <v>0.50422818468657971</v>
      </c>
      <c r="AA35" s="35">
        <f t="shared" si="8"/>
        <v>0.54312694590230115</v>
      </c>
      <c r="AB35" s="35">
        <f t="shared" si="8"/>
        <v>0.49202482324408225</v>
      </c>
      <c r="AC35" s="35">
        <f t="shared" si="8"/>
        <v>0.49542587145522393</v>
      </c>
      <c r="AD35" s="35">
        <f t="shared" si="8"/>
        <v>0.4985928996402878</v>
      </c>
      <c r="AE35" s="35">
        <f t="shared" si="8"/>
        <v>0.50150993559027779</v>
      </c>
      <c r="AF35" s="35">
        <f t="shared" si="8"/>
        <v>0.50419354429530205</v>
      </c>
      <c r="AG35" s="35">
        <f t="shared" si="8"/>
        <v>0.5066576318181818</v>
      </c>
      <c r="AH35" s="35">
        <f t="shared" si="8"/>
        <v>0.50593407532467527</v>
      </c>
      <c r="AI35" s="35">
        <f t="shared" si="8"/>
        <v>0.52083018474025966</v>
      </c>
      <c r="AJ35" s="35">
        <f t="shared" si="8"/>
        <v>0.55334409626623371</v>
      </c>
      <c r="AK35" s="35">
        <f t="shared" si="8"/>
        <v>0.60232668084415586</v>
      </c>
      <c r="AL35" s="35">
        <f t="shared" si="8"/>
        <v>0.65820688587662335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29.033323808219176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19.704158558904108</v>
      </c>
      <c r="G39" s="1">
        <f>Planel_ConsumoMed_Combustível!K40/365</f>
        <v>20.685978906849314</v>
      </c>
      <c r="H39" s="1">
        <f>Planel_ConsumoMed_Combustível!L40/365</f>
        <v>23.848990301369863</v>
      </c>
      <c r="I39" s="1">
        <f>Planel_ConsumoMed_Combustível!M40/365</f>
        <v>26.889070180821918</v>
      </c>
      <c r="J39" s="1">
        <f>Planel_ConsumoMed_Combustível!N40/365</f>
        <v>26.754116564383562</v>
      </c>
      <c r="K39" s="1">
        <f>Planel_ConsumoMed_Combustível!O40/365</f>
        <v>27.305561561643835</v>
      </c>
      <c r="L39" s="1">
        <f>Planel_ConsumoMed_Combustível!P40/365</f>
        <v>27.490607095890411</v>
      </c>
      <c r="M39" s="1">
        <f>Planel_ConsumoMed_Combustível!Q40/365</f>
        <v>21.614898306849316</v>
      </c>
      <c r="N39" s="1">
        <f>Planel_ConsumoMed_Combustível!R40/365</f>
        <v>21.270261890410961</v>
      </c>
      <c r="O39" s="1">
        <f>Planel_ConsumoMed_Combustível!S40/365</f>
        <v>21.972490358904111</v>
      </c>
      <c r="P39" s="1">
        <f>Planel_ConsumoMed_Combustível!T40/365</f>
        <v>21.458703567123287</v>
      </c>
      <c r="Q39" s="1">
        <f>Planel_ConsumoMed_Combustível!U40/365</f>
        <v>20.80872825479452</v>
      </c>
      <c r="R39" s="1">
        <f>Planel_ConsumoMed_Combustível!V40/365</f>
        <v>20.208045306849314</v>
      </c>
      <c r="S39" s="1">
        <f>Planel_ConsumoMed_Combustível!W40/365</f>
        <v>22.445549734246573</v>
      </c>
      <c r="T39" s="1">
        <f>Planel_ConsumoMed_Combustível!X40/365</f>
        <v>24.128531756164385</v>
      </c>
      <c r="U39" s="1">
        <f>Planel_ConsumoMed_Combustível!Y40/365</f>
        <v>25.309632443835618</v>
      </c>
      <c r="V39" s="1">
        <f>Planel_ConsumoMed_Combustível!Z40/365</f>
        <v>23.744157980821921</v>
      </c>
      <c r="W39" s="1">
        <f>Planel_ConsumoMed_Combustível!AA40/365</f>
        <v>22.453825265753423</v>
      </c>
      <c r="X39" s="1">
        <f>Planel_ConsumoMed_Combustível!AB40/365</f>
        <v>20.926913715068494</v>
      </c>
      <c r="Y39" s="1">
        <f>Planel_ConsumoMed_Combustível!AC40/365</f>
        <v>20.704633608219179</v>
      </c>
      <c r="Z39" s="1">
        <f>Planel_ConsumoMed_Combustível!AD40/365</f>
        <v>28.955186356164383</v>
      </c>
      <c r="AA39" s="1">
        <f>Planel_ConsumoMed_Combustível!AE40/365</f>
        <v>38.434566356164382</v>
      </c>
      <c r="AB39" s="1">
        <f>Planel_ConsumoMed_Combustível!AF40/365</f>
        <v>24.422970060273975</v>
      </c>
      <c r="AC39" s="1">
        <f>Planel_ConsumoMed_Combustível!AG40/365</f>
        <v>24.147714769863015</v>
      </c>
      <c r="AD39" s="1">
        <f>Planel_ConsumoMed_Combustível!AH40/365</f>
        <v>25.869533309589041</v>
      </c>
      <c r="AE39" s="1">
        <f>Planel_ConsumoMed_Combustível!AI40/365</f>
        <v>27.601878986301372</v>
      </c>
      <c r="AF39" s="1">
        <f>Planel_ConsumoMed_Combustível!AJ40/365</f>
        <v>29.368000082191784</v>
      </c>
      <c r="AG39" s="1">
        <f>Planel_ConsumoMed_Combustível!AK40/365</f>
        <v>30.831318630136987</v>
      </c>
      <c r="AH39" s="1">
        <f>Planel_ConsumoMed_Combustível!AL40/365</f>
        <v>31.700060191780821</v>
      </c>
      <c r="AI39" s="1">
        <f>Planel_ConsumoMed_Combustível!AM40/365</f>
        <v>33.537562712328764</v>
      </c>
      <c r="AJ39" s="1">
        <f>Planel_ConsumoMed_Combustível!AN40/365</f>
        <v>36.355977150684929</v>
      </c>
      <c r="AK39" s="1">
        <f>Planel_ConsumoMed_Combustível!AO40/365</f>
        <v>40.601589232876712</v>
      </c>
      <c r="AL39" s="1">
        <f>Planel_ConsumoMed_Combustível!AP40/365</f>
        <v>44.547115232876713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31.723439972602741</v>
      </c>
      <c r="K40" s="1">
        <f>Planel_ConsumoCrit_Combustível!O40/365</f>
        <v>33.884425753424658</v>
      </c>
      <c r="L40" s="1">
        <f>Planel_ConsumoCrit_Combustível!P40/365</f>
        <v>35.529037972602737</v>
      </c>
      <c r="M40" s="1">
        <f>Planel_ConsumoCrit_Combustível!Q40/365</f>
        <v>32.969002876712331</v>
      </c>
      <c r="N40" s="1">
        <f>Planel_ConsumoCrit_Combustível!R40/365</f>
        <v>34.245624164383557</v>
      </c>
      <c r="O40" s="1">
        <f>Planel_ConsumoCrit_Combustível!S40/365</f>
        <v>37.597059260273973</v>
      </c>
      <c r="P40" s="1">
        <f>Planel_ConsumoCrit_Combustível!T40/365</f>
        <v>38.367759342465753</v>
      </c>
      <c r="Q40" s="1">
        <f>Planel_ConsumoCrit_Combustível!U40/365</f>
        <v>39.136937945205482</v>
      </c>
      <c r="R40" s="1">
        <f>Planel_ConsumoCrit_Combustível!V40/365</f>
        <v>38.477615972602742</v>
      </c>
      <c r="S40" s="1">
        <f>Planel_ConsumoCrit_Combustível!W40/365</f>
        <v>40.313464219178087</v>
      </c>
      <c r="T40" s="1">
        <f>Planel_ConsumoCrit_Combustível!X40/365</f>
        <v>42.490309123287673</v>
      </c>
      <c r="U40" s="1">
        <f>Planel_ConsumoCrit_Combustível!Y40/365</f>
        <v>44.377293890410961</v>
      </c>
      <c r="V40" s="1">
        <f>Planel_ConsumoCrit_Combustível!Z40/365</f>
        <v>42.355184794520547</v>
      </c>
      <c r="W40" s="1">
        <f>Planel_ConsumoCrit_Combustível!AA40/365</f>
        <v>40.288451452054794</v>
      </c>
      <c r="X40" s="1">
        <f>Planel_ConsumoCrit_Combustível!AB40/365</f>
        <v>38.674941369863014</v>
      </c>
      <c r="Y40" s="1">
        <f>Planel_ConsumoCrit_Combustível!AC40/365</f>
        <v>38.38584657534247</v>
      </c>
      <c r="Z40" s="1">
        <f>Planel_ConsumoCrit_Combustível!AD40/365</f>
        <v>46.670190794520551</v>
      </c>
      <c r="AA40" s="1">
        <f>Planel_ConsumoCrit_Combustível!AE40/365</f>
        <v>57.398147534246576</v>
      </c>
      <c r="AB40" s="1">
        <f>Planel_ConsumoCrit_Combustível!AF40/365</f>
        <v>42.689714520547945</v>
      </c>
      <c r="AC40" s="1">
        <f>Planel_ConsumoCrit_Combustível!AG40/365</f>
        <v>42.410448027397258</v>
      </c>
      <c r="AD40" s="1">
        <f>Planel_ConsumoCrit_Combustível!AH40/365</f>
        <v>44.129183808219175</v>
      </c>
      <c r="AE40" s="1">
        <f>Planel_ConsumoCrit_Combustível!AI40/365</f>
        <v>45.858514547945212</v>
      </c>
      <c r="AF40" s="1">
        <f>Planel_ConsumoCrit_Combustível!AJ40/365</f>
        <v>47.621501287671229</v>
      </c>
      <c r="AG40" s="1">
        <f>Planel_ConsumoCrit_Combustível!AK40/365</f>
        <v>49.080856904109595</v>
      </c>
      <c r="AH40" s="1">
        <f>Planel_ConsumoCrit_Combustível!AL40/365</f>
        <v>49.937929150684937</v>
      </c>
      <c r="AI40" s="1">
        <f>Planel_ConsumoCrit_Combustível!AM40/365</f>
        <v>52.239516027397265</v>
      </c>
      <c r="AJ40" s="1">
        <f>Planel_ConsumoCrit_Combustível!AN40/365</f>
        <v>56.321286383561649</v>
      </c>
      <c r="AK40" s="1">
        <f>Planel_ConsumoCrit_Combustível!AO40/365</f>
        <v>61.574387753424652</v>
      </c>
      <c r="AL40" s="1">
        <f>Planel_ConsumoCrit_Combustível!AP40/365</f>
        <v>66.922375342465756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110726.72349999999</v>
      </c>
      <c r="AZ4" s="1">
        <f>HLOOKUP(AZ$2,PLANEL_Pot_anual!$C$3:$AL$23,2,TRUE)</f>
        <v>110726.72349999999</v>
      </c>
      <c r="BA4" s="1">
        <f>HLOOKUP(BA$2,PLANEL_Pot_anual!$C$3:$AL$23,2,TRUE)</f>
        <v>110726.72349999999</v>
      </c>
      <c r="BB4" s="1">
        <f>HLOOKUP(BB$2,PLANEL_Pot_anual!$C$3:$AL$23,2,TRUE)</f>
        <v>110726.72349999999</v>
      </c>
      <c r="BC4" s="1">
        <f>HLOOKUP(BC$2,PLANEL_Pot_anual!$C$3:$AL$23,2,TRUE)</f>
        <v>114440.2069</v>
      </c>
      <c r="BD4" s="1">
        <f>HLOOKUP(BD$2,PLANEL_Pot_anual!$C$3:$AL$23,2,TRUE)</f>
        <v>114440.2069</v>
      </c>
      <c r="BE4" s="1">
        <f>HLOOKUP(BE$2,PLANEL_Pot_anual!$C$3:$AL$23,2,TRUE)</f>
        <v>114440.2069</v>
      </c>
      <c r="BF4" s="1">
        <f>HLOOKUP(BF$2,PLANEL_Pot_anual!$C$3:$AL$23,2,TRUE)</f>
        <v>114440.2069</v>
      </c>
      <c r="BG4" s="1">
        <f>HLOOKUP(BG$2,PLANEL_Pot_anual!$C$3:$AL$23,2,TRUE)</f>
        <v>116298.93489999999</v>
      </c>
      <c r="BH4" s="1">
        <f>HLOOKUP(BH$2,PLANEL_Pot_anual!$C$3:$AL$23,2,TRUE)</f>
        <v>116298.93489999999</v>
      </c>
      <c r="BI4" s="1">
        <f>HLOOKUP(BI$2,PLANEL_Pot_anual!$C$3:$AL$23,2,TRUE)</f>
        <v>116298.93489999999</v>
      </c>
      <c r="BJ4" s="1">
        <f>HLOOKUP(BJ$2,PLANEL_Pot_anual!$C$3:$AL$23,2,TRUE)</f>
        <v>116298.93489999999</v>
      </c>
      <c r="BK4" s="1">
        <f>HLOOKUP(BK$2,PLANEL_Pot_anual!$C$3:$AL$23,2,TRUE)</f>
        <v>121028.06110000001</v>
      </c>
      <c r="BL4" s="1">
        <f>HLOOKUP(BL$2,PLANEL_Pot_anual!$C$3:$AL$23,2,TRUE)</f>
        <v>121028.06110000001</v>
      </c>
      <c r="BM4" s="1">
        <f>HLOOKUP(BM$2,PLANEL_Pot_anual!$C$3:$AL$23,2,TRUE)</f>
        <v>121028.06110000001</v>
      </c>
      <c r="BN4" s="1">
        <f>HLOOKUP(BN$2,PLANEL_Pot_anual!$C$3:$AL$23,2,TRUE)</f>
        <v>121028.06110000001</v>
      </c>
      <c r="BO4" s="1">
        <f>HLOOKUP(BO$2,PLANEL_Pot_anual!$C$3:$AL$23,2,TRUE)</f>
        <v>127845.6727</v>
      </c>
      <c r="BP4" s="1">
        <f>HLOOKUP(BP$2,PLANEL_Pot_anual!$C$3:$AL$23,2,TRUE)</f>
        <v>127845.6727</v>
      </c>
      <c r="BQ4" s="1">
        <f>HLOOKUP(BQ$2,PLANEL_Pot_anual!$C$3:$AL$23,2,TRUE)</f>
        <v>127845.6727</v>
      </c>
      <c r="BR4" s="1">
        <f>HLOOKUP(BR$2,PLANEL_Pot_anual!$C$3:$AL$23,2,TRUE)</f>
        <v>127845.6727</v>
      </c>
      <c r="BS4" s="1">
        <f>HLOOKUP(BS$2,PLANEL_Pot_anual!$C$3:$AL$23,2,TRUE)</f>
        <v>130504.5631</v>
      </c>
      <c r="BT4" s="1">
        <f>HLOOKUP(BT$2,PLANEL_Pot_anual!$C$3:$AL$23,2,TRUE)</f>
        <v>130504.5631</v>
      </c>
      <c r="BU4" s="1">
        <f>HLOOKUP(BU$2,PLANEL_Pot_anual!$C$3:$AL$23,2,TRUE)</f>
        <v>130504.5631</v>
      </c>
      <c r="BV4" s="1">
        <f>HLOOKUP(BV$2,PLANEL_Pot_anual!$C$3:$AL$23,2,TRUE)</f>
        <v>130504.5631</v>
      </c>
      <c r="BW4" s="1">
        <f>HLOOKUP(BW$2,PLANEL_Pot_anual!$C$3:$AL$23,2,TRUE)</f>
        <v>132336.43520000001</v>
      </c>
      <c r="BX4" s="1">
        <f>HLOOKUP(BX$2,PLANEL_Pot_anual!$C$3:$AL$23,2,TRUE)</f>
        <v>132336.43520000001</v>
      </c>
      <c r="BY4" s="1">
        <f>HLOOKUP(BY$2,PLANEL_Pot_anual!$C$3:$AL$23,2,TRUE)</f>
        <v>132336.43520000001</v>
      </c>
      <c r="BZ4" s="1">
        <f>HLOOKUP(BZ$2,PLANEL_Pot_anual!$C$3:$AL$23,2,TRUE)</f>
        <v>132336.43520000001</v>
      </c>
      <c r="CA4" s="1">
        <f>HLOOKUP(CA$2,PLANEL_Pot_anual!$C$3:$AL$23,2,TRUE)</f>
        <v>133737.24729999999</v>
      </c>
      <c r="CB4" s="1">
        <f>HLOOKUP(CB$2,PLANEL_Pot_anual!$C$3:$AL$23,2,TRUE)</f>
        <v>133737.24729999999</v>
      </c>
      <c r="CC4" s="1">
        <f>HLOOKUP(CC$2,PLANEL_Pot_anual!$C$3:$AL$23,2,TRUE)</f>
        <v>133737.24729999999</v>
      </c>
      <c r="CD4" s="1">
        <f>HLOOKUP(CD$2,PLANEL_Pot_anual!$C$3:$AL$23,2,TRUE)</f>
        <v>133737.24729999999</v>
      </c>
      <c r="CE4" s="1">
        <f>HLOOKUP(CE$2,PLANEL_Pot_anual!$C$3:$AL$23,2,TRUE)</f>
        <v>135368.87220000001</v>
      </c>
      <c r="CF4" s="1">
        <f>HLOOKUP(CF$2,PLANEL_Pot_anual!$C$3:$AL$23,2,TRUE)</f>
        <v>135368.87220000001</v>
      </c>
      <c r="CG4" s="1">
        <f>HLOOKUP(CG$2,PLANEL_Pot_anual!$C$3:$AL$23,2,TRUE)</f>
        <v>135368.87220000001</v>
      </c>
      <c r="CH4" s="1">
        <f>HLOOKUP(CH$2,PLANEL_Pot_anual!$C$3:$AL$23,2,TRUE)</f>
        <v>135368.87220000001</v>
      </c>
      <c r="CI4" s="1">
        <f>HLOOKUP(CI$2,PLANEL_Pot_anual!$C$3:$AL$23,2,TRUE)</f>
        <v>137076.8737</v>
      </c>
      <c r="CJ4" s="1">
        <f>HLOOKUP(CJ$2,PLANEL_Pot_anual!$C$3:$AL$23,2,TRUE)</f>
        <v>137076.8737</v>
      </c>
      <c r="CK4" s="1">
        <f>HLOOKUP(CK$2,PLANEL_Pot_anual!$C$3:$AL$23,2,TRUE)</f>
        <v>137076.8737</v>
      </c>
      <c r="CL4" s="1">
        <f>HLOOKUP(CL$2,PLANEL_Pot_anual!$C$3:$AL$23,2,TRUE)</f>
        <v>137076.8737</v>
      </c>
      <c r="CM4" s="1">
        <f>HLOOKUP(CM$2,PLANEL_Pot_anual!$C$3:$AL$23,2,TRUE)</f>
        <v>138997.2665</v>
      </c>
      <c r="CN4" s="1">
        <f>HLOOKUP(CN$2,PLANEL_Pot_anual!$C$3:$AL$23,2,TRUE)</f>
        <v>138997.2665</v>
      </c>
      <c r="CO4" s="1">
        <f>HLOOKUP(CO$2,PLANEL_Pot_anual!$C$3:$AL$23,2,TRUE)</f>
        <v>138997.2665</v>
      </c>
      <c r="CP4" s="1">
        <f>HLOOKUP(CP$2,PLANEL_Pot_anual!$C$3:$AL$23,2,TRUE)</f>
        <v>138997.2665</v>
      </c>
      <c r="CQ4" s="1">
        <f>HLOOKUP(CQ$2,PLANEL_Pot_anual!$C$3:$AL$23,2,TRUE)</f>
        <v>140026.1122</v>
      </c>
      <c r="CR4" s="1">
        <f>HLOOKUP(CR$2,PLANEL_Pot_anual!$C$3:$AL$23,2,TRUE)</f>
        <v>140026.1122</v>
      </c>
      <c r="CS4" s="1">
        <f>HLOOKUP(CS$2,PLANEL_Pot_anual!$C$3:$AL$23,2,TRUE)</f>
        <v>140026.1122</v>
      </c>
      <c r="CT4" s="1">
        <f>HLOOKUP(CT$2,PLANEL_Pot_anual!$C$3:$AL$23,2,TRUE)</f>
        <v>140026.1122</v>
      </c>
      <c r="CU4" s="1">
        <f>HLOOKUP(CU$2,PLANEL_Pot_anual!$C$3:$AL$23,2,TRUE)</f>
        <v>141335.3222</v>
      </c>
      <c r="CV4" s="1">
        <f>HLOOKUP(CV$2,PLANEL_Pot_anual!$C$3:$AL$23,2,TRUE)</f>
        <v>141335.3222</v>
      </c>
      <c r="CW4" s="1">
        <f>HLOOKUP(CW$2,PLANEL_Pot_anual!$C$3:$AL$23,2,TRUE)</f>
        <v>141335.3222</v>
      </c>
      <c r="CX4" s="1">
        <f>HLOOKUP(CX$2,PLANEL_Pot_anual!$C$3:$AL$23,2,TRUE)</f>
        <v>141335.3222</v>
      </c>
      <c r="CY4" s="1">
        <f>HLOOKUP(CY$2,PLANEL_Pot_anual!$C$3:$AL$23,2,TRUE)</f>
        <v>141335.3222</v>
      </c>
      <c r="CZ4" s="1">
        <f>HLOOKUP(CZ$2,PLANEL_Pot_anual!$C$3:$AL$23,2,TRUE)</f>
        <v>141335.3222</v>
      </c>
      <c r="DA4" s="1">
        <f>HLOOKUP(DA$2,PLANEL_Pot_anual!$C$3:$AL$23,2,TRUE)</f>
        <v>141335.3222</v>
      </c>
      <c r="DB4" s="1">
        <f>HLOOKUP(DB$2,PLANEL_Pot_anual!$C$3:$AL$23,2,TRUE)</f>
        <v>141335.3222</v>
      </c>
      <c r="DC4" s="1">
        <f>HLOOKUP(DC$2,PLANEL_Pot_anual!$C$3:$AL$23,2,TRUE)</f>
        <v>141335.3222</v>
      </c>
      <c r="DD4" s="1">
        <f>HLOOKUP(DD$2,PLANEL_Pot_anual!$C$3:$AL$23,2,TRUE)</f>
        <v>141335.3222</v>
      </c>
      <c r="DE4" s="1">
        <f>HLOOKUP(DE$2,PLANEL_Pot_anual!$C$3:$AL$23,2,TRUE)</f>
        <v>141335.3222</v>
      </c>
      <c r="DF4" s="1">
        <f>HLOOKUP(DF$2,PLANEL_Pot_anual!$C$3:$AL$23,2,TRUE)</f>
        <v>141335.3222</v>
      </c>
      <c r="DG4" s="1">
        <f>HLOOKUP(DG$2,PLANEL_Pot_anual!$C$3:$AL$23,2,TRUE)</f>
        <v>141335.3222</v>
      </c>
      <c r="DH4" s="1">
        <f>HLOOKUP(DH$2,PLANEL_Pot_anual!$C$3:$AL$23,2,TRUE)</f>
        <v>141335.3222</v>
      </c>
      <c r="DI4" s="1">
        <f>HLOOKUP(DI$2,PLANEL_Pot_anual!$C$3:$AL$23,2,TRUE)</f>
        <v>141335.3222</v>
      </c>
      <c r="DJ4" s="1">
        <f>HLOOKUP(DJ$2,PLANEL_Pot_anual!$C$3:$AL$23,2,TRUE)</f>
        <v>141335.3222</v>
      </c>
      <c r="DK4" s="1">
        <f>HLOOKUP(DK$2,PLANEL_Pot_anual!$C$3:$AL$23,2,TRUE)</f>
        <v>141335.3222</v>
      </c>
      <c r="DL4" s="1">
        <f>HLOOKUP(DL$2,PLANEL_Pot_anual!$C$3:$AL$23,2,TRUE)</f>
        <v>141335.3222</v>
      </c>
      <c r="DM4" s="1">
        <f>HLOOKUP(DM$2,PLANEL_Pot_anual!$C$3:$AL$23,2,TRUE)</f>
        <v>141335.3222</v>
      </c>
      <c r="DN4" s="1">
        <f>HLOOKUP(DN$2,PLANEL_Pot_anual!$C$3:$AL$23,2,TRUE)</f>
        <v>141335.3222</v>
      </c>
      <c r="DO4" s="1">
        <f>HLOOKUP(DO$2,PLANEL_Pot_anual!$C$3:$AL$23,2,TRUE)</f>
        <v>141335.3222</v>
      </c>
      <c r="DP4" s="1">
        <f>HLOOKUP(DP$2,PLANEL_Pot_anual!$C$3:$AL$23,2,TRUE)</f>
        <v>141335.3222</v>
      </c>
      <c r="DQ4" s="1">
        <f>HLOOKUP(DQ$2,PLANEL_Pot_anual!$C$3:$AL$23,2,TRUE)</f>
        <v>141335.3222</v>
      </c>
      <c r="DR4" s="1">
        <f>HLOOKUP(DR$2,PLANEL_Pot_anual!$C$3:$AL$23,2,TRUE)</f>
        <v>141335.3222</v>
      </c>
      <c r="DS4" s="1">
        <f>HLOOKUP(DS$2,PLANEL_Pot_anual!$C$3:$AL$23,2,TRUE)</f>
        <v>141335.3222</v>
      </c>
      <c r="DT4" s="1">
        <f>HLOOKUP(DT$2,PLANEL_Pot_anual!$C$3:$AL$23,2,TRUE)</f>
        <v>141335.3222</v>
      </c>
      <c r="DU4" s="1">
        <f>HLOOKUP(DU$2,PLANEL_Pot_anual!$C$3:$AL$23,2,TRUE)</f>
        <v>141335.3222</v>
      </c>
      <c r="DV4" s="1">
        <f>HLOOKUP(DV$2,PLANEL_Pot_anual!$C$3:$AL$23,2,TRUE)</f>
        <v>141335.3222</v>
      </c>
      <c r="DW4" s="1">
        <f>HLOOKUP(DW$2,PLANEL_Pot_anual!$C$3:$AL$23,2,TRUE)</f>
        <v>141845.7243</v>
      </c>
      <c r="DX4" s="1">
        <f>HLOOKUP(DX$2,PLANEL_Pot_anual!$C$3:$AL$23,2,TRUE)</f>
        <v>141845.7243</v>
      </c>
      <c r="DY4" s="1">
        <f>HLOOKUP(DY$2,PLANEL_Pot_anual!$C$3:$AL$23,2,TRUE)</f>
        <v>141845.7243</v>
      </c>
      <c r="DZ4" s="1">
        <f>HLOOKUP(DZ$2,PLANEL_Pot_anual!$C$3:$AL$23,2,TRUE)</f>
        <v>141845.7243</v>
      </c>
      <c r="EA4" s="1">
        <f>HLOOKUP(EA$2,PLANEL_Pot_anual!$C$3:$AL$23,2,TRUE)</f>
        <v>142020.9222</v>
      </c>
      <c r="EB4" s="1">
        <f>HLOOKUP(EB$2,PLANEL_Pot_anual!$C$3:$AL$23,2,TRUE)</f>
        <v>142020.9222</v>
      </c>
      <c r="EC4" s="1">
        <f>HLOOKUP(EC$2,PLANEL_Pot_anual!$C$3:$AL$23,2,TRUE)</f>
        <v>142020.9222</v>
      </c>
      <c r="ED4" s="1">
        <f>HLOOKUP(ED$2,PLANEL_Pot_anual!$C$3:$AL$23,2,TRUE)</f>
        <v>142020.9222</v>
      </c>
      <c r="EE4" s="1">
        <f>HLOOKUP(EE$2,PLANEL_Pot_anual!$C$3:$AL$23,2,TRUE)</f>
        <v>142020.9222</v>
      </c>
      <c r="EF4" s="1">
        <f>HLOOKUP(EF$2,PLANEL_Pot_anual!$C$3:$AL$23,2,TRUE)</f>
        <v>142020.9222</v>
      </c>
      <c r="EG4" s="1">
        <f>HLOOKUP(EG$2,PLANEL_Pot_anual!$C$3:$AL$23,2,TRUE)</f>
        <v>142020.9222</v>
      </c>
      <c r="EH4" s="1">
        <f>HLOOKUP(EH$2,PLANEL_Pot_anual!$C$3:$AL$23,2,TRUE)</f>
        <v>142020.9222</v>
      </c>
      <c r="EI4" s="1">
        <f>HLOOKUP(EI$2,PLANEL_Pot_anual!$C$3:$AL$23,2,TRUE)</f>
        <v>144720.9492</v>
      </c>
      <c r="EJ4" s="1">
        <f>HLOOKUP(EJ$2,PLANEL_Pot_anual!$C$3:$AL$23,2,TRUE)</f>
        <v>144720.9492</v>
      </c>
      <c r="EK4" s="1">
        <f>HLOOKUP(EK$2,PLANEL_Pot_anual!$C$3:$AL$23,2,TRUE)</f>
        <v>144720.9492</v>
      </c>
      <c r="EL4" s="1">
        <f>HLOOKUP(EL$2,PLANEL_Pot_anual!$C$3:$AL$23,2,TRUE)</f>
        <v>144720.9492</v>
      </c>
      <c r="EM4" s="1">
        <f>HLOOKUP(EM$2,PLANEL_Pot_anual!$C$3:$AL$23,2,TRUE)</f>
        <v>148477.361</v>
      </c>
      <c r="EN4" s="1">
        <f>HLOOKUP(EN$2,PLANEL_Pot_anual!$C$3:$AL$23,2,TRUE)</f>
        <v>148477.361</v>
      </c>
      <c r="EO4" s="1">
        <f>HLOOKUP(EO$2,PLANEL_Pot_anual!$C$3:$AL$23,2,TRUE)</f>
        <v>148477.361</v>
      </c>
      <c r="EP4" s="1">
        <f>HLOOKUP(EP$2,PLANEL_Pot_anual!$C$3:$AL$23,2,TRUE)</f>
        <v>148477.361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14216.249115999999</v>
      </c>
      <c r="AJ7" s="18">
        <f>HLOOKUP(AJ$2,PLANEL_Pot_anual!$C$3:$AL$23,5,TRUE)</f>
        <v>14216.249115999999</v>
      </c>
      <c r="AK7" s="18">
        <f>HLOOKUP(AK$2,PLANEL_Pot_anual!$C$3:$AL$23,5,TRUE)</f>
        <v>14216.249115999999</v>
      </c>
      <c r="AL7" s="18">
        <f>HLOOKUP(AL$2,PLANEL_Pot_anual!$C$3:$AL$23,5,TRUE)</f>
        <v>14216.249115999999</v>
      </c>
      <c r="AM7" s="18">
        <f>HLOOKUP(AM$2,PLANEL_Pot_anual!$C$3:$AL$23,5,TRUE)</f>
        <v>15323.580948000001</v>
      </c>
      <c r="AN7" s="18">
        <f>HLOOKUP(AN$2,PLANEL_Pot_anual!$C$3:$AL$23,5,TRUE)</f>
        <v>15323.580948000001</v>
      </c>
      <c r="AO7" s="18">
        <f>HLOOKUP(AO$2,PLANEL_Pot_anual!$C$3:$AL$23,5,TRUE)</f>
        <v>15323.580948000001</v>
      </c>
      <c r="AP7" s="18">
        <f>HLOOKUP(AP$2,PLANEL_Pot_anual!$C$3:$AL$23,5,TRUE)</f>
        <v>15323.580948000001</v>
      </c>
      <c r="AQ7" s="18">
        <f>HLOOKUP(AQ$2,PLANEL_Pot_anual!$C$3:$AL$23,5,TRUE)</f>
        <v>15409.891711</v>
      </c>
      <c r="AR7" s="18">
        <f>HLOOKUP(AR$2,PLANEL_Pot_anual!$C$3:$AL$23,5,TRUE)</f>
        <v>15409.891711</v>
      </c>
      <c r="AS7" s="18">
        <f>HLOOKUP(AS$2,PLANEL_Pot_anual!$C$3:$AL$23,5,TRUE)</f>
        <v>15409.891711</v>
      </c>
      <c r="AT7" s="18">
        <f>HLOOKUP(AT$2,PLANEL_Pot_anual!$C$3:$AL$23,5,TRUE)</f>
        <v>15409.891711</v>
      </c>
      <c r="AU7" s="18">
        <f>HLOOKUP(AU$2,PLANEL_Pot_anual!$C$3:$AL$23,5,TRUE)</f>
        <v>16000.474628</v>
      </c>
      <c r="AV7" s="18">
        <f>HLOOKUP(AV$2,PLANEL_Pot_anual!$C$3:$AL$23,5,TRUE)</f>
        <v>16000.474628</v>
      </c>
      <c r="AW7" s="18">
        <f>HLOOKUP(AW$2,PLANEL_Pot_anual!$C$3:$AL$23,5,TRUE)</f>
        <v>16000.474628</v>
      </c>
      <c r="AX7" s="18">
        <f>HLOOKUP(AX$2,PLANEL_Pot_anual!$C$3:$AL$23,5,TRUE)</f>
        <v>16000.474628</v>
      </c>
      <c r="AY7" s="18">
        <f>HLOOKUP(AY$2,PLANEL_Pot_anual!$C$3:$AL$23,5,TRUE)</f>
        <v>16742.998008999999</v>
      </c>
      <c r="AZ7" s="18">
        <f>HLOOKUP(AZ$2,PLANEL_Pot_anual!$C$3:$AL$23,5,TRUE)</f>
        <v>16742.998008999999</v>
      </c>
      <c r="BA7" s="18">
        <f>HLOOKUP(BA$2,PLANEL_Pot_anual!$C$3:$AL$23,5,TRUE)</f>
        <v>16742.998008999999</v>
      </c>
      <c r="BB7" s="18">
        <f>HLOOKUP(BB$2,PLANEL_Pot_anual!$C$3:$AL$23,5,TRUE)</f>
        <v>16742.998008999999</v>
      </c>
      <c r="BC7" s="18">
        <f>HLOOKUP(BC$2,PLANEL_Pot_anual!$C$3:$AL$23,5,TRUE)</f>
        <v>17041.855288999999</v>
      </c>
      <c r="BD7" s="18">
        <f>HLOOKUP(BD$2,PLANEL_Pot_anual!$C$3:$AL$23,5,TRUE)</f>
        <v>17041.855288999999</v>
      </c>
      <c r="BE7" s="18">
        <f>HLOOKUP(BE$2,PLANEL_Pot_anual!$C$3:$AL$23,5,TRUE)</f>
        <v>17041.855288999999</v>
      </c>
      <c r="BF7" s="18">
        <f>HLOOKUP(BF$2,PLANEL_Pot_anual!$C$3:$AL$23,5,TRUE)</f>
        <v>17041.855288999999</v>
      </c>
      <c r="BG7" s="18">
        <f>HLOOKUP(BG$2,PLANEL_Pot_anual!$C$3:$AL$23,5,TRUE)</f>
        <v>17041.855288999999</v>
      </c>
      <c r="BH7" s="18">
        <f>HLOOKUP(BH$2,PLANEL_Pot_anual!$C$3:$AL$23,5,TRUE)</f>
        <v>17041.855288999999</v>
      </c>
      <c r="BI7" s="18">
        <f>HLOOKUP(BI$2,PLANEL_Pot_anual!$C$3:$AL$23,5,TRUE)</f>
        <v>17041.855288999999</v>
      </c>
      <c r="BJ7" s="18">
        <f>HLOOKUP(BJ$2,PLANEL_Pot_anual!$C$3:$AL$23,5,TRUE)</f>
        <v>17041.855288999999</v>
      </c>
      <c r="BK7" s="18">
        <f>HLOOKUP(BK$2,PLANEL_Pot_anual!$C$3:$AL$23,5,TRUE)</f>
        <v>17041.855288999999</v>
      </c>
      <c r="BL7" s="18">
        <f>HLOOKUP(BL$2,PLANEL_Pot_anual!$C$3:$AL$23,5,TRUE)</f>
        <v>17041.855288999999</v>
      </c>
      <c r="BM7" s="18">
        <f>HLOOKUP(BM$2,PLANEL_Pot_anual!$C$3:$AL$23,5,TRUE)</f>
        <v>17041.855288999999</v>
      </c>
      <c r="BN7" s="18">
        <f>HLOOKUP(BN$2,PLANEL_Pot_anual!$C$3:$AL$23,5,TRUE)</f>
        <v>17041.855288999999</v>
      </c>
      <c r="BO7" s="18">
        <f>HLOOKUP(BO$2,PLANEL_Pot_anual!$C$3:$AL$23,5,TRUE)</f>
        <v>17767.255289000001</v>
      </c>
      <c r="BP7" s="18">
        <f>HLOOKUP(BP$2,PLANEL_Pot_anual!$C$3:$AL$23,5,TRUE)</f>
        <v>17767.255289000001</v>
      </c>
      <c r="BQ7" s="18">
        <f>HLOOKUP(BQ$2,PLANEL_Pot_anual!$C$3:$AL$23,5,TRUE)</f>
        <v>17767.255289000001</v>
      </c>
      <c r="BR7" s="18">
        <f>HLOOKUP(BR$2,PLANEL_Pot_anual!$C$3:$AL$23,5,TRUE)</f>
        <v>17767.255289000001</v>
      </c>
      <c r="BS7" s="18">
        <f>HLOOKUP(BS$2,PLANEL_Pot_anual!$C$3:$AL$23,5,TRUE)</f>
        <v>18692.255289000001</v>
      </c>
      <c r="BT7" s="18">
        <f>HLOOKUP(BT$2,PLANEL_Pot_anual!$C$3:$AL$23,5,TRUE)</f>
        <v>18692.255289000001</v>
      </c>
      <c r="BU7" s="18">
        <f>HLOOKUP(BU$2,PLANEL_Pot_anual!$C$3:$AL$23,5,TRUE)</f>
        <v>18692.255289000001</v>
      </c>
      <c r="BV7" s="18">
        <f>HLOOKUP(BV$2,PLANEL_Pot_anual!$C$3:$AL$23,5,TRUE)</f>
        <v>18692.255289000001</v>
      </c>
      <c r="BW7" s="18">
        <f>HLOOKUP(BW$2,PLANEL_Pot_anual!$C$3:$AL$23,5,TRUE)</f>
        <v>19617.255289000001</v>
      </c>
      <c r="BX7" s="18">
        <f>HLOOKUP(BX$2,PLANEL_Pot_anual!$C$3:$AL$23,5,TRUE)</f>
        <v>19617.255289000001</v>
      </c>
      <c r="BY7" s="18">
        <f>HLOOKUP(BY$2,PLANEL_Pot_anual!$C$3:$AL$23,5,TRUE)</f>
        <v>19617.255289000001</v>
      </c>
      <c r="BZ7" s="18">
        <f>HLOOKUP(BZ$2,PLANEL_Pot_anual!$C$3:$AL$23,5,TRUE)</f>
        <v>19617.255289000001</v>
      </c>
      <c r="CA7" s="18">
        <f>HLOOKUP(CA$2,PLANEL_Pot_anual!$C$3:$AL$23,5,TRUE)</f>
        <v>20542.455289000001</v>
      </c>
      <c r="CB7" s="18">
        <f>HLOOKUP(CB$2,PLANEL_Pot_anual!$C$3:$AL$23,5,TRUE)</f>
        <v>20542.455289000001</v>
      </c>
      <c r="CC7" s="18">
        <f>HLOOKUP(CC$2,PLANEL_Pot_anual!$C$3:$AL$23,5,TRUE)</f>
        <v>20542.455289000001</v>
      </c>
      <c r="CD7" s="18">
        <f>HLOOKUP(CD$2,PLANEL_Pot_anual!$C$3:$AL$23,5,TRUE)</f>
        <v>20542.455289000001</v>
      </c>
      <c r="CE7" s="18">
        <f>HLOOKUP(CE$2,PLANEL_Pot_anual!$C$3:$AL$23,5,TRUE)</f>
        <v>21467.455289000001</v>
      </c>
      <c r="CF7" s="18">
        <f>HLOOKUP(CF$2,PLANEL_Pot_anual!$C$3:$AL$23,5,TRUE)</f>
        <v>21467.455289000001</v>
      </c>
      <c r="CG7" s="18">
        <f>HLOOKUP(CG$2,PLANEL_Pot_anual!$C$3:$AL$23,5,TRUE)</f>
        <v>21467.455289000001</v>
      </c>
      <c r="CH7" s="18">
        <f>HLOOKUP(CH$2,PLANEL_Pot_anual!$C$3:$AL$23,5,TRUE)</f>
        <v>21467.455289000001</v>
      </c>
      <c r="CI7" s="18">
        <f>HLOOKUP(CI$2,PLANEL_Pot_anual!$C$3:$AL$23,5,TRUE)</f>
        <v>22392.455289000001</v>
      </c>
      <c r="CJ7" s="18">
        <f>HLOOKUP(CJ$2,PLANEL_Pot_anual!$C$3:$AL$23,5,TRUE)</f>
        <v>22392.455289000001</v>
      </c>
      <c r="CK7" s="18">
        <f>HLOOKUP(CK$2,PLANEL_Pot_anual!$C$3:$AL$23,5,TRUE)</f>
        <v>22392.455289000001</v>
      </c>
      <c r="CL7" s="18">
        <f>HLOOKUP(CL$2,PLANEL_Pot_anual!$C$3:$AL$23,5,TRUE)</f>
        <v>22392.455289000001</v>
      </c>
      <c r="CM7" s="18">
        <f>HLOOKUP(CM$2,PLANEL_Pot_anual!$C$3:$AL$23,5,TRUE)</f>
        <v>23317.655289000002</v>
      </c>
      <c r="CN7" s="18">
        <f>HLOOKUP(CN$2,PLANEL_Pot_anual!$C$3:$AL$23,5,TRUE)</f>
        <v>23317.655289000002</v>
      </c>
      <c r="CO7" s="18">
        <f>HLOOKUP(CO$2,PLANEL_Pot_anual!$C$3:$AL$23,5,TRUE)</f>
        <v>23317.655289000002</v>
      </c>
      <c r="CP7" s="18">
        <f>HLOOKUP(CP$2,PLANEL_Pot_anual!$C$3:$AL$23,5,TRUE)</f>
        <v>23317.655289000002</v>
      </c>
      <c r="CQ7" s="18">
        <f>HLOOKUP(CQ$2,PLANEL_Pot_anual!$C$3:$AL$23,5,TRUE)</f>
        <v>24242.655289000002</v>
      </c>
      <c r="CR7" s="18">
        <f>HLOOKUP(CR$2,PLANEL_Pot_anual!$C$3:$AL$23,5,TRUE)</f>
        <v>24242.655289000002</v>
      </c>
      <c r="CS7" s="18">
        <f>HLOOKUP(CS$2,PLANEL_Pot_anual!$C$3:$AL$23,5,TRUE)</f>
        <v>24242.655289000002</v>
      </c>
      <c r="CT7" s="18">
        <f>HLOOKUP(CT$2,PLANEL_Pot_anual!$C$3:$AL$23,5,TRUE)</f>
        <v>24242.655289000002</v>
      </c>
      <c r="CU7" s="18">
        <f>HLOOKUP(CU$2,PLANEL_Pot_anual!$C$3:$AL$23,5,TRUE)</f>
        <v>25167.655289000002</v>
      </c>
      <c r="CV7" s="18">
        <f>HLOOKUP(CV$2,PLANEL_Pot_anual!$C$3:$AL$23,5,TRUE)</f>
        <v>25167.655289000002</v>
      </c>
      <c r="CW7" s="18">
        <f>HLOOKUP(CW$2,PLANEL_Pot_anual!$C$3:$AL$23,5,TRUE)</f>
        <v>25167.655289000002</v>
      </c>
      <c r="CX7" s="18">
        <f>HLOOKUP(CX$2,PLANEL_Pot_anual!$C$3:$AL$23,5,TRUE)</f>
        <v>25167.655289000002</v>
      </c>
      <c r="CY7" s="18">
        <f>HLOOKUP(CY$2,PLANEL_Pot_anual!$C$3:$AL$23,5,TRUE)</f>
        <v>25367.655289000002</v>
      </c>
      <c r="CZ7" s="18">
        <f>HLOOKUP(CZ$2,PLANEL_Pot_anual!$C$3:$AL$23,5,TRUE)</f>
        <v>25367.655289000002</v>
      </c>
      <c r="DA7" s="18">
        <f>HLOOKUP(DA$2,PLANEL_Pot_anual!$C$3:$AL$23,5,TRUE)</f>
        <v>25367.655289000002</v>
      </c>
      <c r="DB7" s="18">
        <f>HLOOKUP(DB$2,PLANEL_Pot_anual!$C$3:$AL$23,5,TRUE)</f>
        <v>25367.655289000002</v>
      </c>
      <c r="DC7" s="18">
        <f>HLOOKUP(DC$2,PLANEL_Pot_anual!$C$3:$AL$23,5,TRUE)</f>
        <v>25567.955288999998</v>
      </c>
      <c r="DD7" s="18">
        <f>HLOOKUP(DD$2,PLANEL_Pot_anual!$C$3:$AL$23,5,TRUE)</f>
        <v>25567.955288999998</v>
      </c>
      <c r="DE7" s="18">
        <f>HLOOKUP(DE$2,PLANEL_Pot_anual!$C$3:$AL$23,5,TRUE)</f>
        <v>25567.955288999998</v>
      </c>
      <c r="DF7" s="18">
        <f>HLOOKUP(DF$2,PLANEL_Pot_anual!$C$3:$AL$23,5,TRUE)</f>
        <v>25567.955288999998</v>
      </c>
      <c r="DG7" s="18">
        <f>HLOOKUP(DG$2,PLANEL_Pot_anual!$C$3:$AL$23,5,TRUE)</f>
        <v>25767.955288999998</v>
      </c>
      <c r="DH7" s="18">
        <f>HLOOKUP(DH$2,PLANEL_Pot_anual!$C$3:$AL$23,5,TRUE)</f>
        <v>25767.955288999998</v>
      </c>
      <c r="DI7" s="18">
        <f>HLOOKUP(DI$2,PLANEL_Pot_anual!$C$3:$AL$23,5,TRUE)</f>
        <v>25767.955288999998</v>
      </c>
      <c r="DJ7" s="18">
        <f>HLOOKUP(DJ$2,PLANEL_Pot_anual!$C$3:$AL$23,5,TRUE)</f>
        <v>25767.955288999998</v>
      </c>
      <c r="DK7" s="18">
        <f>HLOOKUP(DK$2,PLANEL_Pot_anual!$C$3:$AL$23,5,TRUE)</f>
        <v>25967.955288999998</v>
      </c>
      <c r="DL7" s="18">
        <f>HLOOKUP(DL$2,PLANEL_Pot_anual!$C$3:$AL$23,5,TRUE)</f>
        <v>25967.955288999998</v>
      </c>
      <c r="DM7" s="18">
        <f>HLOOKUP(DM$2,PLANEL_Pot_anual!$C$3:$AL$23,5,TRUE)</f>
        <v>25967.955288999998</v>
      </c>
      <c r="DN7" s="18">
        <f>HLOOKUP(DN$2,PLANEL_Pot_anual!$C$3:$AL$23,5,TRUE)</f>
        <v>25967.955288999998</v>
      </c>
      <c r="DO7" s="18">
        <f>HLOOKUP(DO$2,PLANEL_Pot_anual!$C$3:$AL$23,5,TRUE)</f>
        <v>26167.955288999998</v>
      </c>
      <c r="DP7" s="18">
        <f>HLOOKUP(DP$2,PLANEL_Pot_anual!$C$3:$AL$23,5,TRUE)</f>
        <v>26167.955288999998</v>
      </c>
      <c r="DQ7" s="18">
        <f>HLOOKUP(DQ$2,PLANEL_Pot_anual!$C$3:$AL$23,5,TRUE)</f>
        <v>26167.955288999998</v>
      </c>
      <c r="DR7" s="18">
        <f>HLOOKUP(DR$2,PLANEL_Pot_anual!$C$3:$AL$23,5,TRUE)</f>
        <v>26167.955288999998</v>
      </c>
      <c r="DS7" s="18">
        <f>HLOOKUP(DS$2,PLANEL_Pot_anual!$C$3:$AL$23,5,TRUE)</f>
        <v>26004.755289000001</v>
      </c>
      <c r="DT7" s="18">
        <f>HLOOKUP(DT$2,PLANEL_Pot_anual!$C$3:$AL$23,5,TRUE)</f>
        <v>26004.755289000001</v>
      </c>
      <c r="DU7" s="18">
        <f>HLOOKUP(DU$2,PLANEL_Pot_anual!$C$3:$AL$23,5,TRUE)</f>
        <v>26004.755289000001</v>
      </c>
      <c r="DV7" s="18">
        <f>HLOOKUP(DV$2,PLANEL_Pot_anual!$C$3:$AL$23,5,TRUE)</f>
        <v>26004.755289000001</v>
      </c>
      <c r="DW7" s="18">
        <f>HLOOKUP(DW$2,PLANEL_Pot_anual!$C$3:$AL$23,5,TRUE)</f>
        <v>26004.755289000001</v>
      </c>
      <c r="DX7" s="18">
        <f>HLOOKUP(DX$2,PLANEL_Pot_anual!$C$3:$AL$23,5,TRUE)</f>
        <v>26004.755289000001</v>
      </c>
      <c r="DY7" s="18">
        <f>HLOOKUP(DY$2,PLANEL_Pot_anual!$C$3:$AL$23,5,TRUE)</f>
        <v>26004.755289000001</v>
      </c>
      <c r="DZ7" s="18">
        <f>HLOOKUP(DZ$2,PLANEL_Pot_anual!$C$3:$AL$23,5,TRUE)</f>
        <v>26004.755289000001</v>
      </c>
      <c r="EA7" s="18">
        <f>HLOOKUP(EA$2,PLANEL_Pot_anual!$C$3:$AL$23,5,TRUE)</f>
        <v>26004.755289000001</v>
      </c>
      <c r="EB7" s="18">
        <f>HLOOKUP(EB$2,PLANEL_Pot_anual!$C$3:$AL$23,5,TRUE)</f>
        <v>26004.755289000001</v>
      </c>
      <c r="EC7" s="18">
        <f>HLOOKUP(EC$2,PLANEL_Pot_anual!$C$3:$AL$23,5,TRUE)</f>
        <v>26004.755289000001</v>
      </c>
      <c r="ED7" s="18">
        <f>HLOOKUP(ED$2,PLANEL_Pot_anual!$C$3:$AL$23,5,TRUE)</f>
        <v>26004.755289000001</v>
      </c>
      <c r="EE7" s="18">
        <f>HLOOKUP(EE$2,PLANEL_Pot_anual!$C$3:$AL$23,5,TRUE)</f>
        <v>26004.755289000001</v>
      </c>
      <c r="EF7" s="18">
        <f>HLOOKUP(EF$2,PLANEL_Pot_anual!$C$3:$AL$23,5,TRUE)</f>
        <v>26004.755289000001</v>
      </c>
      <c r="EG7" s="18">
        <f>HLOOKUP(EG$2,PLANEL_Pot_anual!$C$3:$AL$23,5,TRUE)</f>
        <v>26004.755289000001</v>
      </c>
      <c r="EH7" s="18">
        <f>HLOOKUP(EH$2,PLANEL_Pot_anual!$C$3:$AL$23,5,TRUE)</f>
        <v>26004.755289000001</v>
      </c>
      <c r="EI7" s="18">
        <f>HLOOKUP(EI$2,PLANEL_Pot_anual!$C$3:$AL$23,5,TRUE)</f>
        <v>26004.755289000001</v>
      </c>
      <c r="EJ7" s="18">
        <f>HLOOKUP(EJ$2,PLANEL_Pot_anual!$C$3:$AL$23,5,TRUE)</f>
        <v>26004.755289000001</v>
      </c>
      <c r="EK7" s="18">
        <f>HLOOKUP(EK$2,PLANEL_Pot_anual!$C$3:$AL$23,5,TRUE)</f>
        <v>26004.755289000001</v>
      </c>
      <c r="EL7" s="18">
        <f>HLOOKUP(EL$2,PLANEL_Pot_anual!$C$3:$AL$23,5,TRUE)</f>
        <v>26004.755289000001</v>
      </c>
      <c r="EM7" s="18">
        <f>HLOOKUP(EM$2,PLANEL_Pot_anual!$C$3:$AL$23,5,TRUE)</f>
        <v>26004.755289000001</v>
      </c>
      <c r="EN7" s="18">
        <f>HLOOKUP(EN$2,PLANEL_Pot_anual!$C$3:$AL$23,5,TRUE)</f>
        <v>26004.755289000001</v>
      </c>
      <c r="EO7" s="18">
        <f>HLOOKUP(EO$2,PLANEL_Pot_anual!$C$3:$AL$23,5,TRUE)</f>
        <v>26004.755289000001</v>
      </c>
      <c r="EP7" s="18">
        <f>HLOOKUP(EP$2,PLANEL_Pot_anual!$C$3:$AL$23,5,TRUE)</f>
        <v>26004.755289000001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15438.01433</v>
      </c>
      <c r="AF14" s="24">
        <f>HLOOKUP(AF$2,PLANEL_Pot_anual!$C$3:$AL$24,12,TRUE)</f>
        <v>15438.01433</v>
      </c>
      <c r="AG14" s="24">
        <f>HLOOKUP(AG$2,PLANEL_Pot_anual!$C$3:$AL$24,12,TRUE)</f>
        <v>15438.01433</v>
      </c>
      <c r="AH14" s="24">
        <f>HLOOKUP(AH$2,PLANEL_Pot_anual!$C$3:$AL$24,12,TRUE)</f>
        <v>15438.01433</v>
      </c>
      <c r="AI14" s="24">
        <f>HLOOKUP(AI$2,PLANEL_Pot_anual!$C$3:$AL$24,12,TRUE)</f>
        <v>15438.01433</v>
      </c>
      <c r="AJ14" s="24">
        <f>HLOOKUP(AJ$2,PLANEL_Pot_anual!$C$3:$AL$24,12,TRUE)</f>
        <v>15438.01433</v>
      </c>
      <c r="AK14" s="24">
        <f>HLOOKUP(AK$2,PLANEL_Pot_anual!$C$3:$AL$24,12,TRUE)</f>
        <v>15438.01433</v>
      </c>
      <c r="AL14" s="24">
        <f>HLOOKUP(AL$2,PLANEL_Pot_anual!$C$3:$AL$24,12,TRUE)</f>
        <v>15438.01433</v>
      </c>
      <c r="AM14" s="24">
        <f>HLOOKUP(AM$2,PLANEL_Pot_anual!$C$3:$AL$24,12,TRUE)</f>
        <v>15468.393766000001</v>
      </c>
      <c r="AN14" s="24">
        <f>HLOOKUP(AN$2,PLANEL_Pot_anual!$C$3:$AL$24,12,TRUE)</f>
        <v>15468.393766000001</v>
      </c>
      <c r="AO14" s="24">
        <f>HLOOKUP(AO$2,PLANEL_Pot_anual!$C$3:$AL$24,12,TRUE)</f>
        <v>15468.393766000001</v>
      </c>
      <c r="AP14" s="24">
        <f>HLOOKUP(AP$2,PLANEL_Pot_anual!$C$3:$AL$24,12,TRUE)</f>
        <v>15468.393766000001</v>
      </c>
      <c r="AQ14" s="24">
        <f>HLOOKUP(AQ$2,PLANEL_Pot_anual!$C$3:$AL$24,12,TRUE)</f>
        <v>15468.393766000001</v>
      </c>
      <c r="AR14" s="24">
        <f>HLOOKUP(AR$2,PLANEL_Pot_anual!$C$3:$AL$24,12,TRUE)</f>
        <v>15468.393766000001</v>
      </c>
      <c r="AS14" s="24">
        <f>HLOOKUP(AS$2,PLANEL_Pot_anual!$C$3:$AL$24,12,TRUE)</f>
        <v>15468.393766000001</v>
      </c>
      <c r="AT14" s="24">
        <f>HLOOKUP(AT$2,PLANEL_Pot_anual!$C$3:$AL$24,12,TRUE)</f>
        <v>15468.393766000001</v>
      </c>
      <c r="AU14" s="24">
        <f>HLOOKUP(AU$2,PLANEL_Pot_anual!$C$3:$AL$24,12,TRUE)</f>
        <v>15468.393766000001</v>
      </c>
      <c r="AV14" s="24">
        <f>HLOOKUP(AV$2,PLANEL_Pot_anual!$C$3:$AL$24,12,TRUE)</f>
        <v>15468.393766000001</v>
      </c>
      <c r="AW14" s="24">
        <f>HLOOKUP(AW$2,PLANEL_Pot_anual!$C$3:$AL$24,12,TRUE)</f>
        <v>15468.393766000001</v>
      </c>
      <c r="AX14" s="24">
        <f>HLOOKUP(AX$2,PLANEL_Pot_anual!$C$3:$AL$24,12,TRUE)</f>
        <v>15468.393766000001</v>
      </c>
      <c r="AY14" s="24">
        <f>HLOOKUP(AY$2,PLANEL_Pot_anual!$C$3:$AL$24,12,TRUE)</f>
        <v>15643.434733</v>
      </c>
      <c r="AZ14" s="24">
        <f>HLOOKUP(AZ$2,PLANEL_Pot_anual!$C$3:$AL$24,12,TRUE)</f>
        <v>15643.434733</v>
      </c>
      <c r="BA14" s="24">
        <f>HLOOKUP(BA$2,PLANEL_Pot_anual!$C$3:$AL$24,12,TRUE)</f>
        <v>15643.434733</v>
      </c>
      <c r="BB14" s="24">
        <f>HLOOKUP(BB$2,PLANEL_Pot_anual!$C$3:$AL$24,12,TRUE)</f>
        <v>15643.434733</v>
      </c>
      <c r="BC14" s="24">
        <f>HLOOKUP(BC$2,PLANEL_Pot_anual!$C$3:$AL$24,12,TRUE)</f>
        <v>17114.400526999998</v>
      </c>
      <c r="BD14" s="24">
        <f>HLOOKUP(BD$2,PLANEL_Pot_anual!$C$3:$AL$24,12,TRUE)</f>
        <v>17114.400526999998</v>
      </c>
      <c r="BE14" s="24">
        <f>HLOOKUP(BE$2,PLANEL_Pot_anual!$C$3:$AL$24,12,TRUE)</f>
        <v>17114.400526999998</v>
      </c>
      <c r="BF14" s="24">
        <f>HLOOKUP(BF$2,PLANEL_Pot_anual!$C$3:$AL$24,12,TRUE)</f>
        <v>17114.400526999998</v>
      </c>
      <c r="BG14" s="24">
        <f>HLOOKUP(BG$2,PLANEL_Pot_anual!$C$3:$AL$24,12,TRUE)</f>
        <v>23652.099759999997</v>
      </c>
      <c r="BH14" s="24">
        <f>HLOOKUP(BH$2,PLANEL_Pot_anual!$C$3:$AL$24,12,TRUE)</f>
        <v>23652.099759999997</v>
      </c>
      <c r="BI14" s="24">
        <f>HLOOKUP(BI$2,PLANEL_Pot_anual!$C$3:$AL$24,12,TRUE)</f>
        <v>23652.099759999997</v>
      </c>
      <c r="BJ14" s="24">
        <f>HLOOKUP(BJ$2,PLANEL_Pot_anual!$C$3:$AL$24,12,TRUE)</f>
        <v>23652.099759999997</v>
      </c>
      <c r="BK14" s="24">
        <f>HLOOKUP(BK$2,PLANEL_Pot_anual!$C$3:$AL$24,12,TRUE)</f>
        <v>23652.099759999997</v>
      </c>
      <c r="BL14" s="24">
        <f>HLOOKUP(BL$2,PLANEL_Pot_anual!$C$3:$AL$24,12,TRUE)</f>
        <v>23652.099759999997</v>
      </c>
      <c r="BM14" s="24">
        <f>HLOOKUP(BM$2,PLANEL_Pot_anual!$C$3:$AL$24,12,TRUE)</f>
        <v>23652.099759999997</v>
      </c>
      <c r="BN14" s="24">
        <f>HLOOKUP(BN$2,PLANEL_Pot_anual!$C$3:$AL$24,12,TRUE)</f>
        <v>23652.099759999997</v>
      </c>
      <c r="BO14" s="24">
        <f>HLOOKUP(BO$2,PLANEL_Pot_anual!$C$3:$AL$24,12,TRUE)</f>
        <v>23952.193769999998</v>
      </c>
      <c r="BP14" s="24">
        <f>HLOOKUP(BP$2,PLANEL_Pot_anual!$C$3:$AL$24,12,TRUE)</f>
        <v>23952.193769999998</v>
      </c>
      <c r="BQ14" s="24">
        <f>HLOOKUP(BQ$2,PLANEL_Pot_anual!$C$3:$AL$24,12,TRUE)</f>
        <v>23952.193769999998</v>
      </c>
      <c r="BR14" s="24">
        <f>HLOOKUP(BR$2,PLANEL_Pot_anual!$C$3:$AL$24,12,TRUE)</f>
        <v>23952.193769999998</v>
      </c>
      <c r="BS14" s="24">
        <f>HLOOKUP(BS$2,PLANEL_Pot_anual!$C$3:$AL$24,12,TRUE)</f>
        <v>23952.193769999998</v>
      </c>
      <c r="BT14" s="24">
        <f>HLOOKUP(BT$2,PLANEL_Pot_anual!$C$3:$AL$24,12,TRUE)</f>
        <v>23952.193769999998</v>
      </c>
      <c r="BU14" s="24">
        <f>HLOOKUP(BU$2,PLANEL_Pot_anual!$C$3:$AL$24,12,TRUE)</f>
        <v>23952.193769999998</v>
      </c>
      <c r="BV14" s="24">
        <f>HLOOKUP(BV$2,PLANEL_Pot_anual!$C$3:$AL$24,12,TRUE)</f>
        <v>23952.193769999998</v>
      </c>
      <c r="BW14" s="24">
        <f>HLOOKUP(BW$2,PLANEL_Pot_anual!$C$3:$AL$24,12,TRUE)</f>
        <v>23952.193769999998</v>
      </c>
      <c r="BX14" s="24">
        <f>HLOOKUP(BX$2,PLANEL_Pot_anual!$C$3:$AL$24,12,TRUE)</f>
        <v>23952.193769999998</v>
      </c>
      <c r="BY14" s="24">
        <f>HLOOKUP(BY$2,PLANEL_Pot_anual!$C$3:$AL$24,12,TRUE)</f>
        <v>23952.193769999998</v>
      </c>
      <c r="BZ14" s="24">
        <f>HLOOKUP(BZ$2,PLANEL_Pot_anual!$C$3:$AL$24,12,TRUE)</f>
        <v>23952.193769999998</v>
      </c>
      <c r="CA14" s="24">
        <f>HLOOKUP(CA$2,PLANEL_Pot_anual!$C$3:$AL$24,12,TRUE)</f>
        <v>23952.193769999998</v>
      </c>
      <c r="CB14" s="24">
        <f>HLOOKUP(CB$2,PLANEL_Pot_anual!$C$3:$AL$24,12,TRUE)</f>
        <v>23952.193769999998</v>
      </c>
      <c r="CC14" s="24">
        <f>HLOOKUP(CC$2,PLANEL_Pot_anual!$C$3:$AL$24,12,TRUE)</f>
        <v>23952.193769999998</v>
      </c>
      <c r="CD14" s="24">
        <f>HLOOKUP(CD$2,PLANEL_Pot_anual!$C$3:$AL$24,12,TRUE)</f>
        <v>23952.193769999998</v>
      </c>
      <c r="CE14" s="24">
        <f>HLOOKUP(CE$2,PLANEL_Pot_anual!$C$3:$AL$24,12,TRUE)</f>
        <v>23952.193769999998</v>
      </c>
      <c r="CF14" s="24">
        <f>HLOOKUP(CF$2,PLANEL_Pot_anual!$C$3:$AL$24,12,TRUE)</f>
        <v>23952.193769999998</v>
      </c>
      <c r="CG14" s="24">
        <f>HLOOKUP(CG$2,PLANEL_Pot_anual!$C$3:$AL$24,12,TRUE)</f>
        <v>23952.193769999998</v>
      </c>
      <c r="CH14" s="24">
        <f>HLOOKUP(CH$2,PLANEL_Pot_anual!$C$3:$AL$24,12,TRUE)</f>
        <v>23952.193769999998</v>
      </c>
      <c r="CI14" s="24">
        <f>HLOOKUP(CI$2,PLANEL_Pot_anual!$C$3:$AL$24,12,TRUE)</f>
        <v>23960.355380000001</v>
      </c>
      <c r="CJ14" s="24">
        <f>HLOOKUP(CJ$2,PLANEL_Pot_anual!$C$3:$AL$24,12,TRUE)</f>
        <v>23960.355380000001</v>
      </c>
      <c r="CK14" s="24">
        <f>HLOOKUP(CK$2,PLANEL_Pot_anual!$C$3:$AL$24,12,TRUE)</f>
        <v>23960.355380000001</v>
      </c>
      <c r="CL14" s="24">
        <f>HLOOKUP(CL$2,PLANEL_Pot_anual!$C$3:$AL$24,12,TRUE)</f>
        <v>23960.355380000001</v>
      </c>
      <c r="CM14" s="24">
        <f>HLOOKUP(CM$2,PLANEL_Pot_anual!$C$3:$AL$24,12,TRUE)</f>
        <v>23960.355380000001</v>
      </c>
      <c r="CN14" s="24">
        <f>HLOOKUP(CN$2,PLANEL_Pot_anual!$C$3:$AL$24,12,TRUE)</f>
        <v>23960.355380000001</v>
      </c>
      <c r="CO14" s="24">
        <f>HLOOKUP(CO$2,PLANEL_Pot_anual!$C$3:$AL$24,12,TRUE)</f>
        <v>23960.355380000001</v>
      </c>
      <c r="CP14" s="24">
        <f>HLOOKUP(CP$2,PLANEL_Pot_anual!$C$3:$AL$24,12,TRUE)</f>
        <v>23960.355380000001</v>
      </c>
      <c r="CQ14" s="24">
        <f>HLOOKUP(CQ$2,PLANEL_Pot_anual!$C$3:$AL$24,12,TRUE)</f>
        <v>23960.355380000001</v>
      </c>
      <c r="CR14" s="24">
        <f>HLOOKUP(CR$2,PLANEL_Pot_anual!$C$3:$AL$24,12,TRUE)</f>
        <v>23960.355380000001</v>
      </c>
      <c r="CS14" s="24">
        <f>HLOOKUP(CS$2,PLANEL_Pot_anual!$C$3:$AL$24,12,TRUE)</f>
        <v>23960.355380000001</v>
      </c>
      <c r="CT14" s="24">
        <f>HLOOKUP(CT$2,PLANEL_Pot_anual!$C$3:$AL$24,12,TRUE)</f>
        <v>23960.355380000001</v>
      </c>
      <c r="CU14" s="24">
        <f>HLOOKUP(CU$2,PLANEL_Pot_anual!$C$3:$AL$24,12,TRUE)</f>
        <v>23960.355380000001</v>
      </c>
      <c r="CV14" s="24">
        <f>HLOOKUP(CV$2,PLANEL_Pot_anual!$C$3:$AL$24,12,TRUE)</f>
        <v>23960.355380000001</v>
      </c>
      <c r="CW14" s="24">
        <f>HLOOKUP(CW$2,PLANEL_Pot_anual!$C$3:$AL$24,12,TRUE)</f>
        <v>23960.355380000001</v>
      </c>
      <c r="CX14" s="24">
        <f>HLOOKUP(CX$2,PLANEL_Pot_anual!$C$3:$AL$24,12,TRUE)</f>
        <v>23960.355380000001</v>
      </c>
      <c r="CY14" s="24">
        <f>HLOOKUP(CY$2,PLANEL_Pot_anual!$C$3:$AL$24,12,TRUE)</f>
        <v>23960.355380000001</v>
      </c>
      <c r="CZ14" s="24">
        <f>HLOOKUP(CZ$2,PLANEL_Pot_anual!$C$3:$AL$24,12,TRUE)</f>
        <v>23960.355380000001</v>
      </c>
      <c r="DA14" s="24">
        <f>HLOOKUP(DA$2,PLANEL_Pot_anual!$C$3:$AL$24,12,TRUE)</f>
        <v>23960.355380000001</v>
      </c>
      <c r="DB14" s="24">
        <f>HLOOKUP(DB$2,PLANEL_Pot_anual!$C$3:$AL$24,12,TRUE)</f>
        <v>23960.355380000001</v>
      </c>
      <c r="DC14" s="24">
        <f>HLOOKUP(DC$2,PLANEL_Pot_anual!$C$3:$AL$24,12,TRUE)</f>
        <v>23960.355380000001</v>
      </c>
      <c r="DD14" s="24">
        <f>HLOOKUP(DD$2,PLANEL_Pot_anual!$C$3:$AL$24,12,TRUE)</f>
        <v>23960.355380000001</v>
      </c>
      <c r="DE14" s="24">
        <f>HLOOKUP(DE$2,PLANEL_Pot_anual!$C$3:$AL$24,12,TRUE)</f>
        <v>23960.355380000001</v>
      </c>
      <c r="DF14" s="24">
        <f>HLOOKUP(DF$2,PLANEL_Pot_anual!$C$3:$AL$24,12,TRUE)</f>
        <v>23960.355380000001</v>
      </c>
      <c r="DG14" s="24">
        <f>HLOOKUP(DG$2,PLANEL_Pot_anual!$C$3:$AL$24,12,TRUE)</f>
        <v>23960.355380000001</v>
      </c>
      <c r="DH14" s="24">
        <f>HLOOKUP(DH$2,PLANEL_Pot_anual!$C$3:$AL$24,12,TRUE)</f>
        <v>23960.355380000001</v>
      </c>
      <c r="DI14" s="24">
        <f>HLOOKUP(DI$2,PLANEL_Pot_anual!$C$3:$AL$24,12,TRUE)</f>
        <v>23960.355380000001</v>
      </c>
      <c r="DJ14" s="24">
        <f>HLOOKUP(DJ$2,PLANEL_Pot_anual!$C$3:$AL$24,12,TRUE)</f>
        <v>23960.355380000001</v>
      </c>
      <c r="DK14" s="24">
        <f>HLOOKUP(DK$2,PLANEL_Pot_anual!$C$3:$AL$24,12,TRUE)</f>
        <v>23960.355380000001</v>
      </c>
      <c r="DL14" s="24">
        <f>HLOOKUP(DL$2,PLANEL_Pot_anual!$C$3:$AL$24,12,TRUE)</f>
        <v>23960.355380000001</v>
      </c>
      <c r="DM14" s="24">
        <f>HLOOKUP(DM$2,PLANEL_Pot_anual!$C$3:$AL$24,12,TRUE)</f>
        <v>23960.355380000001</v>
      </c>
      <c r="DN14" s="24">
        <f>HLOOKUP(DN$2,PLANEL_Pot_anual!$C$3:$AL$24,12,TRUE)</f>
        <v>23960.355380000001</v>
      </c>
      <c r="DO14" s="24">
        <f>HLOOKUP(DO$2,PLANEL_Pot_anual!$C$3:$AL$24,12,TRUE)</f>
        <v>23960.355380000001</v>
      </c>
      <c r="DP14" s="24">
        <f>HLOOKUP(DP$2,PLANEL_Pot_anual!$C$3:$AL$24,12,TRUE)</f>
        <v>23960.355380000001</v>
      </c>
      <c r="DQ14" s="24">
        <f>HLOOKUP(DQ$2,PLANEL_Pot_anual!$C$3:$AL$24,12,TRUE)</f>
        <v>23960.355380000001</v>
      </c>
      <c r="DR14" s="24">
        <f>HLOOKUP(DR$2,PLANEL_Pot_anual!$C$3:$AL$24,12,TRUE)</f>
        <v>23960.355380000001</v>
      </c>
      <c r="DS14" s="24">
        <f>HLOOKUP(DS$2,PLANEL_Pot_anual!$C$3:$AL$24,12,TRUE)</f>
        <v>23960.355380000001</v>
      </c>
      <c r="DT14" s="24">
        <f>HLOOKUP(DT$2,PLANEL_Pot_anual!$C$3:$AL$24,12,TRUE)</f>
        <v>23960.355380000001</v>
      </c>
      <c r="DU14" s="24">
        <f>HLOOKUP(DU$2,PLANEL_Pot_anual!$C$3:$AL$24,12,TRUE)</f>
        <v>23960.355380000001</v>
      </c>
      <c r="DV14" s="24">
        <f>HLOOKUP(DV$2,PLANEL_Pot_anual!$C$3:$AL$24,12,TRUE)</f>
        <v>23960.355380000001</v>
      </c>
      <c r="DW14" s="24">
        <f>HLOOKUP(DW$2,PLANEL_Pot_anual!$C$3:$AL$24,12,TRUE)</f>
        <v>24346.355380000001</v>
      </c>
      <c r="DX14" s="24">
        <f>HLOOKUP(DX$2,PLANEL_Pot_anual!$C$3:$AL$24,12,TRUE)</f>
        <v>24346.355380000001</v>
      </c>
      <c r="DY14" s="24">
        <f>HLOOKUP(DY$2,PLANEL_Pot_anual!$C$3:$AL$24,12,TRUE)</f>
        <v>24346.355380000001</v>
      </c>
      <c r="DZ14" s="24">
        <f>HLOOKUP(DZ$2,PLANEL_Pot_anual!$C$3:$AL$24,12,TRUE)</f>
        <v>24346.355380000001</v>
      </c>
      <c r="EA14" s="24">
        <f>HLOOKUP(EA$2,PLANEL_Pot_anual!$C$3:$AL$24,12,TRUE)</f>
        <v>24346.355380000001</v>
      </c>
      <c r="EB14" s="24">
        <f>HLOOKUP(EB$2,PLANEL_Pot_anual!$C$3:$AL$24,12,TRUE)</f>
        <v>24346.355380000001</v>
      </c>
      <c r="EC14" s="24">
        <f>HLOOKUP(EC$2,PLANEL_Pot_anual!$C$3:$AL$24,12,TRUE)</f>
        <v>24346.355380000001</v>
      </c>
      <c r="ED14" s="24">
        <f>HLOOKUP(ED$2,PLANEL_Pot_anual!$C$3:$AL$24,12,TRUE)</f>
        <v>24346.355380000001</v>
      </c>
      <c r="EE14" s="24">
        <f>HLOOKUP(EE$2,PLANEL_Pot_anual!$C$3:$AL$24,12,TRUE)</f>
        <v>24346.355380000001</v>
      </c>
      <c r="EF14" s="24">
        <f>HLOOKUP(EF$2,PLANEL_Pot_anual!$C$3:$AL$24,12,TRUE)</f>
        <v>24346.355380000001</v>
      </c>
      <c r="EG14" s="24">
        <f>HLOOKUP(EG$2,PLANEL_Pot_anual!$C$3:$AL$24,12,TRUE)</f>
        <v>24346.355380000001</v>
      </c>
      <c r="EH14" s="24">
        <f>HLOOKUP(EH$2,PLANEL_Pot_anual!$C$3:$AL$24,12,TRUE)</f>
        <v>24346.355380000001</v>
      </c>
      <c r="EI14" s="24">
        <f>HLOOKUP(EI$2,PLANEL_Pot_anual!$C$3:$AL$24,12,TRUE)</f>
        <v>24346.355380000001</v>
      </c>
      <c r="EJ14" s="24">
        <f>HLOOKUP(EJ$2,PLANEL_Pot_anual!$C$3:$AL$24,12,TRUE)</f>
        <v>24346.355380000001</v>
      </c>
      <c r="EK14" s="24">
        <f>HLOOKUP(EK$2,PLANEL_Pot_anual!$C$3:$AL$24,12,TRUE)</f>
        <v>24346.355380000001</v>
      </c>
      <c r="EL14" s="24">
        <f>HLOOKUP(EL$2,PLANEL_Pot_anual!$C$3:$AL$24,12,TRUE)</f>
        <v>24346.355380000001</v>
      </c>
      <c r="EM14" s="24">
        <f>HLOOKUP(EM$2,PLANEL_Pot_anual!$C$3:$AL$24,12,TRUE)</f>
        <v>24346.355380000001</v>
      </c>
      <c r="EN14" s="24">
        <f>HLOOKUP(EN$2,PLANEL_Pot_anual!$C$3:$AL$24,12,TRUE)</f>
        <v>24346.355380000001</v>
      </c>
      <c r="EO14" s="24">
        <f>HLOOKUP(EO$2,PLANEL_Pot_anual!$C$3:$AL$24,12,TRUE)</f>
        <v>24346.355380000001</v>
      </c>
      <c r="EP14" s="24">
        <f>HLOOKUP(EP$2,PLANEL_Pot_anual!$C$3:$AL$24,12,TRUE)</f>
        <v>24346.355380000001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17458.136864599997</v>
      </c>
      <c r="AF17" s="30">
        <f>HLOOKUP(AF$2,PLANEL_Pot_anual!$C$3:$AL$24,15,TRUE)</f>
        <v>17458.136864599997</v>
      </c>
      <c r="AG17" s="30">
        <f>HLOOKUP(AG$2,PLANEL_Pot_anual!$C$3:$AL$24,15,TRUE)</f>
        <v>17458.136864599997</v>
      </c>
      <c r="AH17" s="30">
        <f>HLOOKUP(AH$2,PLANEL_Pot_anual!$C$3:$AL$24,15,TRUE)</f>
        <v>17458.136864599997</v>
      </c>
      <c r="AI17" s="30">
        <f>HLOOKUP(AI$2,PLANEL_Pot_anual!$C$3:$AL$24,15,TRUE)</f>
        <v>23379.505971999999</v>
      </c>
      <c r="AJ17" s="30">
        <f>HLOOKUP(AJ$2,PLANEL_Pot_anual!$C$3:$AL$24,15,TRUE)</f>
        <v>23379.505971999999</v>
      </c>
      <c r="AK17" s="30">
        <f>HLOOKUP(AK$2,PLANEL_Pot_anual!$C$3:$AL$24,15,TRUE)</f>
        <v>23379.505971999999</v>
      </c>
      <c r="AL17" s="30">
        <f>HLOOKUP(AL$2,PLANEL_Pot_anual!$C$3:$AL$24,15,TRUE)</f>
        <v>23379.505971999999</v>
      </c>
      <c r="AM17" s="30">
        <f>HLOOKUP(AM$2,PLANEL_Pot_anual!$C$3:$AL$24,15,TRUE)</f>
        <v>26010.607483</v>
      </c>
      <c r="AN17" s="30">
        <f>HLOOKUP(AN$2,PLANEL_Pot_anual!$C$3:$AL$24,15,TRUE)</f>
        <v>26010.607483</v>
      </c>
      <c r="AO17" s="30">
        <f>HLOOKUP(AO$2,PLANEL_Pot_anual!$C$3:$AL$24,15,TRUE)</f>
        <v>26010.607483</v>
      </c>
      <c r="AP17" s="30">
        <f>HLOOKUP(AP$2,PLANEL_Pot_anual!$C$3:$AL$24,15,TRUE)</f>
        <v>26010.607483</v>
      </c>
      <c r="AQ17" s="30">
        <f>HLOOKUP(AQ$2,PLANEL_Pot_anual!$C$3:$AL$24,15,TRUE)</f>
        <v>34218.98992</v>
      </c>
      <c r="AR17" s="30">
        <f>HLOOKUP(AR$2,PLANEL_Pot_anual!$C$3:$AL$24,15,TRUE)</f>
        <v>34218.98992</v>
      </c>
      <c r="AS17" s="30">
        <f>HLOOKUP(AS$2,PLANEL_Pot_anual!$C$3:$AL$24,15,TRUE)</f>
        <v>34218.98992</v>
      </c>
      <c r="AT17" s="30">
        <f>HLOOKUP(AT$2,PLANEL_Pot_anual!$C$3:$AL$24,15,TRUE)</f>
        <v>34218.98992</v>
      </c>
      <c r="AU17" s="30">
        <f>HLOOKUP(AU$2,PLANEL_Pot_anual!$C$3:$AL$24,15,TRUE)</f>
        <v>36394.572109999994</v>
      </c>
      <c r="AV17" s="30">
        <f>HLOOKUP(AV$2,PLANEL_Pot_anual!$C$3:$AL$24,15,TRUE)</f>
        <v>36394.572109999994</v>
      </c>
      <c r="AW17" s="30">
        <f>HLOOKUP(AW$2,PLANEL_Pot_anual!$C$3:$AL$24,15,TRUE)</f>
        <v>36394.572109999994</v>
      </c>
      <c r="AX17" s="30">
        <f>HLOOKUP(AX$2,PLANEL_Pot_anual!$C$3:$AL$24,15,TRUE)</f>
        <v>36394.572109999994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42164.397420000001</v>
      </c>
      <c r="BH17" s="30">
        <f>HLOOKUP(BH$2,PLANEL_Pot_anual!$C$3:$AL$24,15,TRUE)</f>
        <v>42164.397420000001</v>
      </c>
      <c r="BI17" s="30">
        <f>HLOOKUP(BI$2,PLANEL_Pot_anual!$C$3:$AL$24,15,TRUE)</f>
        <v>42164.397420000001</v>
      </c>
      <c r="BJ17" s="30">
        <f>HLOOKUP(BJ$2,PLANEL_Pot_anual!$C$3:$AL$24,15,TRUE)</f>
        <v>42164.397420000001</v>
      </c>
      <c r="BK17" s="30">
        <f>HLOOKUP(BK$2,PLANEL_Pot_anual!$C$3:$AL$24,15,TRUE)</f>
        <v>44178.052967999996</v>
      </c>
      <c r="BL17" s="30">
        <f>HLOOKUP(BL$2,PLANEL_Pot_anual!$C$3:$AL$24,15,TRUE)</f>
        <v>44178.052967999996</v>
      </c>
      <c r="BM17" s="30">
        <f>HLOOKUP(BM$2,PLANEL_Pot_anual!$C$3:$AL$24,15,TRUE)</f>
        <v>44178.052967999996</v>
      </c>
      <c r="BN17" s="30">
        <f>HLOOKUP(BN$2,PLANEL_Pot_anual!$C$3:$AL$24,15,TRUE)</f>
        <v>44178.052967999996</v>
      </c>
      <c r="BO17" s="30">
        <f>HLOOKUP(BO$2,PLANEL_Pot_anual!$C$3:$AL$24,15,TRUE)</f>
        <v>44545.120287999998</v>
      </c>
      <c r="BP17" s="30">
        <f>HLOOKUP(BP$2,PLANEL_Pot_anual!$C$3:$AL$24,15,TRUE)</f>
        <v>44545.120287999998</v>
      </c>
      <c r="BQ17" s="30">
        <f>HLOOKUP(BQ$2,PLANEL_Pot_anual!$C$3:$AL$24,15,TRUE)</f>
        <v>44545.120287999998</v>
      </c>
      <c r="BR17" s="30">
        <f>HLOOKUP(BR$2,PLANEL_Pot_anual!$C$3:$AL$24,15,TRUE)</f>
        <v>44545.120287999998</v>
      </c>
      <c r="BS17" s="30">
        <f>HLOOKUP(BS$2,PLANEL_Pot_anual!$C$3:$AL$24,15,TRUE)</f>
        <v>47752.255086999998</v>
      </c>
      <c r="BT17" s="30">
        <f>HLOOKUP(BT$2,PLANEL_Pot_anual!$C$3:$AL$24,15,TRUE)</f>
        <v>47752.255086999998</v>
      </c>
      <c r="BU17" s="30">
        <f>HLOOKUP(BU$2,PLANEL_Pot_anual!$C$3:$AL$24,15,TRUE)</f>
        <v>47752.255086999998</v>
      </c>
      <c r="BV17" s="30">
        <f>HLOOKUP(BV$2,PLANEL_Pot_anual!$C$3:$AL$24,15,TRUE)</f>
        <v>47752.255086999998</v>
      </c>
      <c r="BW17" s="30">
        <f>HLOOKUP(BW$2,PLANEL_Pot_anual!$C$3:$AL$24,15,TRUE)</f>
        <v>52175.35327</v>
      </c>
      <c r="BX17" s="30">
        <f>HLOOKUP(BX$2,PLANEL_Pot_anual!$C$3:$AL$24,15,TRUE)</f>
        <v>52175.35327</v>
      </c>
      <c r="BY17" s="30">
        <f>HLOOKUP(BY$2,PLANEL_Pot_anual!$C$3:$AL$24,15,TRUE)</f>
        <v>52175.35327</v>
      </c>
      <c r="BZ17" s="30">
        <f>HLOOKUP(BZ$2,PLANEL_Pot_anual!$C$3:$AL$24,15,TRUE)</f>
        <v>52175.35327</v>
      </c>
      <c r="CA17" s="30">
        <f>HLOOKUP(CA$2,PLANEL_Pot_anual!$C$3:$AL$24,15,TRUE)</f>
        <v>59155.547639999997</v>
      </c>
      <c r="CB17" s="30">
        <f>HLOOKUP(CB$2,PLANEL_Pot_anual!$C$3:$AL$24,15,TRUE)</f>
        <v>59155.547639999997</v>
      </c>
      <c r="CC17" s="30">
        <f>HLOOKUP(CC$2,PLANEL_Pot_anual!$C$3:$AL$24,15,TRUE)</f>
        <v>59155.547639999997</v>
      </c>
      <c r="CD17" s="30">
        <f>HLOOKUP(CD$2,PLANEL_Pot_anual!$C$3:$AL$24,15,TRUE)</f>
        <v>59155.547639999997</v>
      </c>
      <c r="CE17" s="30">
        <f>HLOOKUP(CE$2,PLANEL_Pot_anual!$C$3:$AL$24,15,TRUE)</f>
        <v>66242.890140000003</v>
      </c>
      <c r="CF17" s="30">
        <f>HLOOKUP(CF$2,PLANEL_Pot_anual!$C$3:$AL$24,15,TRUE)</f>
        <v>66242.890140000003</v>
      </c>
      <c r="CG17" s="30">
        <f>HLOOKUP(CG$2,PLANEL_Pot_anual!$C$3:$AL$24,15,TRUE)</f>
        <v>66242.890140000003</v>
      </c>
      <c r="CH17" s="30">
        <f>HLOOKUP(CH$2,PLANEL_Pot_anual!$C$3:$AL$24,15,TRUE)</f>
        <v>66242.890140000003</v>
      </c>
      <c r="CI17" s="30">
        <f>HLOOKUP(CI$2,PLANEL_Pot_anual!$C$3:$AL$24,15,TRUE)</f>
        <v>73997.997479999991</v>
      </c>
      <c r="CJ17" s="30">
        <f>HLOOKUP(CJ$2,PLANEL_Pot_anual!$C$3:$AL$24,15,TRUE)</f>
        <v>73997.997479999991</v>
      </c>
      <c r="CK17" s="30">
        <f>HLOOKUP(CK$2,PLANEL_Pot_anual!$C$3:$AL$24,15,TRUE)</f>
        <v>73997.997479999991</v>
      </c>
      <c r="CL17" s="30">
        <f>HLOOKUP(CL$2,PLANEL_Pot_anual!$C$3:$AL$24,15,TRUE)</f>
        <v>73997.997479999991</v>
      </c>
      <c r="CM17" s="30">
        <f>HLOOKUP(CM$2,PLANEL_Pot_anual!$C$3:$AL$24,15,TRUE)</f>
        <v>80380.230089999997</v>
      </c>
      <c r="CN17" s="30">
        <f>HLOOKUP(CN$2,PLANEL_Pot_anual!$C$3:$AL$24,15,TRUE)</f>
        <v>80380.230089999997</v>
      </c>
      <c r="CO17" s="30">
        <f>HLOOKUP(CO$2,PLANEL_Pot_anual!$C$3:$AL$24,15,TRUE)</f>
        <v>80380.230089999997</v>
      </c>
      <c r="CP17" s="30">
        <f>HLOOKUP(CP$2,PLANEL_Pot_anual!$C$3:$AL$24,15,TRUE)</f>
        <v>80380.230089999997</v>
      </c>
      <c r="CQ17" s="30">
        <f>HLOOKUP(CQ$2,PLANEL_Pot_anual!$C$3:$AL$24,15,TRUE)</f>
        <v>82572.929650000005</v>
      </c>
      <c r="CR17" s="30">
        <f>HLOOKUP(CR$2,PLANEL_Pot_anual!$C$3:$AL$24,15,TRUE)</f>
        <v>82572.929650000005</v>
      </c>
      <c r="CS17" s="30">
        <f>HLOOKUP(CS$2,PLANEL_Pot_anual!$C$3:$AL$24,15,TRUE)</f>
        <v>82572.929650000005</v>
      </c>
      <c r="CT17" s="30">
        <f>HLOOKUP(CT$2,PLANEL_Pot_anual!$C$3:$AL$24,15,TRUE)</f>
        <v>82572.929650000005</v>
      </c>
      <c r="CU17" s="30">
        <f>HLOOKUP(CU$2,PLANEL_Pot_anual!$C$3:$AL$24,15,TRUE)</f>
        <v>83468.137929999997</v>
      </c>
      <c r="CV17" s="30">
        <f>HLOOKUP(CV$2,PLANEL_Pot_anual!$C$3:$AL$24,15,TRUE)</f>
        <v>83468.137929999997</v>
      </c>
      <c r="CW17" s="30">
        <f>HLOOKUP(CW$2,PLANEL_Pot_anual!$C$3:$AL$24,15,TRUE)</f>
        <v>83468.137929999997</v>
      </c>
      <c r="CX17" s="30">
        <f>HLOOKUP(CX$2,PLANEL_Pot_anual!$C$3:$AL$24,15,TRUE)</f>
        <v>83468.137929999997</v>
      </c>
      <c r="CY17" s="30">
        <f>HLOOKUP(CY$2,PLANEL_Pot_anual!$C$3:$AL$24,15,TRUE)</f>
        <v>98172.985889999996</v>
      </c>
      <c r="CZ17" s="30">
        <f>HLOOKUP(CZ$2,PLANEL_Pot_anual!$C$3:$AL$24,15,TRUE)</f>
        <v>98172.985889999996</v>
      </c>
      <c r="DA17" s="30">
        <f>HLOOKUP(DA$2,PLANEL_Pot_anual!$C$3:$AL$24,15,TRUE)</f>
        <v>98172.985889999996</v>
      </c>
      <c r="DB17" s="30">
        <f>HLOOKUP(DB$2,PLANEL_Pot_anual!$C$3:$AL$24,15,TRUE)</f>
        <v>98172.985889999996</v>
      </c>
      <c r="DC17" s="30">
        <f>HLOOKUP(DC$2,PLANEL_Pot_anual!$C$3:$AL$24,15,TRUE)</f>
        <v>102588.97482</v>
      </c>
      <c r="DD17" s="30">
        <f>HLOOKUP(DD$2,PLANEL_Pot_anual!$C$3:$AL$24,15,TRUE)</f>
        <v>102588.97482</v>
      </c>
      <c r="DE17" s="30">
        <f>HLOOKUP(DE$2,PLANEL_Pot_anual!$C$3:$AL$24,15,TRUE)</f>
        <v>102588.97482</v>
      </c>
      <c r="DF17" s="30">
        <f>HLOOKUP(DF$2,PLANEL_Pot_anual!$C$3:$AL$24,15,TRUE)</f>
        <v>102588.97482</v>
      </c>
      <c r="DG17" s="30">
        <f>HLOOKUP(DG$2,PLANEL_Pot_anual!$C$3:$AL$24,15,TRUE)</f>
        <v>105980.45563</v>
      </c>
      <c r="DH17" s="30">
        <f>HLOOKUP(DH$2,PLANEL_Pot_anual!$C$3:$AL$24,15,TRUE)</f>
        <v>105980.45563</v>
      </c>
      <c r="DI17" s="30">
        <f>HLOOKUP(DI$2,PLANEL_Pot_anual!$C$3:$AL$24,15,TRUE)</f>
        <v>105980.45563</v>
      </c>
      <c r="DJ17" s="30">
        <f>HLOOKUP(DJ$2,PLANEL_Pot_anual!$C$3:$AL$24,15,TRUE)</f>
        <v>105980.45563</v>
      </c>
      <c r="DK17" s="30">
        <f>HLOOKUP(DK$2,PLANEL_Pot_anual!$C$3:$AL$24,15,TRUE)</f>
        <v>109399.62792</v>
      </c>
      <c r="DL17" s="30">
        <f>HLOOKUP(DL$2,PLANEL_Pot_anual!$C$3:$AL$24,15,TRUE)</f>
        <v>109399.62792</v>
      </c>
      <c r="DM17" s="30">
        <f>HLOOKUP(DM$2,PLANEL_Pot_anual!$C$3:$AL$24,15,TRUE)</f>
        <v>109399.62792</v>
      </c>
      <c r="DN17" s="30">
        <f>HLOOKUP(DN$2,PLANEL_Pot_anual!$C$3:$AL$24,15,TRUE)</f>
        <v>109399.62792</v>
      </c>
      <c r="DO17" s="30">
        <f>HLOOKUP(DO$2,PLANEL_Pot_anual!$C$3:$AL$24,15,TRUE)</f>
        <v>112892.03253</v>
      </c>
      <c r="DP17" s="30">
        <f>HLOOKUP(DP$2,PLANEL_Pot_anual!$C$3:$AL$24,15,TRUE)</f>
        <v>112892.03253</v>
      </c>
      <c r="DQ17" s="30">
        <f>HLOOKUP(DQ$2,PLANEL_Pot_anual!$C$3:$AL$24,15,TRUE)</f>
        <v>112892.03253</v>
      </c>
      <c r="DR17" s="30">
        <f>HLOOKUP(DR$2,PLANEL_Pot_anual!$C$3:$AL$24,15,TRUE)</f>
        <v>112892.03253</v>
      </c>
      <c r="DS17" s="30">
        <f>HLOOKUP(DS$2,PLANEL_Pot_anual!$C$3:$AL$24,15,TRUE)</f>
        <v>117286.57376</v>
      </c>
      <c r="DT17" s="30">
        <f>HLOOKUP(DT$2,PLANEL_Pot_anual!$C$3:$AL$24,15,TRUE)</f>
        <v>117286.57376</v>
      </c>
      <c r="DU17" s="30">
        <f>HLOOKUP(DU$2,PLANEL_Pot_anual!$C$3:$AL$24,15,TRUE)</f>
        <v>117286.57376</v>
      </c>
      <c r="DV17" s="30">
        <f>HLOOKUP(DV$2,PLANEL_Pot_anual!$C$3:$AL$24,15,TRUE)</f>
        <v>117286.57376</v>
      </c>
      <c r="DW17" s="30">
        <f>HLOOKUP(DW$2,PLANEL_Pot_anual!$C$3:$AL$24,15,TRUE)</f>
        <v>122154.30142999999</v>
      </c>
      <c r="DX17" s="30">
        <f>HLOOKUP(DX$2,PLANEL_Pot_anual!$C$3:$AL$24,15,TRUE)</f>
        <v>122154.30142999999</v>
      </c>
      <c r="DY17" s="30">
        <f>HLOOKUP(DY$2,PLANEL_Pot_anual!$C$3:$AL$24,15,TRUE)</f>
        <v>122154.30142999999</v>
      </c>
      <c r="DZ17" s="30">
        <f>HLOOKUP(DZ$2,PLANEL_Pot_anual!$C$3:$AL$24,15,TRUE)</f>
        <v>122154.30142999999</v>
      </c>
      <c r="EA17" s="30">
        <f>HLOOKUP(EA$2,PLANEL_Pot_anual!$C$3:$AL$24,15,TRUE)</f>
        <v>127110.07086000001</v>
      </c>
      <c r="EB17" s="30">
        <f>HLOOKUP(EB$2,PLANEL_Pot_anual!$C$3:$AL$24,15,TRUE)</f>
        <v>127110.07086000001</v>
      </c>
      <c r="EC17" s="30">
        <f>HLOOKUP(EC$2,PLANEL_Pot_anual!$C$3:$AL$24,15,TRUE)</f>
        <v>127110.07086000001</v>
      </c>
      <c r="ED17" s="30">
        <f>HLOOKUP(ED$2,PLANEL_Pot_anual!$C$3:$AL$24,15,TRUE)</f>
        <v>127110.07086000001</v>
      </c>
      <c r="EE17" s="30">
        <f>HLOOKUP(EE$2,PLANEL_Pot_anual!$C$3:$AL$24,15,TRUE)</f>
        <v>131965.26835</v>
      </c>
      <c r="EF17" s="30">
        <f>HLOOKUP(EF$2,PLANEL_Pot_anual!$C$3:$AL$24,15,TRUE)</f>
        <v>131965.26835</v>
      </c>
      <c r="EG17" s="30">
        <f>HLOOKUP(EG$2,PLANEL_Pot_anual!$C$3:$AL$24,15,TRUE)</f>
        <v>131965.26835</v>
      </c>
      <c r="EH17" s="30">
        <f>HLOOKUP(EH$2,PLANEL_Pot_anual!$C$3:$AL$24,15,TRUE)</f>
        <v>131965.26835</v>
      </c>
      <c r="EI17" s="30">
        <f>HLOOKUP(EI$2,PLANEL_Pot_anual!$C$3:$AL$24,15,TRUE)</f>
        <v>134587.75443</v>
      </c>
      <c r="EJ17" s="30">
        <f>HLOOKUP(EJ$2,PLANEL_Pot_anual!$C$3:$AL$24,15,TRUE)</f>
        <v>134587.75443</v>
      </c>
      <c r="EK17" s="30">
        <f>HLOOKUP(EK$2,PLANEL_Pot_anual!$C$3:$AL$24,15,TRUE)</f>
        <v>134587.75443</v>
      </c>
      <c r="EL17" s="30">
        <f>HLOOKUP(EL$2,PLANEL_Pot_anual!$C$3:$AL$24,15,TRUE)</f>
        <v>134587.75443</v>
      </c>
      <c r="EM17" s="30">
        <f>HLOOKUP(EM$2,PLANEL_Pot_anual!$C$3:$AL$24,15,TRUE)</f>
        <v>135717.64051999999</v>
      </c>
      <c r="EN17" s="30">
        <f>HLOOKUP(EN$2,PLANEL_Pot_anual!$C$3:$AL$24,15,TRUE)</f>
        <v>135717.64051999999</v>
      </c>
      <c r="EO17" s="30">
        <f>HLOOKUP(EO$2,PLANEL_Pot_anual!$C$3:$AL$24,15,TRUE)</f>
        <v>135717.64051999999</v>
      </c>
      <c r="EP17" s="30">
        <f>HLOOKUP(EP$2,PLANEL_Pot_anual!$C$3:$AL$24,15,TRUE)</f>
        <v>135717.64051999999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39206.135970000003</v>
      </c>
      <c r="EJ20" s="26">
        <f>HLOOKUP(EJ$2,PLANEL_Pot_anual!$C$3:$AL$24,18,TRUE)</f>
        <v>39206.135970000003</v>
      </c>
      <c r="EK20" s="26">
        <f>HLOOKUP(EK$2,PLANEL_Pot_anual!$C$3:$AL$24,18,TRUE)</f>
        <v>39206.135970000003</v>
      </c>
      <c r="EL20" s="26">
        <f>HLOOKUP(EL$2,PLANEL_Pot_anual!$C$3:$AL$24,18,TRUE)</f>
        <v>39206.135970000003</v>
      </c>
      <c r="EM20" s="26">
        <f>HLOOKUP(EM$2,PLANEL_Pot_anual!$C$3:$AL$24,18,TRUE)</f>
        <v>39206.135970000003</v>
      </c>
      <c r="EN20" s="26">
        <f>HLOOKUP(EN$2,PLANEL_Pot_anual!$C$3:$AL$24,18,TRUE)</f>
        <v>39206.135970000003</v>
      </c>
      <c r="EO20" s="26">
        <f>HLOOKUP(EO$2,PLANEL_Pot_anual!$C$3:$AL$24,18,TRUE)</f>
        <v>39206.135970000003</v>
      </c>
      <c r="EP20" s="26">
        <f>HLOOKUP(EP$2,PLANEL_Pot_anual!$C$3:$AL$24,18,TRUE)</f>
        <v>39206.135970000003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4581.0977860000003</v>
      </c>
      <c r="AR23" s="32">
        <f>HLOOKUP(AR$2,PLANEL_Pot_anual!$C$3:$AL$24,21,TRUE)</f>
        <v>4581.0977860000003</v>
      </c>
      <c r="AS23" s="32">
        <f>HLOOKUP(AS$2,PLANEL_Pot_anual!$C$3:$AL$24,21,TRUE)</f>
        <v>4581.0977860000003</v>
      </c>
      <c r="AT23" s="32">
        <f>HLOOKUP(AT$2,PLANEL_Pot_anual!$C$3:$AL$24,21,TRUE)</f>
        <v>4581.0977860000003</v>
      </c>
      <c r="AU23" s="32">
        <f>HLOOKUP(AU$2,PLANEL_Pot_anual!$C$3:$AL$24,21,TRUE)</f>
        <v>5972.209973</v>
      </c>
      <c r="AV23" s="32">
        <f>HLOOKUP(AV$2,PLANEL_Pot_anual!$C$3:$AL$24,21,TRUE)</f>
        <v>5972.209973</v>
      </c>
      <c r="AW23" s="32">
        <f>HLOOKUP(AW$2,PLANEL_Pot_anual!$C$3:$AL$24,21,TRUE)</f>
        <v>5972.209973</v>
      </c>
      <c r="AX23" s="32">
        <f>HLOOKUP(AX$2,PLANEL_Pot_anual!$C$3:$AL$24,21,TRUE)</f>
        <v>5972.209973</v>
      </c>
      <c r="AY23" s="32">
        <f>HLOOKUP(AY$2,PLANEL_Pot_anual!$C$3:$AL$24,21,TRUE)</f>
        <v>10288.180710000001</v>
      </c>
      <c r="AZ23" s="32">
        <f>HLOOKUP(AZ$2,PLANEL_Pot_anual!$C$3:$AL$24,21,TRUE)</f>
        <v>10288.180710000001</v>
      </c>
      <c r="BA23" s="32">
        <f>HLOOKUP(BA$2,PLANEL_Pot_anual!$C$3:$AL$24,21,TRUE)</f>
        <v>10288.180710000001</v>
      </c>
      <c r="BB23" s="32">
        <f>HLOOKUP(BB$2,PLANEL_Pot_anual!$C$3:$AL$24,21,TRUE)</f>
        <v>10288.180710000001</v>
      </c>
      <c r="BC23" s="32">
        <f>HLOOKUP(BC$2,PLANEL_Pot_anual!$C$3:$AL$24,21,TRUE)</f>
        <v>11136.957689999999</v>
      </c>
      <c r="BD23" s="32">
        <f>HLOOKUP(BD$2,PLANEL_Pot_anual!$C$3:$AL$24,21,TRUE)</f>
        <v>11136.957689999999</v>
      </c>
      <c r="BE23" s="32">
        <f>HLOOKUP(BE$2,PLANEL_Pot_anual!$C$3:$AL$24,21,TRUE)</f>
        <v>11136.957689999999</v>
      </c>
      <c r="BF23" s="32">
        <f>HLOOKUP(BF$2,PLANEL_Pot_anual!$C$3:$AL$24,21,TRUE)</f>
        <v>11136.957689999999</v>
      </c>
      <c r="BG23" s="32">
        <f>HLOOKUP(BG$2,PLANEL_Pot_anual!$C$3:$AL$24,21,TRUE)</f>
        <v>12769.20067</v>
      </c>
      <c r="BH23" s="32">
        <f>HLOOKUP(BH$2,PLANEL_Pot_anual!$C$3:$AL$24,21,TRUE)</f>
        <v>12769.20067</v>
      </c>
      <c r="BI23" s="32">
        <f>HLOOKUP(BI$2,PLANEL_Pot_anual!$C$3:$AL$24,21,TRUE)</f>
        <v>12769.20067</v>
      </c>
      <c r="BJ23" s="32">
        <f>HLOOKUP(BJ$2,PLANEL_Pot_anual!$C$3:$AL$24,21,TRUE)</f>
        <v>12769.20067</v>
      </c>
      <c r="BK23" s="32">
        <f>HLOOKUP(BK$2,PLANEL_Pot_anual!$C$3:$AL$24,21,TRUE)</f>
        <v>12769.20067</v>
      </c>
      <c r="BL23" s="32">
        <f>HLOOKUP(BL$2,PLANEL_Pot_anual!$C$3:$AL$24,21,TRUE)</f>
        <v>12769.20067</v>
      </c>
      <c r="BM23" s="32">
        <f>HLOOKUP(BM$2,PLANEL_Pot_anual!$C$3:$AL$24,21,TRUE)</f>
        <v>12769.20067</v>
      </c>
      <c r="BN23" s="32">
        <f>HLOOKUP(BN$2,PLANEL_Pot_anual!$C$3:$AL$24,21,TRUE)</f>
        <v>12769.20067</v>
      </c>
      <c r="BO23" s="32">
        <f>HLOOKUP(BO$2,PLANEL_Pot_anual!$C$3:$AL$24,21,TRUE)</f>
        <v>12769.20067</v>
      </c>
      <c r="BP23" s="32">
        <f>HLOOKUP(BP$2,PLANEL_Pot_anual!$C$3:$AL$24,21,TRUE)</f>
        <v>12769.20067</v>
      </c>
      <c r="BQ23" s="32">
        <f>HLOOKUP(BQ$2,PLANEL_Pot_anual!$C$3:$AL$24,21,TRUE)</f>
        <v>12769.20067</v>
      </c>
      <c r="BR23" s="32">
        <f>HLOOKUP(BR$2,PLANEL_Pot_anual!$C$3:$AL$24,21,TRUE)</f>
        <v>12769.20067</v>
      </c>
      <c r="BS23" s="32">
        <f>HLOOKUP(BS$2,PLANEL_Pot_anual!$C$3:$AL$24,21,TRUE)</f>
        <v>13990.889062</v>
      </c>
      <c r="BT23" s="32">
        <f>HLOOKUP(BT$2,PLANEL_Pot_anual!$C$3:$AL$24,21,TRUE)</f>
        <v>13990.889062</v>
      </c>
      <c r="BU23" s="32">
        <f>HLOOKUP(BU$2,PLANEL_Pot_anual!$C$3:$AL$24,21,TRUE)</f>
        <v>13990.889062</v>
      </c>
      <c r="BV23" s="32">
        <f>HLOOKUP(BV$2,PLANEL_Pot_anual!$C$3:$AL$24,21,TRUE)</f>
        <v>13990.889062</v>
      </c>
      <c r="BW23" s="32">
        <f>HLOOKUP(BW$2,PLANEL_Pot_anual!$C$3:$AL$24,21,TRUE)</f>
        <v>15892.237757000001</v>
      </c>
      <c r="BX23" s="32">
        <f>HLOOKUP(BX$2,PLANEL_Pot_anual!$C$3:$AL$24,21,TRUE)</f>
        <v>15892.237757000001</v>
      </c>
      <c r="BY23" s="32">
        <f>HLOOKUP(BY$2,PLANEL_Pot_anual!$C$3:$AL$24,21,TRUE)</f>
        <v>15892.237757000001</v>
      </c>
      <c r="BZ23" s="32">
        <f>HLOOKUP(BZ$2,PLANEL_Pot_anual!$C$3:$AL$24,21,TRUE)</f>
        <v>15892.237757000001</v>
      </c>
      <c r="CA23" s="32">
        <f>HLOOKUP(CA$2,PLANEL_Pot_anual!$C$3:$AL$24,21,TRUE)</f>
        <v>17177.908665999999</v>
      </c>
      <c r="CB23" s="32">
        <f>HLOOKUP(CB$2,PLANEL_Pot_anual!$C$3:$AL$24,21,TRUE)</f>
        <v>17177.908665999999</v>
      </c>
      <c r="CC23" s="32">
        <f>HLOOKUP(CC$2,PLANEL_Pot_anual!$C$3:$AL$24,21,TRUE)</f>
        <v>17177.908665999999</v>
      </c>
      <c r="CD23" s="32">
        <f>HLOOKUP(CD$2,PLANEL_Pot_anual!$C$3:$AL$24,21,TRUE)</f>
        <v>17177.908665999999</v>
      </c>
      <c r="CE23" s="32">
        <f>HLOOKUP(CE$2,PLANEL_Pot_anual!$C$3:$AL$24,21,TRUE)</f>
        <v>18331.313732000002</v>
      </c>
      <c r="CF23" s="32">
        <f>HLOOKUP(CF$2,PLANEL_Pot_anual!$C$3:$AL$24,21,TRUE)</f>
        <v>18331.313732000002</v>
      </c>
      <c r="CG23" s="32">
        <f>HLOOKUP(CG$2,PLANEL_Pot_anual!$C$3:$AL$24,21,TRUE)</f>
        <v>18331.313732000002</v>
      </c>
      <c r="CH23" s="32">
        <f>HLOOKUP(CH$2,PLANEL_Pot_anual!$C$3:$AL$24,21,TRUE)</f>
        <v>18331.313732000002</v>
      </c>
      <c r="CI23" s="32">
        <f>HLOOKUP(CI$2,PLANEL_Pot_anual!$C$3:$AL$24,21,TRUE)</f>
        <v>19694.707296</v>
      </c>
      <c r="CJ23" s="32">
        <f>HLOOKUP(CJ$2,PLANEL_Pot_anual!$C$3:$AL$24,21,TRUE)</f>
        <v>19694.707296</v>
      </c>
      <c r="CK23" s="32">
        <f>HLOOKUP(CK$2,PLANEL_Pot_anual!$C$3:$AL$24,21,TRUE)</f>
        <v>19694.707296</v>
      </c>
      <c r="CL23" s="32">
        <f>HLOOKUP(CL$2,PLANEL_Pot_anual!$C$3:$AL$24,21,TRUE)</f>
        <v>19694.707296</v>
      </c>
      <c r="CM23" s="32">
        <f>HLOOKUP(CM$2,PLANEL_Pot_anual!$C$3:$AL$24,21,TRUE)</f>
        <v>21080.021234</v>
      </c>
      <c r="CN23" s="32">
        <f>HLOOKUP(CN$2,PLANEL_Pot_anual!$C$3:$AL$24,21,TRUE)</f>
        <v>21080.021234</v>
      </c>
      <c r="CO23" s="32">
        <f>HLOOKUP(CO$2,PLANEL_Pot_anual!$C$3:$AL$24,21,TRUE)</f>
        <v>21080.021234</v>
      </c>
      <c r="CP23" s="32">
        <f>HLOOKUP(CP$2,PLANEL_Pot_anual!$C$3:$AL$24,21,TRUE)</f>
        <v>21080.021234</v>
      </c>
      <c r="CQ23" s="32">
        <f>HLOOKUP(CQ$2,PLANEL_Pot_anual!$C$3:$AL$24,21,TRUE)</f>
        <v>24635.02259</v>
      </c>
      <c r="CR23" s="32">
        <f>HLOOKUP(CR$2,PLANEL_Pot_anual!$C$3:$AL$24,21,TRUE)</f>
        <v>24635.02259</v>
      </c>
      <c r="CS23" s="32">
        <f>HLOOKUP(CS$2,PLANEL_Pot_anual!$C$3:$AL$24,21,TRUE)</f>
        <v>24635.02259</v>
      </c>
      <c r="CT23" s="32">
        <f>HLOOKUP(CT$2,PLANEL_Pot_anual!$C$3:$AL$24,21,TRUE)</f>
        <v>24635.02259</v>
      </c>
      <c r="CU23" s="32">
        <f>HLOOKUP(CU$2,PLANEL_Pot_anual!$C$3:$AL$24,21,TRUE)</f>
        <v>28008.49468</v>
      </c>
      <c r="CV23" s="32">
        <f>HLOOKUP(CV$2,PLANEL_Pot_anual!$C$3:$AL$24,21,TRUE)</f>
        <v>28008.49468</v>
      </c>
      <c r="CW23" s="32">
        <f>HLOOKUP(CW$2,PLANEL_Pot_anual!$C$3:$AL$24,21,TRUE)</f>
        <v>28008.49468</v>
      </c>
      <c r="CX23" s="32">
        <f>HLOOKUP(CX$2,PLANEL_Pot_anual!$C$3:$AL$24,21,TRUE)</f>
        <v>28008.49468</v>
      </c>
      <c r="CY23" s="32">
        <f>HLOOKUP(CY$2,PLANEL_Pot_anual!$C$3:$AL$24,21,TRUE)</f>
        <v>28815.83886</v>
      </c>
      <c r="CZ23" s="32">
        <f>HLOOKUP(CZ$2,PLANEL_Pot_anual!$C$3:$AL$24,21,TRUE)</f>
        <v>28815.83886</v>
      </c>
      <c r="DA23" s="32">
        <f>HLOOKUP(DA$2,PLANEL_Pot_anual!$C$3:$AL$24,21,TRUE)</f>
        <v>28815.83886</v>
      </c>
      <c r="DB23" s="32">
        <f>HLOOKUP(DB$2,PLANEL_Pot_anual!$C$3:$AL$24,21,TRUE)</f>
        <v>28815.83886</v>
      </c>
      <c r="DC23" s="32">
        <f>HLOOKUP(DC$2,PLANEL_Pot_anual!$C$3:$AL$24,21,TRUE)</f>
        <v>31361.592400000001</v>
      </c>
      <c r="DD23" s="32">
        <f>HLOOKUP(DD$2,PLANEL_Pot_anual!$C$3:$AL$24,21,TRUE)</f>
        <v>31361.592400000001</v>
      </c>
      <c r="DE23" s="32">
        <f>HLOOKUP(DE$2,PLANEL_Pot_anual!$C$3:$AL$24,21,TRUE)</f>
        <v>31361.592400000001</v>
      </c>
      <c r="DF23" s="32">
        <f>HLOOKUP(DF$2,PLANEL_Pot_anual!$C$3:$AL$24,21,TRUE)</f>
        <v>31361.592400000001</v>
      </c>
      <c r="DG23" s="32">
        <f>HLOOKUP(DG$2,PLANEL_Pot_anual!$C$3:$AL$24,21,TRUE)</f>
        <v>34150.968050000003</v>
      </c>
      <c r="DH23" s="32">
        <f>HLOOKUP(DH$2,PLANEL_Pot_anual!$C$3:$AL$24,21,TRUE)</f>
        <v>34150.968050000003</v>
      </c>
      <c r="DI23" s="32">
        <f>HLOOKUP(DI$2,PLANEL_Pot_anual!$C$3:$AL$24,21,TRUE)</f>
        <v>34150.968050000003</v>
      </c>
      <c r="DJ23" s="32">
        <f>HLOOKUP(DJ$2,PLANEL_Pot_anual!$C$3:$AL$24,21,TRUE)</f>
        <v>34150.968050000003</v>
      </c>
      <c r="DK23" s="32">
        <f>HLOOKUP(DK$2,PLANEL_Pot_anual!$C$3:$AL$24,21,TRUE)</f>
        <v>36990.159590000003</v>
      </c>
      <c r="DL23" s="32">
        <f>HLOOKUP(DL$2,PLANEL_Pot_anual!$C$3:$AL$24,21,TRUE)</f>
        <v>36990.159590000003</v>
      </c>
      <c r="DM23" s="32">
        <f>HLOOKUP(DM$2,PLANEL_Pot_anual!$C$3:$AL$24,21,TRUE)</f>
        <v>36990.159590000003</v>
      </c>
      <c r="DN23" s="32">
        <f>HLOOKUP(DN$2,PLANEL_Pot_anual!$C$3:$AL$24,21,TRUE)</f>
        <v>36990.159590000003</v>
      </c>
      <c r="DO23" s="32">
        <f>HLOOKUP(DO$2,PLANEL_Pot_anual!$C$3:$AL$24,21,TRUE)</f>
        <v>39926.705179999997</v>
      </c>
      <c r="DP23" s="32">
        <f>HLOOKUP(DP$2,PLANEL_Pot_anual!$C$3:$AL$24,21,TRUE)</f>
        <v>39926.705179999997</v>
      </c>
      <c r="DQ23" s="32">
        <f>HLOOKUP(DQ$2,PLANEL_Pot_anual!$C$3:$AL$24,21,TRUE)</f>
        <v>39926.705179999997</v>
      </c>
      <c r="DR23" s="32">
        <f>HLOOKUP(DR$2,PLANEL_Pot_anual!$C$3:$AL$24,21,TRUE)</f>
        <v>39926.705179999997</v>
      </c>
      <c r="DS23" s="32">
        <f>HLOOKUP(DS$2,PLANEL_Pot_anual!$C$3:$AL$24,21,TRUE)</f>
        <v>43334.595170000001</v>
      </c>
      <c r="DT23" s="32">
        <f>HLOOKUP(DT$2,PLANEL_Pot_anual!$C$3:$AL$24,21,TRUE)</f>
        <v>43334.595170000001</v>
      </c>
      <c r="DU23" s="32">
        <f>HLOOKUP(DU$2,PLANEL_Pot_anual!$C$3:$AL$24,21,TRUE)</f>
        <v>43334.595170000001</v>
      </c>
      <c r="DV23" s="32">
        <f>HLOOKUP(DV$2,PLANEL_Pot_anual!$C$3:$AL$24,21,TRUE)</f>
        <v>43334.595170000001</v>
      </c>
      <c r="DW23" s="32">
        <f>HLOOKUP(DW$2,PLANEL_Pot_anual!$C$3:$AL$24,21,TRUE)</f>
        <v>46459.427889999999</v>
      </c>
      <c r="DX23" s="32">
        <f>HLOOKUP(DX$2,PLANEL_Pot_anual!$C$3:$AL$24,21,TRUE)</f>
        <v>46459.427889999999</v>
      </c>
      <c r="DY23" s="32">
        <f>HLOOKUP(DY$2,PLANEL_Pot_anual!$C$3:$AL$24,21,TRUE)</f>
        <v>46459.427889999999</v>
      </c>
      <c r="DZ23" s="32">
        <f>HLOOKUP(DZ$2,PLANEL_Pot_anual!$C$3:$AL$24,21,TRUE)</f>
        <v>46459.427889999999</v>
      </c>
      <c r="EA23" s="32">
        <f>HLOOKUP(EA$2,PLANEL_Pot_anual!$C$3:$AL$24,21,TRUE)</f>
        <v>49985.22208</v>
      </c>
      <c r="EB23" s="32">
        <f>HLOOKUP(EB$2,PLANEL_Pot_anual!$C$3:$AL$24,21,TRUE)</f>
        <v>49985.22208</v>
      </c>
      <c r="EC23" s="32">
        <f>HLOOKUP(EC$2,PLANEL_Pot_anual!$C$3:$AL$24,21,TRUE)</f>
        <v>49985.22208</v>
      </c>
      <c r="ED23" s="32">
        <f>HLOOKUP(ED$2,PLANEL_Pot_anual!$C$3:$AL$24,21,TRUE)</f>
        <v>49985.22208</v>
      </c>
      <c r="EE23" s="32">
        <f>HLOOKUP(EE$2,PLANEL_Pot_anual!$C$3:$AL$24,21,TRUE)</f>
        <v>54183.96471</v>
      </c>
      <c r="EF23" s="32">
        <f>HLOOKUP(EF$2,PLANEL_Pot_anual!$C$3:$AL$24,21,TRUE)</f>
        <v>54183.96471</v>
      </c>
      <c r="EG23" s="32">
        <f>HLOOKUP(EG$2,PLANEL_Pot_anual!$C$3:$AL$24,21,TRUE)</f>
        <v>54183.96471</v>
      </c>
      <c r="EH23" s="32">
        <f>HLOOKUP(EH$2,PLANEL_Pot_anual!$C$3:$AL$24,21,TRUE)</f>
        <v>54183.96471</v>
      </c>
      <c r="EI23" s="32">
        <f>HLOOKUP(EI$2,PLANEL_Pot_anual!$C$3:$AL$24,21,TRUE)</f>
        <v>57736.040390000002</v>
      </c>
      <c r="EJ23" s="32">
        <f>HLOOKUP(EJ$2,PLANEL_Pot_anual!$C$3:$AL$24,21,TRUE)</f>
        <v>57736.040390000002</v>
      </c>
      <c r="EK23" s="32">
        <f>HLOOKUP(EK$2,PLANEL_Pot_anual!$C$3:$AL$24,21,TRUE)</f>
        <v>57736.040390000002</v>
      </c>
      <c r="EL23" s="32">
        <f>HLOOKUP(EL$2,PLANEL_Pot_anual!$C$3:$AL$24,21,TRUE)</f>
        <v>57736.040390000002</v>
      </c>
      <c r="EM23" s="32">
        <f>HLOOKUP(EM$2,PLANEL_Pot_anual!$C$3:$AL$24,21,TRUE)</f>
        <v>60541.765589999995</v>
      </c>
      <c r="EN23" s="32">
        <f>HLOOKUP(EN$2,PLANEL_Pot_anual!$C$3:$AL$24,21,TRUE)</f>
        <v>60541.765589999995</v>
      </c>
      <c r="EO23" s="32">
        <f>HLOOKUP(EO$2,PLANEL_Pot_anual!$C$3:$AL$24,21,TRUE)</f>
        <v>60541.765589999995</v>
      </c>
      <c r="EP23" s="32">
        <f>HLOOKUP(EP$2,PLANEL_Pot_anual!$C$3:$AL$24,21,TRUE)</f>
        <v>60541.765589999995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181024.25319459997</v>
      </c>
      <c r="AF24" s="28">
        <f t="shared" si="0"/>
        <v>181024.25319459997</v>
      </c>
      <c r="AG24" s="28">
        <f t="shared" si="0"/>
        <v>181024.25319459997</v>
      </c>
      <c r="AH24" s="28">
        <f t="shared" si="0"/>
        <v>181024.25319459997</v>
      </c>
      <c r="AI24" s="28">
        <f t="shared" ref="AI24:BN24" si="1">SUM(AI4:AI23)</f>
        <v>187493.67141799998</v>
      </c>
      <c r="AJ24" s="28">
        <f t="shared" si="1"/>
        <v>187493.67141799998</v>
      </c>
      <c r="AK24" s="28">
        <f t="shared" si="1"/>
        <v>187493.67141799998</v>
      </c>
      <c r="AL24" s="28">
        <f t="shared" si="1"/>
        <v>187493.67141799998</v>
      </c>
      <c r="AM24" s="28">
        <f t="shared" si="1"/>
        <v>193353.08419699999</v>
      </c>
      <c r="AN24" s="28">
        <f t="shared" si="1"/>
        <v>193353.08419699999</v>
      </c>
      <c r="AO24" s="28">
        <f t="shared" si="1"/>
        <v>193353.08419699999</v>
      </c>
      <c r="AP24" s="28">
        <f t="shared" si="1"/>
        <v>193353.08419699999</v>
      </c>
      <c r="AQ24" s="28">
        <f t="shared" si="1"/>
        <v>204783.37518299997</v>
      </c>
      <c r="AR24" s="28">
        <f t="shared" si="1"/>
        <v>204783.37518299997</v>
      </c>
      <c r="AS24" s="28">
        <f t="shared" si="1"/>
        <v>204783.37518299997</v>
      </c>
      <c r="AT24" s="28">
        <f t="shared" si="1"/>
        <v>204783.37518299997</v>
      </c>
      <c r="AU24" s="28">
        <f t="shared" si="1"/>
        <v>211070.05247699996</v>
      </c>
      <c r="AV24" s="28">
        <f t="shared" si="1"/>
        <v>211070.05247699996</v>
      </c>
      <c r="AW24" s="28">
        <f t="shared" si="1"/>
        <v>211070.05247699996</v>
      </c>
      <c r="AX24" s="28">
        <f t="shared" si="1"/>
        <v>211070.05247699996</v>
      </c>
      <c r="AY24" s="28">
        <f t="shared" si="1"/>
        <v>219019.01645199995</v>
      </c>
      <c r="AZ24" s="28">
        <f t="shared" si="1"/>
        <v>219019.01645199995</v>
      </c>
      <c r="BA24" s="28">
        <f t="shared" si="1"/>
        <v>219019.01645199995</v>
      </c>
      <c r="BB24" s="28">
        <f t="shared" si="1"/>
        <v>219019.01645199995</v>
      </c>
      <c r="BC24" s="28">
        <f t="shared" si="1"/>
        <v>225747.16769599999</v>
      </c>
      <c r="BD24" s="28">
        <f t="shared" si="1"/>
        <v>225747.16769599999</v>
      </c>
      <c r="BE24" s="28">
        <f t="shared" si="1"/>
        <v>225747.16769599999</v>
      </c>
      <c r="BF24" s="28">
        <f t="shared" si="1"/>
        <v>225747.16769599999</v>
      </c>
      <c r="BG24" s="28">
        <f t="shared" si="1"/>
        <v>237108.97703899999</v>
      </c>
      <c r="BH24" s="28">
        <f t="shared" si="1"/>
        <v>237108.97703899999</v>
      </c>
      <c r="BI24" s="28">
        <f t="shared" si="1"/>
        <v>237108.97703899999</v>
      </c>
      <c r="BJ24" s="28">
        <f t="shared" si="1"/>
        <v>237108.97703899999</v>
      </c>
      <c r="BK24" s="28">
        <f t="shared" si="1"/>
        <v>243851.758787</v>
      </c>
      <c r="BL24" s="28">
        <f t="shared" si="1"/>
        <v>243851.758787</v>
      </c>
      <c r="BM24" s="28">
        <f t="shared" si="1"/>
        <v>243851.758787</v>
      </c>
      <c r="BN24" s="28">
        <f t="shared" si="1"/>
        <v>243851.758787</v>
      </c>
      <c r="BO24" s="28">
        <f t="shared" ref="BO24:CT24" si="2">SUM(BO4:BO23)</f>
        <v>249850.33171699999</v>
      </c>
      <c r="BP24" s="28">
        <f t="shared" si="2"/>
        <v>249850.33171699999</v>
      </c>
      <c r="BQ24" s="28">
        <f t="shared" si="2"/>
        <v>249850.33171699999</v>
      </c>
      <c r="BR24" s="28">
        <f t="shared" si="2"/>
        <v>249850.33171699999</v>
      </c>
      <c r="BS24" s="28">
        <f t="shared" si="2"/>
        <v>257862.04530799997</v>
      </c>
      <c r="BT24" s="28">
        <f t="shared" si="2"/>
        <v>257862.04530799997</v>
      </c>
      <c r="BU24" s="28">
        <f t="shared" si="2"/>
        <v>257862.04530799997</v>
      </c>
      <c r="BV24" s="28">
        <f t="shared" si="2"/>
        <v>257862.04530799997</v>
      </c>
      <c r="BW24" s="28">
        <f t="shared" si="2"/>
        <v>266943.36428600003</v>
      </c>
      <c r="BX24" s="28">
        <f t="shared" si="2"/>
        <v>266943.36428600003</v>
      </c>
      <c r="BY24" s="28">
        <f t="shared" si="2"/>
        <v>266943.36428600003</v>
      </c>
      <c r="BZ24" s="28">
        <f t="shared" si="2"/>
        <v>266943.36428600003</v>
      </c>
      <c r="CA24" s="28">
        <f t="shared" si="2"/>
        <v>277535.24166499998</v>
      </c>
      <c r="CB24" s="28">
        <f t="shared" si="2"/>
        <v>277535.24166499998</v>
      </c>
      <c r="CC24" s="28">
        <f t="shared" si="2"/>
        <v>277535.24166499998</v>
      </c>
      <c r="CD24" s="28">
        <f t="shared" si="2"/>
        <v>277535.24166499998</v>
      </c>
      <c r="CE24" s="28">
        <f t="shared" si="2"/>
        <v>288323.99313100002</v>
      </c>
      <c r="CF24" s="28">
        <f t="shared" si="2"/>
        <v>288323.99313100002</v>
      </c>
      <c r="CG24" s="28">
        <f t="shared" si="2"/>
        <v>288323.99313100002</v>
      </c>
      <c r="CH24" s="28">
        <f t="shared" si="2"/>
        <v>288323.99313100002</v>
      </c>
      <c r="CI24" s="28">
        <f t="shared" si="2"/>
        <v>300065.65714499995</v>
      </c>
      <c r="CJ24" s="28">
        <f t="shared" si="2"/>
        <v>300065.65714499995</v>
      </c>
      <c r="CK24" s="28">
        <f t="shared" si="2"/>
        <v>300065.65714499995</v>
      </c>
      <c r="CL24" s="28">
        <f t="shared" si="2"/>
        <v>300065.65714499995</v>
      </c>
      <c r="CM24" s="28">
        <f t="shared" si="2"/>
        <v>310678.79649299994</v>
      </c>
      <c r="CN24" s="28">
        <f t="shared" si="2"/>
        <v>310678.79649299994</v>
      </c>
      <c r="CO24" s="28">
        <f t="shared" si="2"/>
        <v>310678.79649299994</v>
      </c>
      <c r="CP24" s="28">
        <f t="shared" si="2"/>
        <v>310678.79649299994</v>
      </c>
      <c r="CQ24" s="28">
        <f t="shared" si="2"/>
        <v>317440.67310899997</v>
      </c>
      <c r="CR24" s="28">
        <f t="shared" si="2"/>
        <v>317440.67310899997</v>
      </c>
      <c r="CS24" s="28">
        <f t="shared" si="2"/>
        <v>317440.67310899997</v>
      </c>
      <c r="CT24" s="28">
        <f t="shared" si="2"/>
        <v>317440.67310899997</v>
      </c>
      <c r="CU24" s="28">
        <f t="shared" ref="CU24:DZ24" si="3">SUM(CU4:CU23)</f>
        <v>322989.091479</v>
      </c>
      <c r="CV24" s="28">
        <f t="shared" si="3"/>
        <v>322989.091479</v>
      </c>
      <c r="CW24" s="28">
        <f t="shared" si="3"/>
        <v>322989.091479</v>
      </c>
      <c r="CX24" s="28">
        <f t="shared" si="3"/>
        <v>322989.091479</v>
      </c>
      <c r="CY24" s="28">
        <f t="shared" si="3"/>
        <v>343163.40429699997</v>
      </c>
      <c r="CZ24" s="28">
        <f t="shared" si="3"/>
        <v>343163.40429699997</v>
      </c>
      <c r="DA24" s="28">
        <f t="shared" si="3"/>
        <v>343163.40429699997</v>
      </c>
      <c r="DB24" s="28">
        <f t="shared" si="3"/>
        <v>343163.40429699997</v>
      </c>
      <c r="DC24" s="28">
        <f t="shared" si="3"/>
        <v>354461.54689400003</v>
      </c>
      <c r="DD24" s="28">
        <f t="shared" si="3"/>
        <v>354461.54689400003</v>
      </c>
      <c r="DE24" s="28">
        <f t="shared" si="3"/>
        <v>354461.54689400003</v>
      </c>
      <c r="DF24" s="28">
        <f t="shared" si="3"/>
        <v>354461.54689400003</v>
      </c>
      <c r="DG24" s="28">
        <f t="shared" si="3"/>
        <v>364998.93416900001</v>
      </c>
      <c r="DH24" s="28">
        <f t="shared" si="3"/>
        <v>364998.93416900001</v>
      </c>
      <c r="DI24" s="28">
        <f t="shared" si="3"/>
        <v>364998.93416900001</v>
      </c>
      <c r="DJ24" s="28">
        <f t="shared" si="3"/>
        <v>364998.93416900001</v>
      </c>
      <c r="DK24" s="28">
        <f t="shared" si="3"/>
        <v>375600.52110900002</v>
      </c>
      <c r="DL24" s="28">
        <f t="shared" si="3"/>
        <v>375600.52110900002</v>
      </c>
      <c r="DM24" s="28">
        <f t="shared" si="3"/>
        <v>375600.52110900002</v>
      </c>
      <c r="DN24" s="28">
        <f t="shared" si="3"/>
        <v>375600.52110900002</v>
      </c>
      <c r="DO24" s="28">
        <f t="shared" si="3"/>
        <v>386439.10181899997</v>
      </c>
      <c r="DP24" s="28">
        <f t="shared" si="3"/>
        <v>386439.10181899997</v>
      </c>
      <c r="DQ24" s="28">
        <f t="shared" si="3"/>
        <v>386439.10181899997</v>
      </c>
      <c r="DR24" s="28">
        <f t="shared" si="3"/>
        <v>386439.10181899997</v>
      </c>
      <c r="DS24" s="28">
        <f t="shared" si="3"/>
        <v>398009.15461899998</v>
      </c>
      <c r="DT24" s="28">
        <f t="shared" si="3"/>
        <v>398009.15461899998</v>
      </c>
      <c r="DU24" s="28">
        <f t="shared" si="3"/>
        <v>398009.15461899998</v>
      </c>
      <c r="DV24" s="28">
        <f t="shared" si="3"/>
        <v>398009.15461899998</v>
      </c>
      <c r="DW24" s="28">
        <f t="shared" si="3"/>
        <v>410790.53853899991</v>
      </c>
      <c r="DX24" s="28">
        <f t="shared" si="3"/>
        <v>410790.53853899991</v>
      </c>
      <c r="DY24" s="28">
        <f t="shared" si="3"/>
        <v>410790.53853899991</v>
      </c>
      <c r="DZ24" s="28">
        <f t="shared" si="3"/>
        <v>410790.53853899991</v>
      </c>
      <c r="EA24" s="28">
        <f t="shared" ref="EA24:EP24" si="4">SUM(EA4:EA23)</f>
        <v>423675.12090899993</v>
      </c>
      <c r="EB24" s="28">
        <f t="shared" si="4"/>
        <v>423675.12090899993</v>
      </c>
      <c r="EC24" s="28">
        <f t="shared" si="4"/>
        <v>423675.12090899993</v>
      </c>
      <c r="ED24" s="28">
        <f t="shared" si="4"/>
        <v>423675.12090899993</v>
      </c>
      <c r="EE24" s="28">
        <f t="shared" si="4"/>
        <v>437422.21126899996</v>
      </c>
      <c r="EF24" s="28">
        <f t="shared" si="4"/>
        <v>437422.21126899996</v>
      </c>
      <c r="EG24" s="28">
        <f t="shared" si="4"/>
        <v>437422.21126899996</v>
      </c>
      <c r="EH24" s="28">
        <f t="shared" si="4"/>
        <v>437422.21126899996</v>
      </c>
      <c r="EI24" s="28">
        <f t="shared" si="4"/>
        <v>446668.81665899995</v>
      </c>
      <c r="EJ24" s="28">
        <f t="shared" si="4"/>
        <v>446668.81665899995</v>
      </c>
      <c r="EK24" s="28">
        <f t="shared" si="4"/>
        <v>446668.81665899995</v>
      </c>
      <c r="EL24" s="28">
        <f t="shared" si="4"/>
        <v>446668.81665899995</v>
      </c>
      <c r="EM24" s="28">
        <f t="shared" si="4"/>
        <v>454360.83974900004</v>
      </c>
      <c r="EN24" s="28">
        <f t="shared" si="4"/>
        <v>454360.83974900004</v>
      </c>
      <c r="EO24" s="28">
        <f t="shared" si="4"/>
        <v>454360.83974900004</v>
      </c>
      <c r="EP24" s="28">
        <f t="shared" si="4"/>
        <v>454360.83974900004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884.38334899999995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8.920075722173354E-2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5.7713882414373099E-2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2.6818933432542665E-2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2.5829037550972829E-2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2.4683563826373746E-2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2.4250696475914667E-2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2.4250696475914667E-2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2.4250696475914667E-2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6194.4094001000012</v>
      </c>
      <c r="AF31" s="1">
        <f>PLANEL_GerMed_Trim!AF17</f>
        <v>7352.8849135999999</v>
      </c>
      <c r="AG31" s="1">
        <f>PLANEL_GerMed_Trim!AG17</f>
        <v>9689.1409815000006</v>
      </c>
      <c r="AH31" s="1">
        <f>PLANEL_GerMed_Trim!AH17</f>
        <v>8060.4035745000001</v>
      </c>
      <c r="AI31" s="1">
        <f>PLANEL_GerMed_Trim!AI17</f>
        <v>8291.4938899000008</v>
      </c>
      <c r="AJ31" s="1">
        <f>PLANEL_GerMed_Trim!AJ17</f>
        <v>9899.9875341999996</v>
      </c>
      <c r="AK31" s="1">
        <f>PLANEL_GerMed_Trim!AK17</f>
        <v>13073.277325200001</v>
      </c>
      <c r="AL31" s="1">
        <f>PLANEL_GerMed_Trim!AL17</f>
        <v>10841.515622499999</v>
      </c>
      <c r="AM31" s="1">
        <f>PLANEL_GerMed_Trim!AM17</f>
        <v>9223.3125399000019</v>
      </c>
      <c r="AN31" s="1">
        <f>PLANEL_GerMed_Trim!AN17</f>
        <v>11031.767268199999</v>
      </c>
      <c r="AO31" s="1">
        <f>PLANEL_GerMed_Trim!AO17</f>
        <v>14576.984674200001</v>
      </c>
      <c r="AP31" s="1">
        <f>PLANEL_GerMed_Trim!AP17</f>
        <v>12077.275120499999</v>
      </c>
      <c r="AQ31" s="1">
        <f>PLANEL_GerMed_Trim!AQ17</f>
        <v>12130.328778999999</v>
      </c>
      <c r="AR31" s="1">
        <f>PLANEL_GerMed_Trim!AR17</f>
        <v>14562.9957872</v>
      </c>
      <c r="AS31" s="1">
        <f>PLANEL_GerMed_Trim!AS17</f>
        <v>19268.834622099999</v>
      </c>
      <c r="AT31" s="1">
        <f>PLANEL_GerMed_Trim!AT17</f>
        <v>15932.854596199999</v>
      </c>
      <c r="AU31" s="1">
        <f>PLANEL_GerMed_Trim!AU17</f>
        <v>12900.822829000001</v>
      </c>
      <c r="AV31" s="1">
        <f>PLANEL_GerMed_Trim!AV17</f>
        <v>15498.8319082</v>
      </c>
      <c r="AW31" s="1">
        <f>PLANEL_GerMed_Trim!AW17</f>
        <v>20512.2069921</v>
      </c>
      <c r="AX31" s="1">
        <f>PLANEL_GerMed_Trim!AX17</f>
        <v>16954.6685932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14943.356791800001</v>
      </c>
      <c r="BH31" s="1">
        <f>PLANEL_GerMed_Trim!BH17</f>
        <v>17992.7353769</v>
      </c>
      <c r="BI31" s="1">
        <f>PLANEL_GerMed_Trim!BI17</f>
        <v>23831.782640199999</v>
      </c>
      <c r="BJ31" s="1">
        <f>PLANEL_GerMed_Trim!BJ17</f>
        <v>19675.2483913</v>
      </c>
      <c r="BK31" s="1">
        <f>PLANEL_GerMed_Trim!BK17</f>
        <v>15656.5036564</v>
      </c>
      <c r="BL31" s="1">
        <f>PLANEL_GerMed_Trim!BL17</f>
        <v>18858.918050700002</v>
      </c>
      <c r="BM31" s="1">
        <f>PLANEL_GerMed_Trim!BM17</f>
        <v>24982.6119162</v>
      </c>
      <c r="BN31" s="1">
        <f>PLANEL_GerMed_Trim!BN17</f>
        <v>20621.009684299999</v>
      </c>
      <c r="BO31" s="1">
        <f>PLANEL_GerMed_Trim!BO17</f>
        <v>15786.303183200002</v>
      </c>
      <c r="BP31" s="1">
        <f>PLANEL_GerMed_Trim!BP17</f>
        <v>19019.527542100001</v>
      </c>
      <c r="BQ31" s="1">
        <f>PLANEL_GerMed_Trim!BQ17</f>
        <v>25197.386860300001</v>
      </c>
      <c r="BR31" s="1">
        <f>PLANEL_GerMed_Trim!BR17</f>
        <v>20795.8211906</v>
      </c>
      <c r="BS31" s="1">
        <f>PLANEL_GerMed_Trim!BS17</f>
        <v>16920.547579999999</v>
      </c>
      <c r="BT31" s="1">
        <f>PLANEL_GerMed_Trim!BT17</f>
        <v>20420.596239099999</v>
      </c>
      <c r="BU31" s="1">
        <f>PLANEL_GerMed_Trim!BU17</f>
        <v>27069.857794899999</v>
      </c>
      <c r="BV31" s="1">
        <f>PLANEL_GerMed_Trim!BV17</f>
        <v>22321.222851800001</v>
      </c>
      <c r="BW31" s="1">
        <f>PLANEL_GerMed_Trim!BW17</f>
        <v>18485.934178299998</v>
      </c>
      <c r="BX31" s="1">
        <f>PLANEL_GerMed_Trim!BX17</f>
        <v>22337.878185099999</v>
      </c>
      <c r="BY31" s="1">
        <f>PLANEL_GerMed_Trim!BY17</f>
        <v>29624.689279699996</v>
      </c>
      <c r="BZ31" s="1">
        <f>PLANEL_GerMed_Trim!BZ17</f>
        <v>24411.658790000001</v>
      </c>
      <c r="CA31" s="1">
        <f>PLANEL_GerMed_Trim!CA17</f>
        <v>20956.667705200001</v>
      </c>
      <c r="CB31" s="1">
        <f>PLANEL_GerMed_Trim!CB17</f>
        <v>25358.678043100001</v>
      </c>
      <c r="CC31" s="1">
        <f>PLANEL_GerMed_Trim!CC17</f>
        <v>33647.502571799996</v>
      </c>
      <c r="CD31" s="1">
        <f>PLANEL_GerMed_Trim!CD17</f>
        <v>27706.267254699997</v>
      </c>
      <c r="CE31" s="1">
        <f>PLANEL_GerMed_Trim!CE17</f>
        <v>23463.585838700001</v>
      </c>
      <c r="CF31" s="1">
        <f>PLANEL_GerMed_Trim!CF17</f>
        <v>28449.5648936</v>
      </c>
      <c r="CG31" s="1">
        <f>PLANEL_GerMed_Trim!CG17</f>
        <v>37775.687211099998</v>
      </c>
      <c r="CH31" s="1">
        <f>PLANEL_GerMed_Trim!CH17</f>
        <v>31072.506507500002</v>
      </c>
      <c r="CI31" s="1">
        <f>PLANEL_GerMed_Trim!CI17</f>
        <v>26209.862951200001</v>
      </c>
      <c r="CJ31" s="1">
        <f>PLANEL_GerMed_Trim!CJ17</f>
        <v>31788.665234599997</v>
      </c>
      <c r="CK31" s="1">
        <f>PLANEL_GerMed_Trim!CK17</f>
        <v>42213.726629299999</v>
      </c>
      <c r="CL31" s="1">
        <f>PLANEL_GerMed_Trim!CL17</f>
        <v>34717.725042600003</v>
      </c>
      <c r="CM31" s="1">
        <f>PLANEL_GerMed_Trim!CM17</f>
        <v>28468.7224293</v>
      </c>
      <c r="CN31" s="1">
        <f>PLANEL_GerMed_Trim!CN17</f>
        <v>34553.647486999995</v>
      </c>
      <c r="CO31" s="1">
        <f>PLANEL_GerMed_Trim!CO17</f>
        <v>45897.368950399999</v>
      </c>
      <c r="CP31" s="1">
        <f>PLANEL_GerMed_Trim!CP17</f>
        <v>37732.727988099999</v>
      </c>
      <c r="CQ31" s="1">
        <f>PLANEL_GerMed_Trim!CQ17</f>
        <v>29245.278692300002</v>
      </c>
      <c r="CR31" s="1">
        <f>PLANEL_GerMed_Trim!CR17</f>
        <v>35496.846724000003</v>
      </c>
      <c r="CS31" s="1">
        <f>PLANEL_GerMed_Trim!CS17</f>
        <v>47150.524116399996</v>
      </c>
      <c r="CT31" s="1">
        <f>PLANEL_GerMed_Trim!CT17</f>
        <v>38762.5815631</v>
      </c>
      <c r="CU31" s="1">
        <f>PLANEL_GerMed_Trim!CU17</f>
        <v>29560.785146300001</v>
      </c>
      <c r="CV31" s="1">
        <f>PLANEL_GerMed_Trim!CV17</f>
        <v>35902.842323900004</v>
      </c>
      <c r="CW31" s="1">
        <f>PLANEL_GerMed_Trim!CW17</f>
        <v>47700.618973599994</v>
      </c>
      <c r="CX31" s="1">
        <f>PLANEL_GerMed_Trim!CX17</f>
        <v>39201.6099073</v>
      </c>
      <c r="CY31" s="1">
        <f>PLANEL_GerMed_Trim!CY17</f>
        <v>34768.487198100003</v>
      </c>
      <c r="CZ31" s="1">
        <f>PLANEL_GerMed_Trim!CZ17</f>
        <v>42229.535953099999</v>
      </c>
      <c r="DA31" s="1">
        <f>PLANEL_GerMed_Trim!DA17</f>
        <v>56107.086634200001</v>
      </c>
      <c r="DB31" s="1">
        <f>PLANEL_GerMed_Trim!DB17</f>
        <v>46109.281294300003</v>
      </c>
      <c r="DC31" s="1">
        <f>PLANEL_GerMed_Trim!DC17</f>
        <v>36332.433256000004</v>
      </c>
      <c r="DD31" s="1">
        <f>PLANEL_GerMed_Trim!DD17</f>
        <v>44129.092753000004</v>
      </c>
      <c r="DE31" s="1">
        <f>PLANEL_GerMed_Trim!DE17</f>
        <v>58630.879409999994</v>
      </c>
      <c r="DF31" s="1">
        <f>PLANEL_GerMed_Trim!DF17</f>
        <v>48183.355679999993</v>
      </c>
      <c r="DG31" s="1">
        <f>PLANEL_GerMed_Trim!DG17</f>
        <v>37533.544298000001</v>
      </c>
      <c r="DH31" s="1">
        <f>PLANEL_GerMed_Trim!DH17</f>
        <v>45587.952950000006</v>
      </c>
      <c r="DI31" s="1">
        <f>PLANEL_GerMed_Trim!DI17</f>
        <v>60569.153030000001</v>
      </c>
      <c r="DJ31" s="1">
        <f>PLANEL_GerMed_Trim!DJ17</f>
        <v>49776.245429999995</v>
      </c>
      <c r="DK31" s="1">
        <f>PLANEL_GerMed_Trim!DK17</f>
        <v>38744.462421000004</v>
      </c>
      <c r="DL31" s="1">
        <f>PLANEL_GerMed_Trim!DL17</f>
        <v>47058.724740000005</v>
      </c>
      <c r="DM31" s="1">
        <f>PLANEL_GerMed_Trim!DM17</f>
        <v>62523.252659999998</v>
      </c>
      <c r="DN31" s="1">
        <f>PLANEL_GerMed_Trim!DN17</f>
        <v>51382.141139999992</v>
      </c>
      <c r="DO31" s="1">
        <f>PLANEL_GerMed_Trim!DO17</f>
        <v>39981.316162999996</v>
      </c>
      <c r="DP31" s="1">
        <f>PLANEL_GerMed_Trim!DP17</f>
        <v>48560.997740000006</v>
      </c>
      <c r="DQ31" s="1">
        <f>PLANEL_GerMed_Trim!DQ17</f>
        <v>64519.205479999997</v>
      </c>
      <c r="DR31" s="1">
        <f>PLANEL_GerMed_Trim!DR17</f>
        <v>53022.432149999993</v>
      </c>
      <c r="DS31" s="1">
        <f>PLANEL_GerMed_Trim!DS17</f>
        <v>41537.666402999996</v>
      </c>
      <c r="DT31" s="1">
        <f>PLANEL_GerMed_Trim!DT17</f>
        <v>50451.328720000005</v>
      </c>
      <c r="DU31" s="1">
        <f>PLANEL_GerMed_Trim!DU17</f>
        <v>67030.74063</v>
      </c>
      <c r="DV31" s="1">
        <f>PLANEL_GerMed_Trim!DV17</f>
        <v>55086.433120000002</v>
      </c>
      <c r="DW31" s="1">
        <f>PLANEL_GerMed_Trim!DW17</f>
        <v>43261.598152999999</v>
      </c>
      <c r="DX31" s="1">
        <f>PLANEL_GerMed_Trim!DX17</f>
        <v>52545.202910000007</v>
      </c>
      <c r="DY31" s="1">
        <f>PLANEL_GerMed_Trim!DY17</f>
        <v>69812.707750000001</v>
      </c>
      <c r="DZ31" s="1">
        <f>PLANEL_GerMed_Trim!DZ17</f>
        <v>57372.677369999998</v>
      </c>
      <c r="EA31" s="1">
        <f>PLANEL_GerMed_Trim!EA17</f>
        <v>45016.710362999998</v>
      </c>
      <c r="EB31" s="1">
        <f>PLANEL_GerMed_Trim!EB17</f>
        <v>54676.948640000002</v>
      </c>
      <c r="EC31" s="1">
        <f>PLANEL_GerMed_Trim!EC17</f>
        <v>72644.991819999996</v>
      </c>
      <c r="ED31" s="1">
        <f>PLANEL_GerMed_Trim!ED17</f>
        <v>59700.272529999995</v>
      </c>
      <c r="EE31" s="1">
        <f>PLANEL_GerMed_Trim!EE17</f>
        <v>46736.204483000001</v>
      </c>
      <c r="EF31" s="1">
        <f>PLANEL_GerMed_Trim!EF17</f>
        <v>56765.432910000003</v>
      </c>
      <c r="EG31" s="1">
        <f>PLANEL_GerMed_Trim!EG17</f>
        <v>75419.797779999994</v>
      </c>
      <c r="EH31" s="1">
        <f>PLANEL_GerMed_Trim!EH17</f>
        <v>61980.631679999991</v>
      </c>
      <c r="EI31" s="1">
        <f>PLANEL_GerMed_Trim!EI17</f>
        <v>47664.971933000001</v>
      </c>
      <c r="EJ31" s="1">
        <f>PLANEL_GerMed_Trim!EJ17</f>
        <v>57893.506680000006</v>
      </c>
      <c r="EK31" s="1">
        <f>PLANEL_GerMed_Trim!EK17</f>
        <v>76918.581309999994</v>
      </c>
      <c r="EL31" s="1">
        <f>PLANEL_GerMed_Trim!EL17</f>
        <v>63212.34474</v>
      </c>
      <c r="EM31" s="1">
        <f>PLANEL_GerMed_Trim!EM17</f>
        <v>48065.127122999998</v>
      </c>
      <c r="EN31" s="1">
        <f>PLANEL_GerMed_Trim!EN17</f>
        <v>58379.532080000004</v>
      </c>
      <c r="EO31" s="1">
        <f>PLANEL_GerMed_Trim!EO17</f>
        <v>77564.32531</v>
      </c>
      <c r="EP31" s="1">
        <f>PLANEL_GerMed_Trim!EP17</f>
        <v>63743.022649999999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0.35481503256286495</v>
      </c>
      <c r="AF32" s="33">
        <f t="shared" si="15"/>
        <v>0.42117237197913732</v>
      </c>
      <c r="AG32" s="33">
        <f t="shared" si="15"/>
        <v>0.55499284125482762</v>
      </c>
      <c r="AH32" s="33">
        <f t="shared" si="15"/>
        <v>0.46169895659623017</v>
      </c>
      <c r="AI32" s="33">
        <f t="shared" si="15"/>
        <v>0.35464795106578145</v>
      </c>
      <c r="AJ32" s="33">
        <f t="shared" si="15"/>
        <v>0.42344725102645553</v>
      </c>
      <c r="AK32" s="33">
        <f t="shared" si="15"/>
        <v>0.55917679958066491</v>
      </c>
      <c r="AL32" s="33">
        <f t="shared" si="15"/>
        <v>0.46371876443771415</v>
      </c>
      <c r="AM32" s="33">
        <f t="shared" si="15"/>
        <v>0.35459812101382754</v>
      </c>
      <c r="AN32" s="33">
        <f t="shared" si="15"/>
        <v>0.42412570623005003</v>
      </c>
      <c r="AO32" s="33">
        <f t="shared" si="15"/>
        <v>0.56042461460107074</v>
      </c>
      <c r="AP32" s="33">
        <f t="shared" si="15"/>
        <v>0.4643211477622527</v>
      </c>
      <c r="AQ32" s="33">
        <f t="shared" si="15"/>
        <v>0.35449114095299983</v>
      </c>
      <c r="AR32" s="33">
        <f t="shared" si="15"/>
        <v>0.42558228110317053</v>
      </c>
      <c r="AS32" s="33">
        <f t="shared" si="15"/>
        <v>0.56310354768356063</v>
      </c>
      <c r="AT32" s="33">
        <f t="shared" si="15"/>
        <v>0.46561440397420123</v>
      </c>
      <c r="AU32" s="33">
        <f t="shared" si="15"/>
        <v>0.35447106755392493</v>
      </c>
      <c r="AV32" s="33">
        <f t="shared" si="15"/>
        <v>0.42585558806285423</v>
      </c>
      <c r="AW32" s="33">
        <f t="shared" si="15"/>
        <v>0.56360621386352117</v>
      </c>
      <c r="AX32" s="33">
        <f t="shared" si="15"/>
        <v>0.46585706632175056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0.35440698091684009</v>
      </c>
      <c r="BH32" s="33">
        <f t="shared" si="15"/>
        <v>0.42672815166013583</v>
      </c>
      <c r="BI32" s="33">
        <f t="shared" si="15"/>
        <v>0.5652110334415873</v>
      </c>
      <c r="BJ32" s="33">
        <f t="shared" si="15"/>
        <v>0.46663179353222212</v>
      </c>
      <c r="BK32" s="33">
        <f t="shared" si="15"/>
        <v>0.35439551099593858</v>
      </c>
      <c r="BL32" s="33">
        <f t="shared" si="15"/>
        <v>0.42688431888024359</v>
      </c>
      <c r="BM32" s="33">
        <f t="shared" si="15"/>
        <v>0.56549825621097305</v>
      </c>
      <c r="BN32" s="33">
        <f t="shared" si="15"/>
        <v>0.46677045045956767</v>
      </c>
      <c r="BO32" s="33">
        <f t="shared" si="15"/>
        <v>0.35438905723311448</v>
      </c>
      <c r="BP32" s="33">
        <f t="shared" ref="BP32:EA32" si="16">BP31/BP17</f>
        <v>0.42697218952675425</v>
      </c>
      <c r="BQ32" s="33">
        <f t="shared" si="16"/>
        <v>0.56565986795837475</v>
      </c>
      <c r="BR32" s="33">
        <f t="shared" si="16"/>
        <v>0.46684846861222151</v>
      </c>
      <c r="BS32" s="33">
        <f t="shared" si="16"/>
        <v>0.35434028297035175</v>
      </c>
      <c r="BT32" s="33">
        <f t="shared" si="16"/>
        <v>0.42763626978235153</v>
      </c>
      <c r="BU32" s="33">
        <f t="shared" si="16"/>
        <v>0.5668812445732947</v>
      </c>
      <c r="BV32" s="33">
        <f t="shared" si="16"/>
        <v>0.46743808875901022</v>
      </c>
      <c r="BW32" s="33">
        <f t="shared" si="16"/>
        <v>0.35430395808990367</v>
      </c>
      <c r="BX32" s="33">
        <f t="shared" si="16"/>
        <v>0.42813084694423953</v>
      </c>
      <c r="BY32" s="33">
        <f t="shared" si="16"/>
        <v>0.56779087103438397</v>
      </c>
      <c r="BZ32" s="33">
        <f t="shared" si="16"/>
        <v>0.46787721136593274</v>
      </c>
      <c r="CA32" s="33">
        <f t="shared" si="16"/>
        <v>0.35426377645482993</v>
      </c>
      <c r="CB32" s="33">
        <f t="shared" si="16"/>
        <v>0.42867793562531209</v>
      </c>
      <c r="CC32" s="33">
        <f t="shared" si="16"/>
        <v>0.56879707676052538</v>
      </c>
      <c r="CD32" s="33">
        <f t="shared" si="16"/>
        <v>0.46836295766055047</v>
      </c>
      <c r="CE32" s="33">
        <f t="shared" si="16"/>
        <v>0.35420534625091465</v>
      </c>
      <c r="CF32" s="33">
        <f t="shared" si="16"/>
        <v>0.42947348513136596</v>
      </c>
      <c r="CG32" s="33">
        <f t="shared" si="16"/>
        <v>0.57026025179854867</v>
      </c>
      <c r="CH32" s="33">
        <f t="shared" si="16"/>
        <v>0.46906930603164049</v>
      </c>
      <c r="CI32" s="33">
        <f t="shared" si="16"/>
        <v>0.35419692213000686</v>
      </c>
      <c r="CJ32" s="33">
        <f t="shared" si="16"/>
        <v>0.42958818234495827</v>
      </c>
      <c r="CK32" s="33">
        <f t="shared" si="16"/>
        <v>0.57047120282828501</v>
      </c>
      <c r="CL32" s="33">
        <f t="shared" si="16"/>
        <v>0.46917114279995792</v>
      </c>
      <c r="CM32" s="33">
        <f t="shared" si="16"/>
        <v>0.35417567724581267</v>
      </c>
      <c r="CN32" s="33">
        <f t="shared" si="16"/>
        <v>0.42987743936924572</v>
      </c>
      <c r="CO32" s="33">
        <f t="shared" si="16"/>
        <v>0.57100320438259144</v>
      </c>
      <c r="CP32" s="33">
        <f t="shared" si="16"/>
        <v>0.46942796687508215</v>
      </c>
      <c r="CQ32" s="33">
        <f t="shared" si="16"/>
        <v>0.35417513725456151</v>
      </c>
      <c r="CR32" s="33">
        <f t="shared" si="16"/>
        <v>0.42988479244299166</v>
      </c>
      <c r="CS32" s="33">
        <f t="shared" si="16"/>
        <v>0.57101672807608794</v>
      </c>
      <c r="CT32" s="33">
        <f t="shared" si="16"/>
        <v>0.46943449538973692</v>
      </c>
      <c r="CU32" s="33">
        <f t="shared" si="16"/>
        <v>0.35415651863578124</v>
      </c>
      <c r="CV32" s="33">
        <f t="shared" si="16"/>
        <v>0.430138292458491</v>
      </c>
      <c r="CW32" s="33">
        <f t="shared" si="16"/>
        <v>0.57148296531550524</v>
      </c>
      <c r="CX32" s="33">
        <f t="shared" si="16"/>
        <v>0.46965957165806399</v>
      </c>
      <c r="CY32" s="33">
        <f t="shared" si="16"/>
        <v>0.35415534001438126</v>
      </c>
      <c r="CZ32" s="33">
        <f t="shared" si="16"/>
        <v>0.43015434001790448</v>
      </c>
      <c r="DA32" s="33">
        <f t="shared" si="16"/>
        <v>0.57151247999186228</v>
      </c>
      <c r="DB32" s="33">
        <f t="shared" si="16"/>
        <v>0.46967381990361506</v>
      </c>
      <c r="DC32" s="33">
        <f t="shared" si="16"/>
        <v>0.35415533998412563</v>
      </c>
      <c r="DD32" s="33">
        <f t="shared" si="16"/>
        <v>0.43015433998076091</v>
      </c>
      <c r="DE32" s="33">
        <f t="shared" si="16"/>
        <v>0.57151247990217502</v>
      </c>
      <c r="DF32" s="33">
        <f t="shared" si="16"/>
        <v>0.46967381986749823</v>
      </c>
      <c r="DG32" s="33">
        <f t="shared" si="16"/>
        <v>0.3541553400094587</v>
      </c>
      <c r="DH32" s="33">
        <f t="shared" si="16"/>
        <v>0.43015434005263303</v>
      </c>
      <c r="DI32" s="33">
        <f t="shared" si="16"/>
        <v>0.57151248001291499</v>
      </c>
      <c r="DJ32" s="33">
        <f t="shared" si="16"/>
        <v>0.46967381989542778</v>
      </c>
      <c r="DK32" s="33">
        <f t="shared" si="16"/>
        <v>0.35415533999194615</v>
      </c>
      <c r="DL32" s="33">
        <f t="shared" si="16"/>
        <v>0.43015433996185393</v>
      </c>
      <c r="DM32" s="33">
        <f t="shared" si="16"/>
        <v>0.57151247996676002</v>
      </c>
      <c r="DN32" s="33">
        <f t="shared" si="16"/>
        <v>0.46967381989245793</v>
      </c>
      <c r="DO32" s="33">
        <f t="shared" si="16"/>
        <v>0.35415533999155641</v>
      </c>
      <c r="DP32" s="33">
        <f t="shared" si="16"/>
        <v>0.43015433996279034</v>
      </c>
      <c r="DQ32" s="33">
        <f t="shared" si="16"/>
        <v>0.57151247996934262</v>
      </c>
      <c r="DR32" s="33">
        <f t="shared" si="16"/>
        <v>0.46967381985889733</v>
      </c>
      <c r="DS32" s="33">
        <f t="shared" si="16"/>
        <v>0.35415533996241783</v>
      </c>
      <c r="DT32" s="33">
        <f t="shared" si="16"/>
        <v>0.43015433994377777</v>
      </c>
      <c r="DU32" s="33">
        <f t="shared" si="16"/>
        <v>0.57151247991234699</v>
      </c>
      <c r="DV32" s="33">
        <f t="shared" si="16"/>
        <v>0.46967381989281842</v>
      </c>
      <c r="DW32" s="33">
        <f t="shared" si="16"/>
        <v>0.3541553399803189</v>
      </c>
      <c r="DX32" s="33">
        <f t="shared" si="16"/>
        <v>0.43015434000177893</v>
      </c>
      <c r="DY32" s="33">
        <f t="shared" si="16"/>
        <v>0.57151247997603982</v>
      </c>
      <c r="DZ32" s="33">
        <f t="shared" si="16"/>
        <v>0.46967381990127599</v>
      </c>
      <c r="EA32" s="33">
        <f t="shared" si="16"/>
        <v>0.35415534000120058</v>
      </c>
      <c r="EB32" s="33">
        <f t="shared" ref="EB32:EP32" si="17">EB31/EB17</f>
        <v>0.43015434001466024</v>
      </c>
      <c r="EC32" s="33">
        <f t="shared" si="17"/>
        <v>0.57151247991995646</v>
      </c>
      <c r="ED32" s="33">
        <f t="shared" si="17"/>
        <v>0.46967381991120377</v>
      </c>
      <c r="EE32" s="33">
        <f t="shared" si="17"/>
        <v>0.35415534001753879</v>
      </c>
      <c r="EF32" s="33">
        <f t="shared" si="17"/>
        <v>0.43015433999987013</v>
      </c>
      <c r="EG32" s="33">
        <f t="shared" si="17"/>
        <v>0.57151247993502829</v>
      </c>
      <c r="EH32" s="33">
        <f t="shared" si="17"/>
        <v>0.46967381989944623</v>
      </c>
      <c r="EI32" s="33">
        <f t="shared" si="17"/>
        <v>0.35415534002234117</v>
      </c>
      <c r="EJ32" s="33">
        <f t="shared" si="17"/>
        <v>0.43015434000803399</v>
      </c>
      <c r="EK32" s="33">
        <f t="shared" si="17"/>
        <v>0.57151247998573207</v>
      </c>
      <c r="EL32" s="33">
        <f t="shared" si="17"/>
        <v>0.46967381993788421</v>
      </c>
      <c r="EM32" s="33">
        <f t="shared" si="17"/>
        <v>0.35415534000472765</v>
      </c>
      <c r="EN32" s="33">
        <f t="shared" si="17"/>
        <v>0.43015433996877456</v>
      </c>
      <c r="EO32" s="33">
        <f t="shared" si="17"/>
        <v>0.57151247997543664</v>
      </c>
      <c r="EP32" s="33">
        <f t="shared" si="17"/>
        <v>0.46967381989378548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4047.3177660000001</v>
      </c>
      <c r="O5" s="41">
        <v>4047.3177660000001</v>
      </c>
      <c r="P5" s="41">
        <v>2026.325779</v>
      </c>
      <c r="Q5" s="41">
        <v>2026.325779</v>
      </c>
      <c r="R5" s="41">
        <v>2026.325779</v>
      </c>
      <c r="S5" s="41">
        <v>2079.858581</v>
      </c>
      <c r="T5" s="41">
        <v>2529.7242369999999</v>
      </c>
      <c r="U5" s="41">
        <v>4529.1496289999995</v>
      </c>
      <c r="V5" s="41">
        <v>4529.1496289999995</v>
      </c>
      <c r="W5" s="41">
        <v>3605.228885</v>
      </c>
      <c r="X5" s="41">
        <v>3605.228885</v>
      </c>
      <c r="Y5" s="41">
        <v>3605.228885</v>
      </c>
      <c r="Z5" s="41">
        <v>3605.228885</v>
      </c>
      <c r="AA5" s="41">
        <v>3605.228885</v>
      </c>
      <c r="AB5" s="41">
        <v>3349.254414</v>
      </c>
      <c r="AC5" s="41">
        <v>3349.254414</v>
      </c>
      <c r="AD5" s="41">
        <v>3349.254414</v>
      </c>
      <c r="AE5" s="41">
        <v>3349.254414</v>
      </c>
      <c r="AF5" s="41">
        <v>3349.254414</v>
      </c>
      <c r="AG5" s="41">
        <v>3349.254414</v>
      </c>
      <c r="AH5" s="41">
        <v>3349.254414</v>
      </c>
      <c r="AI5" s="41">
        <v>3349.254414</v>
      </c>
      <c r="AJ5" s="41">
        <v>3349.254414</v>
      </c>
      <c r="AK5" s="41">
        <v>3349.254414</v>
      </c>
      <c r="AL5" s="41">
        <v>3349.254414</v>
      </c>
      <c r="AM5" s="41">
        <v>3349.254414</v>
      </c>
      <c r="AN5" s="41">
        <v>3349.254414</v>
      </c>
      <c r="AO5" s="41">
        <v>3349.254414</v>
      </c>
      <c r="AP5" s="41">
        <v>3349.254414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4883.2835349999996</v>
      </c>
      <c r="O16" s="41">
        <v>4883.2835349999996</v>
      </c>
      <c r="P16" s="41">
        <v>2389.9946869999999</v>
      </c>
      <c r="Q16" s="41">
        <v>2389.9946869999999</v>
      </c>
      <c r="R16" s="41">
        <v>2389.9946869999999</v>
      </c>
      <c r="S16" s="41">
        <v>2443.5274880000002</v>
      </c>
      <c r="T16" s="41">
        <v>2893.393145</v>
      </c>
      <c r="U16" s="41">
        <v>4892.8185359999998</v>
      </c>
      <c r="V16" s="41">
        <v>4892.8185359999998</v>
      </c>
      <c r="W16" s="41">
        <v>3734.3974499999999</v>
      </c>
      <c r="X16" s="41">
        <v>3734.3974499999999</v>
      </c>
      <c r="Y16" s="41">
        <v>3734.3974499999999</v>
      </c>
      <c r="Z16" s="41">
        <v>3734.3974499999999</v>
      </c>
      <c r="AA16" s="41">
        <v>3734.3974499999999</v>
      </c>
      <c r="AB16" s="41">
        <v>3349.254414</v>
      </c>
      <c r="AC16" s="41">
        <v>3349.254414</v>
      </c>
      <c r="AD16" s="41">
        <v>3349.254414</v>
      </c>
      <c r="AE16" s="41">
        <v>3349.254414</v>
      </c>
      <c r="AF16" s="41">
        <v>3349.254414</v>
      </c>
      <c r="AG16" s="41">
        <v>3349.254414</v>
      </c>
      <c r="AH16" s="41">
        <v>3349.254414</v>
      </c>
      <c r="AI16" s="41">
        <v>3349.254414</v>
      </c>
      <c r="AJ16" s="41">
        <v>3349.254414</v>
      </c>
      <c r="AK16" s="41">
        <v>3349.254414</v>
      </c>
      <c r="AL16" s="41">
        <v>3349.254414</v>
      </c>
      <c r="AM16" s="41">
        <v>3349.254414</v>
      </c>
      <c r="AN16" s="41">
        <v>3349.254414</v>
      </c>
      <c r="AO16" s="41">
        <v>3349.254414</v>
      </c>
      <c r="AP16" s="41">
        <v>3349.254414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1071.505956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305.98995739999998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1071.505956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305.98995739999998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15.180524249999999</v>
      </c>
      <c r="P102" s="41">
        <v>186.12934179999999</v>
      </c>
      <c r="Q102" s="41">
        <v>206.50252990000001</v>
      </c>
      <c r="R102" s="41">
        <v>346.32159869999998</v>
      </c>
      <c r="S102" s="41">
        <v>522.20154530000002</v>
      </c>
      <c r="T102" s="41">
        <v>593.03861219999999</v>
      </c>
      <c r="U102" s="41">
        <v>593.03861219999999</v>
      </c>
      <c r="V102" s="41">
        <v>593.03861219999999</v>
      </c>
      <c r="W102" s="41">
        <v>593.03861219999999</v>
      </c>
      <c r="X102" s="41">
        <v>593.03861219999999</v>
      </c>
      <c r="Y102" s="41">
        <v>593.03861219999999</v>
      </c>
      <c r="Z102" s="41">
        <v>593.03861219999999</v>
      </c>
      <c r="AA102" s="41">
        <v>593.03861219999999</v>
      </c>
      <c r="AB102" s="41">
        <v>593.03861219999999</v>
      </c>
      <c r="AC102" s="41">
        <v>571.29839249999998</v>
      </c>
      <c r="AD102" s="41">
        <v>593.03861219999999</v>
      </c>
      <c r="AE102" s="41">
        <v>593.03861219999999</v>
      </c>
      <c r="AF102" s="41">
        <v>374.00626720000002</v>
      </c>
      <c r="AG102" s="41">
        <v>324.34309999999999</v>
      </c>
      <c r="AH102" s="41">
        <v>423.77123449999999</v>
      </c>
      <c r="AI102" s="41">
        <v>549.36980570000003</v>
      </c>
      <c r="AJ102" s="41">
        <v>593.03861219999999</v>
      </c>
      <c r="AK102" s="41">
        <v>593.03861219999999</v>
      </c>
      <c r="AL102" s="41">
        <v>593.03861219999999</v>
      </c>
      <c r="AM102" s="41">
        <v>593.03861219999999</v>
      </c>
      <c r="AN102" s="41">
        <v>593.03861219999999</v>
      </c>
      <c r="AO102" s="41">
        <v>593.03861219999999</v>
      </c>
      <c r="AP102" s="41">
        <v>593.03861219999999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767.67570499999999</v>
      </c>
      <c r="W103" s="41">
        <v>894.1066118</v>
      </c>
      <c r="X103" s="41">
        <v>894.1066118</v>
      </c>
      <c r="Y103" s="41">
        <v>913.43880850000005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1067.6145309999999</v>
      </c>
      <c r="T104" s="41">
        <v>962.05486189999999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321.92980679999999</v>
      </c>
      <c r="H107" s="41">
        <v>654.57942609999998</v>
      </c>
      <c r="I107" s="41">
        <v>654.57942609999998</v>
      </c>
      <c r="J107" s="41">
        <v>591.31756189999999</v>
      </c>
      <c r="K107" s="41">
        <v>638.34192089999999</v>
      </c>
      <c r="L107" s="41">
        <v>646.46067349999998</v>
      </c>
      <c r="M107" s="41">
        <v>638.34192089999999</v>
      </c>
      <c r="N107" s="41">
        <v>638.34192089999999</v>
      </c>
      <c r="O107" s="41">
        <v>770.55223190000004</v>
      </c>
      <c r="P107" s="41">
        <v>791.98342239999999</v>
      </c>
      <c r="Q107" s="41">
        <v>855.24528650000002</v>
      </c>
      <c r="R107" s="41">
        <v>855.24305030000005</v>
      </c>
      <c r="S107" s="41">
        <v>855.24528650000002</v>
      </c>
      <c r="T107" s="41">
        <v>847.12653399999999</v>
      </c>
      <c r="U107" s="41">
        <v>791.98342239999999</v>
      </c>
      <c r="V107" s="41">
        <v>791.98342239999999</v>
      </c>
      <c r="W107" s="41">
        <v>533.31547969999997</v>
      </c>
      <c r="X107" s="41">
        <v>533.31547969999997</v>
      </c>
      <c r="Y107" s="41">
        <v>533.31547969999997</v>
      </c>
      <c r="Z107" s="41">
        <v>533.31547969999997</v>
      </c>
      <c r="AA107" s="41">
        <v>533.31547969999997</v>
      </c>
      <c r="AB107" s="41">
        <v>533.31547969999997</v>
      </c>
      <c r="AC107" s="41">
        <v>137.40399629999999</v>
      </c>
      <c r="AD107" s="41">
        <v>137.40399629999999</v>
      </c>
      <c r="AE107" s="41">
        <v>137.40399629999999</v>
      </c>
      <c r="AF107" s="41">
        <v>137.40399629999999</v>
      </c>
      <c r="AG107" s="41">
        <v>137.40399629999999</v>
      </c>
      <c r="AH107" s="41">
        <v>137.40399629999999</v>
      </c>
      <c r="AI107" s="41">
        <v>137.40399629999999</v>
      </c>
      <c r="AJ107" s="41">
        <v>137.40399629999999</v>
      </c>
      <c r="AK107" s="41">
        <v>137.40399629999999</v>
      </c>
      <c r="AL107" s="41">
        <v>137.40399629999999</v>
      </c>
      <c r="AM107" s="41">
        <v>147.99365700000001</v>
      </c>
      <c r="AN107" s="41">
        <v>168.04171539999999</v>
      </c>
      <c r="AO107" s="41">
        <v>187.59689420000001</v>
      </c>
      <c r="AP107" s="41">
        <v>206.4786512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4886.7187649999996</v>
      </c>
      <c r="H112" s="41">
        <v>4242.6901690000004</v>
      </c>
      <c r="I112" s="41">
        <v>4286.8066449999997</v>
      </c>
      <c r="J112" s="41">
        <v>3994.6023970000001</v>
      </c>
      <c r="K112" s="41">
        <v>4200.4469609999996</v>
      </c>
      <c r="L112" s="41">
        <v>4970.6815969999998</v>
      </c>
      <c r="M112" s="41">
        <v>5296.4850539999998</v>
      </c>
      <c r="N112" s="41">
        <v>5104.9049059999998</v>
      </c>
      <c r="O112" s="41">
        <v>5201.8909009999998</v>
      </c>
      <c r="P112" s="41">
        <v>5137.5965829999996</v>
      </c>
      <c r="Q112" s="41">
        <v>3537.313553</v>
      </c>
      <c r="R112" s="41">
        <v>3554.0668449999998</v>
      </c>
      <c r="S112" s="41">
        <v>3726.0323119999998</v>
      </c>
      <c r="T112" s="41">
        <v>3683.1909580000001</v>
      </c>
      <c r="U112" s="41">
        <v>3565.4287060000001</v>
      </c>
      <c r="V112" s="41">
        <v>3438.9977990000002</v>
      </c>
      <c r="W112" s="41">
        <v>2847.642812</v>
      </c>
      <c r="X112" s="41">
        <v>2847.642812</v>
      </c>
      <c r="Y112" s="41">
        <v>2866.9750089999998</v>
      </c>
      <c r="Z112" s="41">
        <v>2313.1131300000002</v>
      </c>
      <c r="AA112" s="41">
        <v>2313.1131300000002</v>
      </c>
      <c r="AB112" s="41">
        <v>2313.1131300000002</v>
      </c>
      <c r="AC112" s="41">
        <v>1895.461427</v>
      </c>
      <c r="AD112" s="41">
        <v>1917.201646</v>
      </c>
      <c r="AE112" s="41">
        <v>1900.9056459999999</v>
      </c>
      <c r="AF112" s="41">
        <v>1535.571533</v>
      </c>
      <c r="AG112" s="41">
        <v>605.59775360000003</v>
      </c>
      <c r="AH112" s="41">
        <v>705.02588809999997</v>
      </c>
      <c r="AI112" s="41">
        <v>830.62445930000001</v>
      </c>
      <c r="AJ112" s="41">
        <v>874.29326579999997</v>
      </c>
      <c r="AK112" s="41">
        <v>730.44260850000001</v>
      </c>
      <c r="AL112" s="41">
        <v>730.44260850000001</v>
      </c>
      <c r="AM112" s="41">
        <v>741.03226919999997</v>
      </c>
      <c r="AN112" s="41">
        <v>761.08032749999995</v>
      </c>
      <c r="AO112" s="41">
        <v>780.63550629999997</v>
      </c>
      <c r="AP112" s="41">
        <v>799.51726340000005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464.73459889999998</v>
      </c>
      <c r="Y125" s="41">
        <v>674.59440270000005</v>
      </c>
      <c r="Z125" s="41">
        <v>760.34592689999999</v>
      </c>
      <c r="AA125" s="41">
        <v>879.9486048</v>
      </c>
      <c r="AB125" s="41">
        <v>841.11153230000002</v>
      </c>
      <c r="AC125" s="41">
        <v>998.50691329999995</v>
      </c>
      <c r="AD125" s="41">
        <v>1953.60114</v>
      </c>
      <c r="AE125" s="41">
        <v>3294.8323500000001</v>
      </c>
      <c r="AF125" s="41">
        <v>1900.8648169999999</v>
      </c>
      <c r="AG125" s="41">
        <v>2154.3134599999998</v>
      </c>
      <c r="AH125" s="41">
        <v>2154.3134599999998</v>
      </c>
      <c r="AI125" s="41">
        <v>2075.407968</v>
      </c>
      <c r="AJ125" s="41">
        <v>2281.037781</v>
      </c>
      <c r="AK125" s="41">
        <v>2281.037781</v>
      </c>
      <c r="AL125" s="41">
        <v>2345.415352</v>
      </c>
      <c r="AM125" s="41">
        <v>2407.7621020000001</v>
      </c>
      <c r="AN125" s="41">
        <v>3098.5700900000002</v>
      </c>
      <c r="AO125" s="41">
        <v>3201.0304080000001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412.48757230000001</v>
      </c>
      <c r="AF127" s="41">
        <v>469.55654709999999</v>
      </c>
      <c r="AG127" s="41">
        <v>540.05878919999998</v>
      </c>
      <c r="AH127" s="41">
        <v>455.37265839999998</v>
      </c>
      <c r="AI127" s="41">
        <v>495.05389009999999</v>
      </c>
      <c r="AJ127" s="41">
        <v>548.54687530000001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554.74439710000001</v>
      </c>
      <c r="Y136" s="41">
        <v>809.60910000000001</v>
      </c>
      <c r="Z136" s="41">
        <v>940.36552329999995</v>
      </c>
      <c r="AA136" s="41">
        <v>1104.9730999999999</v>
      </c>
      <c r="AB136" s="41">
        <v>1111.1409269999999</v>
      </c>
      <c r="AC136" s="41">
        <v>1313.541207</v>
      </c>
      <c r="AD136" s="41">
        <v>2313.6403329999998</v>
      </c>
      <c r="AE136" s="41">
        <v>3707.3199220000001</v>
      </c>
      <c r="AF136" s="41">
        <v>2370.4213639999998</v>
      </c>
      <c r="AG136" s="41">
        <v>2694.372249</v>
      </c>
      <c r="AH136" s="41">
        <v>2609.6861180000001</v>
      </c>
      <c r="AI136" s="41">
        <v>2570.4618580000001</v>
      </c>
      <c r="AJ136" s="41">
        <v>2829.584656</v>
      </c>
      <c r="AK136" s="41">
        <v>3091.1259650000002</v>
      </c>
      <c r="AL136" s="41">
        <v>3155.5035360000002</v>
      </c>
      <c r="AM136" s="41">
        <v>3217.8502859999999</v>
      </c>
      <c r="AN136" s="41">
        <v>3908.658273</v>
      </c>
      <c r="AO136" s="41">
        <v>4011.1185919999998</v>
      </c>
      <c r="AP136" s="41">
        <v>4231.6448549999996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179.19549760000001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221.0958373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2998.3330820000001</v>
      </c>
      <c r="V149" s="41">
        <v>2962.5921060000001</v>
      </c>
      <c r="W149" s="41">
        <v>2962.5921060000001</v>
      </c>
      <c r="X149" s="41">
        <v>2962.5921060000001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2998.3330820000001</v>
      </c>
      <c r="V160" s="41">
        <v>2962.5921060000001</v>
      </c>
      <c r="W160" s="41">
        <v>2962.5921060000001</v>
      </c>
      <c r="X160" s="41">
        <v>2962.5921060000001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6.9918910849999998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47.228238470000001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19551.37947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20005.509719999998</v>
      </c>
      <c r="S233" s="41">
        <v>20032.445940000001</v>
      </c>
      <c r="T233" s="41">
        <v>20684.618020000002</v>
      </c>
      <c r="U233" s="41">
        <v>21212.143619999999</v>
      </c>
      <c r="V233" s="41">
        <v>22238.814890000001</v>
      </c>
      <c r="W233" s="41">
        <v>22441.5887</v>
      </c>
      <c r="X233" s="41">
        <v>22700.33295</v>
      </c>
      <c r="Y233" s="41">
        <v>22585.823960000002</v>
      </c>
      <c r="Z233" s="41">
        <v>22837.996200000001</v>
      </c>
      <c r="AA233" s="41">
        <v>22674.751970000001</v>
      </c>
      <c r="AB233" s="41">
        <v>22837.996200000001</v>
      </c>
      <c r="AC233" s="41">
        <v>22837.996200000001</v>
      </c>
      <c r="AD233" s="41">
        <v>23088.68348</v>
      </c>
      <c r="AE233" s="41">
        <v>23168.674940000001</v>
      </c>
      <c r="AF233" s="41">
        <v>23168.495879999999</v>
      </c>
      <c r="AG233" s="41">
        <v>23155.053</v>
      </c>
      <c r="AH233" s="41">
        <v>23178.057410000001</v>
      </c>
      <c r="AI233" s="41">
        <v>23152.067040000002</v>
      </c>
      <c r="AJ233" s="41">
        <v>23178.057410000001</v>
      </c>
      <c r="AK233" s="41">
        <v>23178.057410000001</v>
      </c>
      <c r="AL233" s="41">
        <v>23201.039509999999</v>
      </c>
      <c r="AM233" s="41">
        <v>23210.243210000001</v>
      </c>
      <c r="AN233" s="41">
        <v>23210.243210000001</v>
      </c>
      <c r="AO233" s="41">
        <v>23424.833780000001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7367.8935099999999</v>
      </c>
      <c r="G234" s="41">
        <v>7868.2101860000002</v>
      </c>
      <c r="H234" s="41">
        <v>7868.2101860000002</v>
      </c>
      <c r="I234" s="41">
        <v>7868.2101860000002</v>
      </c>
      <c r="J234" s="41">
        <v>7619.4193139999998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8445.8599610000001</v>
      </c>
      <c r="R234" s="41">
        <v>8822.8000780000002</v>
      </c>
      <c r="S234" s="41">
        <v>8753.3457579999995</v>
      </c>
      <c r="T234" s="41">
        <v>9798.7597910000004</v>
      </c>
      <c r="U234" s="41">
        <v>9881.0492130000002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10236.45721</v>
      </c>
      <c r="AA234" s="41">
        <v>10261.29441</v>
      </c>
      <c r="AB234" s="41">
        <v>10261.29441</v>
      </c>
      <c r="AC234" s="41">
        <v>10255.07617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4123.5938930000002</v>
      </c>
      <c r="K235" s="41">
        <v>4598.2802499999998</v>
      </c>
      <c r="L235" s="41">
        <v>5015.6901809999999</v>
      </c>
      <c r="M235" s="41">
        <v>5200.582539</v>
      </c>
      <c r="N235" s="41">
        <v>5200.582539</v>
      </c>
      <c r="O235" s="41">
        <v>5018.5906100000002</v>
      </c>
      <c r="P235" s="41">
        <v>4062.02729</v>
      </c>
      <c r="Q235" s="41">
        <v>5200.582539</v>
      </c>
      <c r="R235" s="41">
        <v>5083.0118160000002</v>
      </c>
      <c r="S235" s="41">
        <v>5200.582539</v>
      </c>
      <c r="T235" s="41">
        <v>4804.2639609999997</v>
      </c>
      <c r="U235" s="41">
        <v>5438.3990389999999</v>
      </c>
      <c r="V235" s="41">
        <v>5500.7018529999996</v>
      </c>
      <c r="W235" s="41">
        <v>5070.137796</v>
      </c>
      <c r="X235" s="41">
        <v>5413.9064870000002</v>
      </c>
      <c r="Y235" s="41">
        <v>5502.0771860000004</v>
      </c>
      <c r="Z235" s="41">
        <v>5523.8027160000001</v>
      </c>
      <c r="AA235" s="41">
        <v>5438.3990389999999</v>
      </c>
      <c r="AB235" s="41">
        <v>5497.5080180000004</v>
      </c>
      <c r="AC235" s="41">
        <v>5455.3356020000001</v>
      </c>
      <c r="AD235" s="41">
        <v>5455.3356020000001</v>
      </c>
      <c r="AE235" s="41">
        <v>5516.3600779999997</v>
      </c>
      <c r="AF235" s="41">
        <v>5455.3356020000001</v>
      </c>
      <c r="AG235" s="41">
        <v>5486.7633770000002</v>
      </c>
      <c r="AH235" s="41">
        <v>5523.2398130000001</v>
      </c>
      <c r="AI235" s="41">
        <v>5455.3356020000001</v>
      </c>
      <c r="AJ235" s="41">
        <v>5471.2778420000004</v>
      </c>
      <c r="AK235" s="41">
        <v>4847.427541</v>
      </c>
      <c r="AL235" s="41">
        <v>5285.0310639999998</v>
      </c>
      <c r="AM235" s="41">
        <v>4766.0297110000001</v>
      </c>
      <c r="AN235" s="41">
        <v>4257.5325750000002</v>
      </c>
      <c r="AO235" s="41">
        <v>4064.8862760000002</v>
      </c>
      <c r="AP235" s="41">
        <v>4065.1420600000001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3562.8622220000002</v>
      </c>
      <c r="G236" s="41">
        <v>3674.4607540000002</v>
      </c>
      <c r="H236" s="41">
        <v>3795.1951410000001</v>
      </c>
      <c r="I236" s="41">
        <v>3771.3035159999999</v>
      </c>
      <c r="J236" s="41">
        <v>3970.7716569999998</v>
      </c>
      <c r="K236" s="41">
        <v>7285.844169</v>
      </c>
      <c r="L236" s="41">
        <v>5587.6754469999996</v>
      </c>
      <c r="M236" s="41">
        <v>9489.4041519999992</v>
      </c>
      <c r="N236" s="41">
        <v>9329.284592</v>
      </c>
      <c r="O236" s="41">
        <v>9043.4724679999999</v>
      </c>
      <c r="P236" s="41">
        <v>10101.715990000001</v>
      </c>
      <c r="Q236" s="41">
        <v>10101.715990000001</v>
      </c>
      <c r="R236" s="41">
        <v>10101.715990000001</v>
      </c>
      <c r="S236" s="41">
        <v>9998.4868960000003</v>
      </c>
      <c r="T236" s="41">
        <v>10101.715990000001</v>
      </c>
      <c r="U236" s="41">
        <v>10101.715990000001</v>
      </c>
      <c r="V236" s="41">
        <v>10101.715990000001</v>
      </c>
      <c r="W236" s="41">
        <v>10407.82179</v>
      </c>
      <c r="X236" s="41">
        <v>10660.02313</v>
      </c>
      <c r="Y236" s="41">
        <v>11326.907520000001</v>
      </c>
      <c r="Z236" s="41">
        <v>11548.628269999999</v>
      </c>
      <c r="AA236" s="41">
        <v>11326.907520000001</v>
      </c>
      <c r="AB236" s="41">
        <v>11095.347390000001</v>
      </c>
      <c r="AC236" s="41">
        <v>11317.06813</v>
      </c>
      <c r="AD236" s="41">
        <v>11444.47754</v>
      </c>
      <c r="AE236" s="41">
        <v>11548.628269999999</v>
      </c>
      <c r="AF236" s="41">
        <v>11548.628269999999</v>
      </c>
      <c r="AG236" s="41">
        <v>11548.628269999999</v>
      </c>
      <c r="AH236" s="41">
        <v>11286.279710000001</v>
      </c>
      <c r="AI236" s="41">
        <v>11548.628269999999</v>
      </c>
      <c r="AJ236" s="41">
        <v>11387.065919999999</v>
      </c>
      <c r="AK236" s="41">
        <v>11548.628269999999</v>
      </c>
      <c r="AL236" s="41">
        <v>11548.628269999999</v>
      </c>
      <c r="AM236" s="41">
        <v>11548.628269999999</v>
      </c>
      <c r="AN236" s="41">
        <v>11548.628269999999</v>
      </c>
      <c r="AO236" s="41">
        <v>11969.30573</v>
      </c>
      <c r="AP236" s="41">
        <v>13640.27018</v>
      </c>
    </row>
    <row r="237" spans="2:42" x14ac:dyDescent="0.25">
      <c r="B237" s="40" t="s">
        <v>1</v>
      </c>
      <c r="C237" s="42" t="s">
        <v>41</v>
      </c>
      <c r="D237" s="41">
        <v>8905.9792409999991</v>
      </c>
      <c r="E237" s="41">
        <v>9097.0530650000001</v>
      </c>
      <c r="F237" s="41">
        <v>9042.7802350000002</v>
      </c>
      <c r="G237" s="41">
        <v>9004.8676030000006</v>
      </c>
      <c r="H237" s="41">
        <v>8084.1788100000003</v>
      </c>
      <c r="I237" s="41">
        <v>8268.8646069999995</v>
      </c>
      <c r="J237" s="41">
        <v>8795.6672209999997</v>
      </c>
      <c r="K237" s="41">
        <v>7577.214363</v>
      </c>
      <c r="L237" s="41">
        <v>8985.0302350000002</v>
      </c>
      <c r="M237" s="41">
        <v>8481.5478650000005</v>
      </c>
      <c r="N237" s="41">
        <v>9272.0776079999996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2359.2130980000002</v>
      </c>
      <c r="J238" s="41">
        <v>1903.1274519999999</v>
      </c>
      <c r="K238" s="41">
        <v>2566.3998000000001</v>
      </c>
      <c r="L238" s="41">
        <v>3108.1214009999999</v>
      </c>
      <c r="M238" s="41">
        <v>1495.689834</v>
      </c>
      <c r="N238" s="41">
        <v>2551.6238520000002</v>
      </c>
      <c r="O238" s="41">
        <v>4646.0225289999998</v>
      </c>
      <c r="P238" s="41">
        <v>3731.8178809999999</v>
      </c>
      <c r="Q238" s="41">
        <v>2607.1547430000001</v>
      </c>
      <c r="R238" s="41">
        <v>3177.053508</v>
      </c>
      <c r="S238" s="41">
        <v>4646.0225289999998</v>
      </c>
      <c r="T238" s="41">
        <v>4646.0225289999998</v>
      </c>
      <c r="U238" s="41">
        <v>4646.0225289999998</v>
      </c>
      <c r="V238" s="41">
        <v>3201.1219550000001</v>
      </c>
      <c r="W238" s="41">
        <v>4397.451658</v>
      </c>
      <c r="X238" s="41">
        <v>4646.0225289999998</v>
      </c>
      <c r="Y238" s="41">
        <v>4646.0225289999998</v>
      </c>
      <c r="Z238" s="41">
        <v>3464.5024640000001</v>
      </c>
      <c r="AA238" s="41">
        <v>4646.0225289999998</v>
      </c>
      <c r="AB238" s="41">
        <v>4646.0225289999998</v>
      </c>
      <c r="AC238" s="41">
        <v>3224.07762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219.0126765</v>
      </c>
      <c r="K239" s="41">
        <v>166.44926469999999</v>
      </c>
      <c r="L239" s="41">
        <v>212.08334310000001</v>
      </c>
      <c r="M239" s="41">
        <v>126.8869608</v>
      </c>
      <c r="N239" s="41">
        <v>126.8869608</v>
      </c>
      <c r="O239" s="41">
        <v>126.8869608</v>
      </c>
      <c r="P239" s="41">
        <v>336.86987249999999</v>
      </c>
      <c r="Q239" s="41">
        <v>336.86987249999999</v>
      </c>
      <c r="R239" s="41">
        <v>272.21849989999998</v>
      </c>
      <c r="S239" s="41">
        <v>219.98643010000001</v>
      </c>
      <c r="T239" s="41">
        <v>436.09920820000002</v>
      </c>
      <c r="U239" s="41">
        <v>658.54324029999998</v>
      </c>
      <c r="V239" s="41">
        <v>758.41165569999998</v>
      </c>
      <c r="W239" s="41">
        <v>798.25130609999997</v>
      </c>
      <c r="X239" s="41">
        <v>835.83892070000002</v>
      </c>
      <c r="Y239" s="41">
        <v>872.44638250000003</v>
      </c>
      <c r="Z239" s="41">
        <v>815.76052389999995</v>
      </c>
      <c r="AA239" s="41">
        <v>840.27173049999999</v>
      </c>
      <c r="AB239" s="41">
        <v>951.95341240000005</v>
      </c>
      <c r="AC239" s="41">
        <v>1231.2873979999999</v>
      </c>
      <c r="AD239" s="41">
        <v>1252.999241</v>
      </c>
      <c r="AE239" s="41">
        <v>1535.0297410000001</v>
      </c>
      <c r="AF239" s="41">
        <v>1545.837428</v>
      </c>
      <c r="AG239" s="41">
        <v>1504.5796949999999</v>
      </c>
      <c r="AH239" s="41">
        <v>1695.2925029999999</v>
      </c>
      <c r="AI239" s="41">
        <v>1695.2925029999999</v>
      </c>
      <c r="AJ239" s="41">
        <v>1686.063449</v>
      </c>
      <c r="AK239" s="41">
        <v>1695.2925029999999</v>
      </c>
      <c r="AL239" s="41">
        <v>1926.5031469999999</v>
      </c>
      <c r="AM239" s="41">
        <v>1895.984582</v>
      </c>
      <c r="AN239" s="41">
        <v>1915.52404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913.81143280000003</v>
      </c>
      <c r="W240" s="41">
        <v>2593.5434869999999</v>
      </c>
      <c r="X240" s="41">
        <v>3907.1931749999999</v>
      </c>
      <c r="Y240" s="41">
        <v>3738.0303829999998</v>
      </c>
      <c r="Z240" s="41">
        <v>4728.0722839999999</v>
      </c>
      <c r="AA240" s="41">
        <v>4933.2552779999996</v>
      </c>
      <c r="AB240" s="41">
        <v>4470.7041959999997</v>
      </c>
      <c r="AC240" s="41">
        <v>5700.0287660000004</v>
      </c>
      <c r="AD240" s="41">
        <v>4908.7544390000003</v>
      </c>
      <c r="AE240" s="41">
        <v>5665.236981</v>
      </c>
      <c r="AF240" s="41">
        <v>4750.7917209999996</v>
      </c>
      <c r="AG240" s="41">
        <v>5551.0966770000005</v>
      </c>
      <c r="AH240" s="41">
        <v>6138.8239780000004</v>
      </c>
      <c r="AI240" s="41">
        <v>5817.8693400000002</v>
      </c>
      <c r="AJ240" s="41">
        <v>5731.1844000000001</v>
      </c>
      <c r="AK240" s="41">
        <v>5907.2244000000001</v>
      </c>
      <c r="AL240" s="41">
        <v>6035.2015270000002</v>
      </c>
      <c r="AM240" s="41">
        <v>5805.9356420000004</v>
      </c>
      <c r="AN240" s="41">
        <v>5538.7281199999998</v>
      </c>
      <c r="AO240" s="41">
        <v>6521.8336849999996</v>
      </c>
      <c r="AP240" s="41">
        <v>6966.6665979999998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1575.795415</v>
      </c>
      <c r="M241" s="41">
        <v>1848.1952060000001</v>
      </c>
      <c r="N241" s="41">
        <v>575.84199020000005</v>
      </c>
      <c r="O241" s="41">
        <v>604.80547260000003</v>
      </c>
      <c r="P241" s="41">
        <v>1302.915667</v>
      </c>
      <c r="Q241" s="41">
        <v>1601.683618</v>
      </c>
      <c r="R241" s="41">
        <v>1549.2045430000001</v>
      </c>
      <c r="S241" s="41">
        <v>1302.915667</v>
      </c>
      <c r="T241" s="41">
        <v>1411.3700879999999</v>
      </c>
      <c r="U241" s="41">
        <v>1411.3700879999999</v>
      </c>
      <c r="V241" s="41">
        <v>2234.2808879999998</v>
      </c>
      <c r="W241" s="41">
        <v>2234.2808879999998</v>
      </c>
      <c r="X241" s="41">
        <v>1575.7522489999999</v>
      </c>
      <c r="Y241" s="41">
        <v>2121.0317879999998</v>
      </c>
      <c r="Z241" s="41">
        <v>2234.2808879999998</v>
      </c>
      <c r="AA241" s="41">
        <v>1912.858784</v>
      </c>
      <c r="AB241" s="41">
        <v>2986.952796</v>
      </c>
      <c r="AC241" s="41">
        <v>3680.7751819999999</v>
      </c>
      <c r="AD241" s="41">
        <v>3780.5867250000001</v>
      </c>
      <c r="AE241" s="41">
        <v>3791.155272</v>
      </c>
      <c r="AF241" s="41">
        <v>3791.2940290000001</v>
      </c>
      <c r="AG241" s="41">
        <v>3197.177275</v>
      </c>
      <c r="AH241" s="41">
        <v>2695.5663140000001</v>
      </c>
      <c r="AI241" s="41">
        <v>3599.3516279999999</v>
      </c>
      <c r="AJ241" s="41">
        <v>3331.2714310000001</v>
      </c>
      <c r="AK241" s="41">
        <v>3791.2940290000001</v>
      </c>
      <c r="AL241" s="41">
        <v>3551.44679</v>
      </c>
      <c r="AM241" s="41">
        <v>3264.9262469999999</v>
      </c>
      <c r="AN241" s="41">
        <v>3758.4514650000001</v>
      </c>
      <c r="AO241" s="41">
        <v>3236.279027</v>
      </c>
      <c r="AP241" s="41">
        <v>3384.4527250000001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45360.62399</v>
      </c>
      <c r="E244" s="41">
        <v>46094.109020000004</v>
      </c>
      <c r="F244" s="41">
        <v>45533.9545</v>
      </c>
      <c r="G244" s="41">
        <v>46065.433389999998</v>
      </c>
      <c r="H244" s="41">
        <v>46743.149819999999</v>
      </c>
      <c r="I244" s="41">
        <v>47291.937319999997</v>
      </c>
      <c r="J244" s="41">
        <v>46478.024469999997</v>
      </c>
      <c r="K244" s="41">
        <v>49841.264589999999</v>
      </c>
      <c r="L244" s="41">
        <v>52516.267160000003</v>
      </c>
      <c r="M244" s="41">
        <v>54674.177689999997</v>
      </c>
      <c r="N244" s="41">
        <v>55171.615120000002</v>
      </c>
      <c r="O244" s="41">
        <v>56903.647570000001</v>
      </c>
      <c r="P244" s="41">
        <v>57136.47926</v>
      </c>
      <c r="Q244" s="41">
        <v>57502.118210000001</v>
      </c>
      <c r="R244" s="41">
        <v>58283.591760000003</v>
      </c>
      <c r="S244" s="41">
        <v>59425.863369999999</v>
      </c>
      <c r="T244" s="41">
        <v>61154.927199999998</v>
      </c>
      <c r="U244" s="41">
        <v>62621.321340000002</v>
      </c>
      <c r="V244" s="41">
        <v>64457.393479999999</v>
      </c>
      <c r="W244" s="41">
        <v>67451.610440000004</v>
      </c>
      <c r="X244" s="41">
        <v>69247.604250000004</v>
      </c>
      <c r="Y244" s="41">
        <v>70300.87457</v>
      </c>
      <c r="Z244" s="41">
        <v>70661.578150000001</v>
      </c>
      <c r="AA244" s="41">
        <v>71305.838870000007</v>
      </c>
      <c r="AB244" s="41">
        <v>72019.856549999997</v>
      </c>
      <c r="AC244" s="41">
        <v>72973.722670000003</v>
      </c>
      <c r="AD244" s="41">
        <v>74110.231580000007</v>
      </c>
      <c r="AE244" s="41">
        <v>75404.479829999997</v>
      </c>
      <c r="AF244" s="41">
        <v>74439.777480000004</v>
      </c>
      <c r="AG244" s="41">
        <v>74622.692840000003</v>
      </c>
      <c r="AH244" s="41">
        <v>74696.654280000002</v>
      </c>
      <c r="AI244" s="41">
        <v>75447.938930000004</v>
      </c>
      <c r="AJ244" s="41">
        <v>74964.315010000006</v>
      </c>
      <c r="AK244" s="41">
        <v>75147.318700000003</v>
      </c>
      <c r="AL244" s="41">
        <v>75727.244860000006</v>
      </c>
      <c r="AM244" s="41">
        <v>74671.142210000005</v>
      </c>
      <c r="AN244" s="41">
        <v>74408.502229999998</v>
      </c>
      <c r="AO244" s="41">
        <v>75420.723320000005</v>
      </c>
      <c r="AP244" s="41">
        <v>77717.558919999996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2866.291557</v>
      </c>
      <c r="N245" s="41">
        <v>4173.2139429999997</v>
      </c>
      <c r="O245" s="41">
        <v>3060.247922</v>
      </c>
      <c r="P245" s="41">
        <v>3554.1030230000001</v>
      </c>
      <c r="Q245" s="41">
        <v>4173.2139429999997</v>
      </c>
      <c r="R245" s="41">
        <v>4173.2139429999997</v>
      </c>
      <c r="S245" s="41">
        <v>3536.8015970000001</v>
      </c>
      <c r="T245" s="41">
        <v>4173.2139429999997</v>
      </c>
      <c r="U245" s="41">
        <v>4472.7800049999996</v>
      </c>
      <c r="V245" s="41">
        <v>5150.1243139999997</v>
      </c>
      <c r="W245" s="41">
        <v>5194.7787010000002</v>
      </c>
      <c r="X245" s="41">
        <v>4909.0404120000003</v>
      </c>
      <c r="Y245" s="41">
        <v>4909.0404120000003</v>
      </c>
      <c r="Z245" s="41">
        <v>5194.7787010000002</v>
      </c>
      <c r="AA245" s="41">
        <v>5194.7787010000002</v>
      </c>
      <c r="AB245" s="41">
        <v>5194.7787010000002</v>
      </c>
      <c r="AC245" s="41">
        <v>5176.7805900000003</v>
      </c>
      <c r="AD245" s="41">
        <v>5194.7787010000002</v>
      </c>
      <c r="AE245" s="41">
        <v>5194.7787010000002</v>
      </c>
      <c r="AF245" s="41">
        <v>5151.2564750000001</v>
      </c>
      <c r="AG245" s="41">
        <v>5136.8457259999996</v>
      </c>
      <c r="AH245" s="41">
        <v>5194.7787010000002</v>
      </c>
      <c r="AI245" s="41">
        <v>4575.6677810000001</v>
      </c>
      <c r="AJ245" s="41">
        <v>5194.7787010000002</v>
      </c>
      <c r="AK245" s="41">
        <v>5194.7787010000002</v>
      </c>
      <c r="AL245" s="41">
        <v>4575.6677810000001</v>
      </c>
      <c r="AM245" s="41">
        <v>5146.7693719999997</v>
      </c>
      <c r="AN245" s="41">
        <v>4937.5996169999999</v>
      </c>
      <c r="AO245" s="41">
        <v>5194.7787010000002</v>
      </c>
      <c r="AP245" s="41">
        <v>4982.4888799999999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979.84377759999995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28.402621549999999</v>
      </c>
      <c r="K247" s="41">
        <v>42.857608210000002</v>
      </c>
      <c r="L247" s="41">
        <v>107.4813339</v>
      </c>
      <c r="M247" s="41">
        <v>107.4813339</v>
      </c>
      <c r="N247" s="41">
        <v>107.4813339</v>
      </c>
      <c r="O247" s="41">
        <v>93.384405470000004</v>
      </c>
      <c r="P247" s="41">
        <v>92.967175740000002</v>
      </c>
      <c r="Q247" s="41">
        <v>107.4813339</v>
      </c>
      <c r="R247" s="41">
        <v>93.475749089999994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81.765067569999999</v>
      </c>
      <c r="AL247" s="41">
        <v>107.4813339</v>
      </c>
      <c r="AM247" s="41">
        <v>93.533129630000005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94.915795790000004</v>
      </c>
      <c r="J248" s="41">
        <v>94.915795790000004</v>
      </c>
      <c r="K248" s="41">
        <v>94.915795790000004</v>
      </c>
      <c r="L248" s="41">
        <v>41.459562230000003</v>
      </c>
      <c r="M248" s="41">
        <v>94.915795790000004</v>
      </c>
      <c r="N248" s="41">
        <v>94.915795790000004</v>
      </c>
      <c r="O248" s="41">
        <v>69.916909689999997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91.726477610000003</v>
      </c>
      <c r="K250" s="41">
        <v>128.7579605</v>
      </c>
      <c r="L250" s="41">
        <v>161.9359322</v>
      </c>
      <c r="M250" s="41">
        <v>158.8175569</v>
      </c>
      <c r="N250" s="41">
        <v>183.50521359999999</v>
      </c>
      <c r="O250" s="41">
        <v>228.7702262</v>
      </c>
      <c r="P250" s="41">
        <v>206.15073599999999</v>
      </c>
      <c r="Q250" s="41">
        <v>158.8175569</v>
      </c>
      <c r="R250" s="41">
        <v>206.15073599999999</v>
      </c>
      <c r="S250" s="41">
        <v>228.7702262</v>
      </c>
      <c r="T250" s="41">
        <v>228.7702262</v>
      </c>
      <c r="U250" s="41">
        <v>228.7702262</v>
      </c>
      <c r="V250" s="41">
        <v>206.15073599999999</v>
      </c>
      <c r="W250" s="41">
        <v>206.15073599999999</v>
      </c>
      <c r="X250" s="41">
        <v>228.7702262</v>
      </c>
      <c r="Y250" s="41">
        <v>228.7702262</v>
      </c>
      <c r="Z250" s="41">
        <v>206.15073599999999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0.57743057229999994</v>
      </c>
      <c r="L252" s="41">
        <v>0.68938598159999998</v>
      </c>
      <c r="M252" s="41">
        <v>0.79675311609999999</v>
      </c>
      <c r="N252" s="41">
        <v>0.83985393539999997</v>
      </c>
      <c r="O252" s="41">
        <v>0.79675311609999999</v>
      </c>
      <c r="P252" s="41">
        <v>0.91738204970000004</v>
      </c>
      <c r="Q252" s="41">
        <v>1.3215026240000001</v>
      </c>
      <c r="R252" s="41">
        <v>1.8143031460000001</v>
      </c>
      <c r="S252" s="41">
        <v>0.79675311609999999</v>
      </c>
      <c r="T252" s="41">
        <v>1.3215026240000001</v>
      </c>
      <c r="U252" s="41">
        <v>1.3215026240000001</v>
      </c>
      <c r="V252" s="41">
        <v>1.8143031460000001</v>
      </c>
      <c r="W252" s="41">
        <v>1.8143031460000001</v>
      </c>
      <c r="X252" s="41">
        <v>1.3215026240000001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1.3215026240000001</v>
      </c>
      <c r="AD252" s="41">
        <v>1.8143031460000001</v>
      </c>
      <c r="AE252" s="41">
        <v>1.8143031460000001</v>
      </c>
      <c r="AF252" s="41">
        <v>1.8143031460000001</v>
      </c>
      <c r="AG252" s="41">
        <v>1.3215026240000001</v>
      </c>
      <c r="AH252" s="41">
        <v>1.8143031460000001</v>
      </c>
      <c r="AI252" s="41">
        <v>1.8143031460000001</v>
      </c>
      <c r="AJ252" s="41">
        <v>1.3215026240000001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1.0266</v>
      </c>
      <c r="P253" s="41">
        <v>1.5399</v>
      </c>
      <c r="Q253" s="41">
        <v>1.5399</v>
      </c>
      <c r="R253" s="41">
        <v>1.4775450000000001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1.5399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1.5399</v>
      </c>
      <c r="AP253" s="41">
        <v>1.5399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2983.5650369999998</v>
      </c>
      <c r="I256" s="41">
        <v>3127.1847509999998</v>
      </c>
      <c r="J256" s="41">
        <v>3133.3952389999999</v>
      </c>
      <c r="K256" s="41">
        <v>3262.287703</v>
      </c>
      <c r="L256" s="41">
        <v>3312.7862409999998</v>
      </c>
      <c r="M256" s="41">
        <v>4270.7040100000004</v>
      </c>
      <c r="N256" s="41">
        <v>5601.3929090000001</v>
      </c>
      <c r="O256" s="41">
        <v>4494.5529850000003</v>
      </c>
      <c r="P256" s="41">
        <v>6556.5428270000002</v>
      </c>
      <c r="Q256" s="41">
        <v>7143.2388469999996</v>
      </c>
      <c r="R256" s="41">
        <v>7176.9968870000002</v>
      </c>
      <c r="S256" s="41">
        <v>6576.2544209999996</v>
      </c>
      <c r="T256" s="41">
        <v>7213.1915159999999</v>
      </c>
      <c r="U256" s="41">
        <v>7512.7575790000001</v>
      </c>
      <c r="V256" s="41">
        <v>8168.4261429999997</v>
      </c>
      <c r="W256" s="41">
        <v>8213.0805299999993</v>
      </c>
      <c r="X256" s="41">
        <v>7949.0179850000004</v>
      </c>
      <c r="Y256" s="41">
        <v>7949.9617310000003</v>
      </c>
      <c r="Z256" s="41">
        <v>8213.0805299999993</v>
      </c>
      <c r="AA256" s="41">
        <v>8235.2490749999997</v>
      </c>
      <c r="AB256" s="41">
        <v>8235.7000200000002</v>
      </c>
      <c r="AC256" s="41">
        <v>8217.2091079999991</v>
      </c>
      <c r="AD256" s="41">
        <v>8235.7000200000002</v>
      </c>
      <c r="AE256" s="41">
        <v>8235.7000200000002</v>
      </c>
      <c r="AF256" s="41">
        <v>8192.1777939999993</v>
      </c>
      <c r="AG256" s="41">
        <v>8177.2742440000002</v>
      </c>
      <c r="AH256" s="41">
        <v>8235.2490749999997</v>
      </c>
      <c r="AI256" s="41">
        <v>7616.5891000000001</v>
      </c>
      <c r="AJ256" s="41">
        <v>8235.2072200000002</v>
      </c>
      <c r="AK256" s="41">
        <v>8209.9837540000008</v>
      </c>
      <c r="AL256" s="41">
        <v>7616.5891000000001</v>
      </c>
      <c r="AM256" s="41">
        <v>8173.7424870000004</v>
      </c>
      <c r="AN256" s="41">
        <v>7950.3849460000001</v>
      </c>
      <c r="AO256" s="41">
        <v>8207.1130850000009</v>
      </c>
      <c r="AP256" s="41">
        <v>7994.3304630000002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11029.692080000001</v>
      </c>
      <c r="AP305" s="41">
        <v>11029.692080000001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11029.692080000001</v>
      </c>
      <c r="AP316" s="41">
        <v>11029.692080000001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157.01876250000001</v>
      </c>
      <c r="K367" s="40">
        <v>182.85315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128.35526250000001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128.35526250000001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254.8</v>
      </c>
      <c r="J368" s="40">
        <v>254.8</v>
      </c>
      <c r="K368" s="40">
        <v>254.8</v>
      </c>
      <c r="L368" s="40">
        <v>254.79750000000001</v>
      </c>
      <c r="M368" s="40">
        <v>254.8</v>
      </c>
      <c r="N368" s="40">
        <v>254.79750000000001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318.67108919999998</v>
      </c>
      <c r="J376" s="40">
        <v>453.8706717</v>
      </c>
      <c r="K376" s="40">
        <v>621.40105919999996</v>
      </c>
      <c r="L376" s="40">
        <v>668.73364489999994</v>
      </c>
      <c r="M376" s="40">
        <v>673.46856990000003</v>
      </c>
      <c r="N376" s="40">
        <v>673.46606989999998</v>
      </c>
      <c r="O376" s="40">
        <v>673.46856990000003</v>
      </c>
      <c r="P376" s="40">
        <v>615.10038239999994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318.24847319999998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438.33255650000001</v>
      </c>
      <c r="O415" s="40">
        <v>3140.6914320000001</v>
      </c>
      <c r="P415" s="40">
        <v>4341.4577399999998</v>
      </c>
      <c r="Q415" s="40">
        <v>8089.7406209999999</v>
      </c>
      <c r="R415" s="40">
        <v>9082.6197560000001</v>
      </c>
      <c r="S415" s="40">
        <v>11315.73821</v>
      </c>
      <c r="T415" s="40">
        <v>11595.685680000001</v>
      </c>
      <c r="U415" s="40">
        <v>11863.24914</v>
      </c>
      <c r="V415" s="40">
        <v>11863.24914</v>
      </c>
      <c r="W415" s="40">
        <v>11863.24914</v>
      </c>
      <c r="X415" s="40">
        <v>11863.24914</v>
      </c>
      <c r="Y415" s="40">
        <v>11863.24914</v>
      </c>
      <c r="Z415" s="40">
        <v>11863.24914</v>
      </c>
      <c r="AA415" s="40">
        <v>11863.24914</v>
      </c>
      <c r="AB415" s="40">
        <v>11863.24914</v>
      </c>
      <c r="AC415" s="40">
        <v>11863.24914</v>
      </c>
      <c r="AD415" s="40">
        <v>11863.24914</v>
      </c>
      <c r="AE415" s="40">
        <v>11863.24914</v>
      </c>
      <c r="AF415" s="40">
        <v>11863.24914</v>
      </c>
      <c r="AG415" s="40">
        <v>11863.24914</v>
      </c>
      <c r="AH415" s="40">
        <v>11863.24914</v>
      </c>
      <c r="AI415" s="40">
        <v>11863.24914</v>
      </c>
      <c r="AJ415" s="40">
        <v>11863.24914</v>
      </c>
      <c r="AK415" s="40">
        <v>11863.24914</v>
      </c>
      <c r="AL415" s="40">
        <v>11863.24914</v>
      </c>
      <c r="AM415" s="40">
        <v>11863.24914</v>
      </c>
      <c r="AN415" s="40">
        <v>11863.24914</v>
      </c>
      <c r="AO415" s="40">
        <v>11863.24914</v>
      </c>
      <c r="AP415" s="40">
        <v>11863.24914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438.33255650000001</v>
      </c>
      <c r="O424" s="40">
        <v>3140.6914320000001</v>
      </c>
      <c r="P424" s="40">
        <v>4341.4577399999998</v>
      </c>
      <c r="Q424" s="40">
        <v>8089.7406209999999</v>
      </c>
      <c r="R424" s="40">
        <v>9082.6197560000001</v>
      </c>
      <c r="S424" s="40">
        <v>11315.73821</v>
      </c>
      <c r="T424" s="40">
        <v>11595.685680000001</v>
      </c>
      <c r="U424" s="40">
        <v>11863.24914</v>
      </c>
      <c r="V424" s="40">
        <v>11863.24914</v>
      </c>
      <c r="W424" s="40">
        <v>11863.24914</v>
      </c>
      <c r="X424" s="40">
        <v>11863.24914</v>
      </c>
      <c r="Y424" s="40">
        <v>11863.24914</v>
      </c>
      <c r="Z424" s="40">
        <v>11863.24914</v>
      </c>
      <c r="AA424" s="40">
        <v>11863.24914</v>
      </c>
      <c r="AB424" s="40">
        <v>11863.24914</v>
      </c>
      <c r="AC424" s="40">
        <v>11863.24914</v>
      </c>
      <c r="AD424" s="40">
        <v>11863.24914</v>
      </c>
      <c r="AE424" s="40">
        <v>11863.24914</v>
      </c>
      <c r="AF424" s="40">
        <v>11863.24914</v>
      </c>
      <c r="AG424" s="40">
        <v>11863.24914</v>
      </c>
      <c r="AH424" s="40">
        <v>11863.24914</v>
      </c>
      <c r="AI424" s="40">
        <v>11863.24914</v>
      </c>
      <c r="AJ424" s="40">
        <v>11863.24914</v>
      </c>
      <c r="AK424" s="40">
        <v>11863.24914</v>
      </c>
      <c r="AL424" s="40">
        <v>11863.24914</v>
      </c>
      <c r="AM424" s="40">
        <v>11863.24914</v>
      </c>
      <c r="AN424" s="40">
        <v>11863.24914</v>
      </c>
      <c r="AO424" s="40">
        <v>11863.24914</v>
      </c>
      <c r="AP424" s="40">
        <v>11863.24914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1036.1449230000001</v>
      </c>
      <c r="W439" s="40">
        <v>1344.921781</v>
      </c>
      <c r="X439" s="40">
        <v>3000.708153</v>
      </c>
      <c r="Y439" s="40">
        <v>5838.3449860000001</v>
      </c>
      <c r="Z439" s="40">
        <v>9671.3764879999999</v>
      </c>
      <c r="AA439" s="40">
        <v>13577.44751</v>
      </c>
      <c r="AB439" s="40">
        <v>17362.479859999999</v>
      </c>
      <c r="AC439" s="40">
        <v>21833.22796</v>
      </c>
      <c r="AD439" s="40">
        <v>22874.081750000001</v>
      </c>
      <c r="AE439" s="40">
        <v>25611.964400000001</v>
      </c>
      <c r="AF439" s="40">
        <v>25611.964400000001</v>
      </c>
      <c r="AG439" s="40">
        <v>25611.964400000001</v>
      </c>
      <c r="AH439" s="40">
        <v>25611.964400000001</v>
      </c>
      <c r="AI439" s="40">
        <v>25611.964400000001</v>
      </c>
      <c r="AJ439" s="40">
        <v>25611.964400000001</v>
      </c>
      <c r="AK439" s="40">
        <v>25611.964400000001</v>
      </c>
      <c r="AL439" s="40">
        <v>25611.964400000001</v>
      </c>
      <c r="AM439" s="40">
        <v>25611.964400000001</v>
      </c>
      <c r="AN439" s="40">
        <v>25611.964400000001</v>
      </c>
      <c r="AO439" s="40">
        <v>25611.964400000001</v>
      </c>
      <c r="AP439" s="40">
        <v>25611.964400000001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1036.1449230000001</v>
      </c>
      <c r="W448" s="40">
        <v>1344.921781</v>
      </c>
      <c r="X448" s="40">
        <v>3000.708153</v>
      </c>
      <c r="Y448" s="40">
        <v>5838.3449860000001</v>
      </c>
      <c r="Z448" s="40">
        <v>9671.3764879999999</v>
      </c>
      <c r="AA448" s="40">
        <v>13577.44751</v>
      </c>
      <c r="AB448" s="40">
        <v>17362.479859999999</v>
      </c>
      <c r="AC448" s="40">
        <v>21833.22796</v>
      </c>
      <c r="AD448" s="40">
        <v>22874.081750000001</v>
      </c>
      <c r="AE448" s="40">
        <v>25611.964400000001</v>
      </c>
      <c r="AF448" s="40">
        <v>25611.964400000001</v>
      </c>
      <c r="AG448" s="40">
        <v>25611.964400000001</v>
      </c>
      <c r="AH448" s="40">
        <v>25611.964400000001</v>
      </c>
      <c r="AI448" s="40">
        <v>25611.964400000001</v>
      </c>
      <c r="AJ448" s="40">
        <v>25611.964400000001</v>
      </c>
      <c r="AK448" s="40">
        <v>25611.964400000001</v>
      </c>
      <c r="AL448" s="40">
        <v>25611.964400000001</v>
      </c>
      <c r="AM448" s="40">
        <v>25611.964400000001</v>
      </c>
      <c r="AN448" s="40">
        <v>25611.964400000001</v>
      </c>
      <c r="AO448" s="40">
        <v>25611.964400000001</v>
      </c>
      <c r="AP448" s="40">
        <v>25611.964400000001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7275.9012169999996</v>
      </c>
      <c r="AG463" s="40">
        <v>9343.7267329999995</v>
      </c>
      <c r="AH463" s="40">
        <v>10891.51038</v>
      </c>
      <c r="AI463" s="40">
        <v>12451.931699999999</v>
      </c>
      <c r="AJ463" s="40">
        <v>14045.77434</v>
      </c>
      <c r="AK463" s="40">
        <v>16051.328680000001</v>
      </c>
      <c r="AL463" s="40">
        <v>18272.832999999999</v>
      </c>
      <c r="AM463" s="40">
        <v>20534.51729</v>
      </c>
      <c r="AN463" s="40">
        <v>22750.303169999999</v>
      </c>
      <c r="AO463" s="40">
        <v>23947.137620000001</v>
      </c>
      <c r="AP463" s="40">
        <v>24462.788250000001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7275.9012169999996</v>
      </c>
      <c r="AG472" s="40">
        <v>9343.7267329999995</v>
      </c>
      <c r="AH472" s="40">
        <v>10891.51038</v>
      </c>
      <c r="AI472" s="40">
        <v>12451.931699999999</v>
      </c>
      <c r="AJ472" s="40">
        <v>14045.77434</v>
      </c>
      <c r="AK472" s="40">
        <v>16051.328680000001</v>
      </c>
      <c r="AL472" s="40">
        <v>18272.832999999999</v>
      </c>
      <c r="AM472" s="40">
        <v>20534.51729</v>
      </c>
      <c r="AN472" s="40">
        <v>22750.303169999999</v>
      </c>
      <c r="AO472" s="40">
        <v>23947.137620000001</v>
      </c>
      <c r="AP472" s="40">
        <v>24462.788250000001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587.8568798</v>
      </c>
      <c r="X653">
        <v>679.81084429999999</v>
      </c>
      <c r="Y653">
        <v>679.81084429999999</v>
      </c>
      <c r="Z653">
        <v>829.88062620000005</v>
      </c>
      <c r="AA653">
        <v>590.98538559999997</v>
      </c>
      <c r="AB653">
        <v>465.44540380000001</v>
      </c>
      <c r="AC653">
        <v>465.44540380000001</v>
      </c>
      <c r="AD653">
        <v>878.52790660000005</v>
      </c>
      <c r="AE653">
        <v>1133.1676199999999</v>
      </c>
      <c r="AF653">
        <v>465.44540380000001</v>
      </c>
      <c r="AG653">
        <v>590.98538559999997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1223.756566</v>
      </c>
      <c r="AN653">
        <v>930.89080769999998</v>
      </c>
      <c r="AO653">
        <v>1270.7962299999999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296.25908720000001</v>
      </c>
      <c r="AH655">
        <v>292.76871199999999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587.8568798</v>
      </c>
      <c r="X664">
        <v>679.81084429999999</v>
      </c>
      <c r="Y664">
        <v>679.81084429999999</v>
      </c>
      <c r="Z664">
        <v>829.88062620000005</v>
      </c>
      <c r="AA664">
        <v>590.98538559999997</v>
      </c>
      <c r="AB664">
        <v>465.44540380000001</v>
      </c>
      <c r="AC664">
        <v>465.44540380000001</v>
      </c>
      <c r="AD664">
        <v>878.52790660000005</v>
      </c>
      <c r="AE664">
        <v>1139.799921</v>
      </c>
      <c r="AF664">
        <v>472.07770479999999</v>
      </c>
      <c r="AG664">
        <v>887.24447269999996</v>
      </c>
      <c r="AH664">
        <v>1223.6595199999999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1809.2939899999999</v>
      </c>
      <c r="AN664">
        <v>1516.428232</v>
      </c>
      <c r="AO664">
        <v>1856.333654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339.87739429999999</v>
      </c>
      <c r="AB665">
        <v>39.349942419999998</v>
      </c>
      <c r="AD665">
        <v>328.88570809999999</v>
      </c>
      <c r="AE665">
        <v>678.62650480000002</v>
      </c>
      <c r="AK665">
        <v>50.58444283</v>
      </c>
      <c r="AL665">
        <v>56.870878689999998</v>
      </c>
      <c r="AM665">
        <v>17.084195340000001</v>
      </c>
      <c r="AN665">
        <v>53.22552795</v>
      </c>
      <c r="AO665">
        <v>401.79560629999997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16.988977269999999</v>
      </c>
      <c r="X666">
        <v>58.980104609999998</v>
      </c>
      <c r="Y666">
        <v>58.980104609999998</v>
      </c>
      <c r="Z666">
        <v>1.39110205</v>
      </c>
      <c r="AA666">
        <v>58.980104609999998</v>
      </c>
      <c r="AB666">
        <v>58.980104609999998</v>
      </c>
      <c r="AD666">
        <v>58.980104609999998</v>
      </c>
      <c r="AE666">
        <v>58.980104609999998</v>
      </c>
      <c r="AG666">
        <v>58.980104609999998</v>
      </c>
      <c r="AJ666">
        <v>0.1691005112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286.80949609999999</v>
      </c>
      <c r="U667">
        <v>255.95897260000001</v>
      </c>
      <c r="V667">
        <v>234.7299745</v>
      </c>
      <c r="W667">
        <v>277.46650410000001</v>
      </c>
      <c r="X667">
        <v>234.41192649999999</v>
      </c>
      <c r="Y667">
        <v>190.78176339999999</v>
      </c>
      <c r="AE667">
        <v>204.79751160000001</v>
      </c>
      <c r="AP667">
        <v>166.81993729999999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D668">
        <v>42.162484419999998</v>
      </c>
      <c r="AE668">
        <v>42.162484419999998</v>
      </c>
      <c r="AF668">
        <v>42.162484419999998</v>
      </c>
      <c r="AH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1066.5785900000001</v>
      </c>
      <c r="U676">
        <v>1035.7280659999999</v>
      </c>
      <c r="V676">
        <v>1014.499068</v>
      </c>
      <c r="W676">
        <v>1015.244471</v>
      </c>
      <c r="X676">
        <v>1014.18102</v>
      </c>
      <c r="Y676">
        <v>970.55085729999996</v>
      </c>
      <c r="Z676">
        <v>722.18009129999996</v>
      </c>
      <c r="AA676">
        <v>441.01998329999998</v>
      </c>
      <c r="AB676">
        <v>140.49253150000001</v>
      </c>
      <c r="AC676">
        <v>0</v>
      </c>
      <c r="AD676">
        <v>430.0282972</v>
      </c>
      <c r="AE676">
        <v>984.56660550000004</v>
      </c>
      <c r="AF676">
        <v>42.162484419999998</v>
      </c>
      <c r="AG676">
        <v>58.980104609999998</v>
      </c>
      <c r="AH676">
        <v>42.162484419999998</v>
      </c>
      <c r="AI676">
        <v>0</v>
      </c>
      <c r="AJ676">
        <v>42.331584929999998</v>
      </c>
      <c r="AK676">
        <v>151.72703189999999</v>
      </c>
      <c r="AL676">
        <v>158.01346770000001</v>
      </c>
      <c r="AM676">
        <v>118.2267844</v>
      </c>
      <c r="AN676">
        <v>154.36811700000001</v>
      </c>
      <c r="AO676">
        <v>502.93819530000002</v>
      </c>
      <c r="AP676">
        <v>946.58903120000002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70.932153389999996</v>
      </c>
      <c r="R677">
        <v>3.7082838919999999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70.932153389999996</v>
      </c>
      <c r="R688">
        <v>3.7082838919999999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645.46500030000004</v>
      </c>
      <c r="AF750">
        <v>692.83857820000003</v>
      </c>
      <c r="AG750">
        <v>740.21215629999995</v>
      </c>
      <c r="AH750">
        <v>787.58573420000005</v>
      </c>
      <c r="AI750">
        <v>834.95931229999997</v>
      </c>
      <c r="AJ750">
        <v>882.33289019999995</v>
      </c>
      <c r="AK750">
        <v>977.25247230000002</v>
      </c>
      <c r="AL750">
        <v>1110.2545</v>
      </c>
      <c r="AM750">
        <v>1215.019442</v>
      </c>
      <c r="AN750">
        <v>1421.6312780000001</v>
      </c>
      <c r="AO750">
        <v>1606.473109</v>
      </c>
      <c r="AP750">
        <v>1722.8555160000001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91.820236589999993</v>
      </c>
      <c r="AA755">
        <v>97.391402549999995</v>
      </c>
      <c r="AB755">
        <v>111.9513334</v>
      </c>
      <c r="AC755">
        <v>378.80607620000001</v>
      </c>
      <c r="AD755">
        <v>400.72548180000001</v>
      </c>
      <c r="AE755">
        <v>382.5535137</v>
      </c>
      <c r="AF755">
        <v>354.77671470000001</v>
      </c>
      <c r="AG755">
        <v>376.7738756</v>
      </c>
      <c r="AH755">
        <v>398.72057100000001</v>
      </c>
      <c r="AI755">
        <v>420.49412150000001</v>
      </c>
      <c r="AJ755">
        <v>442.04326049999997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796.7390772</v>
      </c>
      <c r="AA760">
        <v>849.68382120000001</v>
      </c>
      <c r="AB760">
        <v>911.61733000000004</v>
      </c>
      <c r="AC760">
        <v>1225.8456510000001</v>
      </c>
      <c r="AD760">
        <v>1295.1386339999999</v>
      </c>
      <c r="AE760">
        <v>1324.340244</v>
      </c>
      <c r="AF760">
        <v>1343.937023</v>
      </c>
      <c r="AG760">
        <v>1414.7289699999999</v>
      </c>
      <c r="AH760">
        <v>1484.0492429999999</v>
      </c>
      <c r="AI760">
        <v>1553.196371</v>
      </c>
      <c r="AJ760">
        <v>1622.1190879999999</v>
      </c>
      <c r="AK760">
        <v>1738.3090030000001</v>
      </c>
      <c r="AL760">
        <v>1871.3110300000001</v>
      </c>
      <c r="AM760">
        <v>1976.0759720000001</v>
      </c>
      <c r="AN760">
        <v>2182.6878080000001</v>
      </c>
      <c r="AO760">
        <v>2367.5296400000002</v>
      </c>
      <c r="AP760">
        <v>2483.9120469999998</v>
      </c>
    </row>
    <row r="761" spans="2:42" x14ac:dyDescent="0.25">
      <c r="B761" t="s">
        <v>15</v>
      </c>
      <c r="D761">
        <v>61545.265010000003</v>
      </c>
      <c r="E761">
        <v>64177.91001</v>
      </c>
      <c r="F761">
        <v>63290.918790000003</v>
      </c>
      <c r="G761">
        <v>65837.604630000002</v>
      </c>
      <c r="H761">
        <v>65882.185450000004</v>
      </c>
      <c r="I761">
        <v>67080.550690000004</v>
      </c>
      <c r="J761">
        <v>68156.605119999993</v>
      </c>
      <c r="K761">
        <v>73155.502529999998</v>
      </c>
      <c r="L761">
        <v>76830.740869999994</v>
      </c>
      <c r="M761">
        <v>80602.393379999994</v>
      </c>
      <c r="N761">
        <v>83898.819329999998</v>
      </c>
      <c r="O761">
        <v>87331.527119999999</v>
      </c>
      <c r="P761">
        <v>90801.395250000001</v>
      </c>
      <c r="Q761">
        <v>94390.807570000004</v>
      </c>
      <c r="R761">
        <v>97479.488809999995</v>
      </c>
      <c r="S761">
        <v>100376.1614</v>
      </c>
      <c r="T761">
        <v>103383.0772</v>
      </c>
      <c r="U761">
        <v>106477.1369</v>
      </c>
      <c r="V761">
        <v>109672.617</v>
      </c>
      <c r="W761">
        <v>113023.1281</v>
      </c>
      <c r="X761">
        <v>116432.6571</v>
      </c>
      <c r="Y761">
        <v>119841.8315</v>
      </c>
      <c r="Z761">
        <v>123355.39810000001</v>
      </c>
      <c r="AA761">
        <v>126990.24709999999</v>
      </c>
      <c r="AB761">
        <v>130866.58010000001</v>
      </c>
      <c r="AC761">
        <v>134691.06140000001</v>
      </c>
      <c r="AD761">
        <v>138544.20360000001</v>
      </c>
      <c r="AE761">
        <v>142249.06349999999</v>
      </c>
      <c r="AF761">
        <v>145923.48819999999</v>
      </c>
      <c r="AG761">
        <v>149167.18710000001</v>
      </c>
      <c r="AH761">
        <v>152419.90549999999</v>
      </c>
      <c r="AI761">
        <v>155684.6741</v>
      </c>
      <c r="AJ761">
        <v>159011.834</v>
      </c>
      <c r="AK761">
        <v>162404.8769</v>
      </c>
      <c r="AL761">
        <v>165819.95420000001</v>
      </c>
      <c r="AM761">
        <v>169202.86410000001</v>
      </c>
      <c r="AN761">
        <v>172913.69949999999</v>
      </c>
      <c r="AO761">
        <v>176479.47380000001</v>
      </c>
      <c r="AP761">
        <v>180004.1587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46065.433389999998</v>
      </c>
      <c r="D4" s="1">
        <f>PLANEL_GerMed_Resultado!H244+PLANEL_GerMed_Resultado!H748</f>
        <v>46743.149819999999</v>
      </c>
      <c r="E4" s="1">
        <f>PLANEL_GerMed_Resultado!I244+PLANEL_GerMed_Resultado!I748</f>
        <v>47291.937319999997</v>
      </c>
      <c r="F4" s="1">
        <f>PLANEL_GerMed_Resultado!J244+PLANEL_GerMed_Resultado!J748</f>
        <v>46478.024469999997</v>
      </c>
      <c r="G4" s="1">
        <f>PLANEL_GerMed_Resultado!K244+PLANEL_GerMed_Resultado!K748</f>
        <v>49841.264589999999</v>
      </c>
      <c r="H4" s="1">
        <f>PLANEL_GerMed_Resultado!L244+PLANEL_GerMed_Resultado!L748</f>
        <v>52516.267160000003</v>
      </c>
      <c r="I4" s="1">
        <f>PLANEL_GerMed_Resultado!M244+PLANEL_GerMed_Resultado!M748</f>
        <v>54674.177689999997</v>
      </c>
      <c r="J4" s="1">
        <f>PLANEL_GerMed_Resultado!N244+PLANEL_GerMed_Resultado!N748</f>
        <v>55171.615120000002</v>
      </c>
      <c r="K4" s="1">
        <f>PLANEL_GerMed_Resultado!O244+PLANEL_GerMed_Resultado!O748</f>
        <v>56903.647570000001</v>
      </c>
      <c r="L4" s="1">
        <f>PLANEL_GerMed_Resultado!P244+PLANEL_GerMed_Resultado!P748</f>
        <v>57136.47926</v>
      </c>
      <c r="M4" s="1">
        <f>PLANEL_GerMed_Resultado!Q244+PLANEL_GerMed_Resultado!Q748</f>
        <v>57502.118210000001</v>
      </c>
      <c r="N4" s="1">
        <f>PLANEL_GerMed_Resultado!R244+PLANEL_GerMed_Resultado!R748</f>
        <v>58283.591760000003</v>
      </c>
      <c r="O4" s="1">
        <f>PLANEL_GerMed_Resultado!S244+PLANEL_GerMed_Resultado!S748</f>
        <v>59425.863369999999</v>
      </c>
      <c r="P4" s="1">
        <f>PLANEL_GerMed_Resultado!T244+PLANEL_GerMed_Resultado!T748</f>
        <v>61154.927199999998</v>
      </c>
      <c r="Q4" s="1">
        <f>PLANEL_GerMed_Resultado!U244+PLANEL_GerMed_Resultado!U748</f>
        <v>62621.321340000002</v>
      </c>
      <c r="R4" s="1">
        <f>PLANEL_GerMed_Resultado!V244+PLANEL_GerMed_Resultado!V748</f>
        <v>64457.393479999999</v>
      </c>
      <c r="S4" s="1">
        <f>PLANEL_GerMed_Resultado!W244+PLANEL_GerMed_Resultado!W748</f>
        <v>67451.610440000004</v>
      </c>
      <c r="T4" s="1">
        <f>PLANEL_GerMed_Resultado!X244+PLANEL_GerMed_Resultado!X748</f>
        <v>69247.604250000004</v>
      </c>
      <c r="U4" s="1">
        <f>PLANEL_GerMed_Resultado!Y244+PLANEL_GerMed_Resultado!Y748</f>
        <v>70300.87457</v>
      </c>
      <c r="V4" s="1">
        <f>PLANEL_GerMed_Resultado!Z244+PLANEL_GerMed_Resultado!Z748</f>
        <v>70661.578150000001</v>
      </c>
      <c r="W4" s="1">
        <f>PLANEL_GerMed_Resultado!AA244+PLANEL_GerMed_Resultado!AA748</f>
        <v>71305.838870000007</v>
      </c>
      <c r="X4" s="1">
        <f>PLANEL_GerMed_Resultado!AB244+PLANEL_GerMed_Resultado!AB748</f>
        <v>72019.856549999997</v>
      </c>
      <c r="Y4" s="1">
        <f>PLANEL_GerMed_Resultado!AC244+PLANEL_GerMed_Resultado!AC748</f>
        <v>72973.722670000003</v>
      </c>
      <c r="Z4" s="1">
        <f>PLANEL_GerMed_Resultado!AD244+PLANEL_GerMed_Resultado!AD748</f>
        <v>74110.231580000007</v>
      </c>
      <c r="AA4" s="1">
        <f>PLANEL_GerMed_Resultado!AE244+PLANEL_GerMed_Resultado!AE748</f>
        <v>75404.479829999997</v>
      </c>
      <c r="AB4" s="1">
        <f>PLANEL_GerMed_Resultado!AF244+PLANEL_GerMed_Resultado!AF748</f>
        <v>74439.777480000004</v>
      </c>
      <c r="AC4" s="1">
        <f>PLANEL_GerMed_Resultado!AG244+PLANEL_GerMed_Resultado!AG748</f>
        <v>74622.692840000003</v>
      </c>
      <c r="AD4" s="1">
        <f>PLANEL_GerMed_Resultado!AH244+PLANEL_GerMed_Resultado!AH748</f>
        <v>74696.654280000002</v>
      </c>
      <c r="AE4" s="1">
        <f>PLANEL_GerMed_Resultado!AI244+PLANEL_GerMed_Resultado!AI748</f>
        <v>75447.938930000004</v>
      </c>
      <c r="AF4" s="1">
        <f>PLANEL_GerMed_Resultado!AJ244+PLANEL_GerMed_Resultado!AJ748</f>
        <v>74964.315010000006</v>
      </c>
      <c r="AG4" s="1">
        <f>PLANEL_GerMed_Resultado!AK244+PLANEL_GerMed_Resultado!AK748</f>
        <v>75147.318700000003</v>
      </c>
      <c r="AH4" s="1">
        <f>PLANEL_GerMed_Resultado!AL244+PLANEL_GerMed_Resultado!AL748</f>
        <v>75727.244860000006</v>
      </c>
      <c r="AI4" s="1">
        <f>PLANEL_GerMed_Resultado!AM244+PLANEL_GerMed_Resultado!AM748</f>
        <v>74671.142210000005</v>
      </c>
      <c r="AJ4" s="1">
        <f>PLANEL_GerMed_Resultado!AN244+PLANEL_GerMed_Resultado!AN748</f>
        <v>74408.502229999998</v>
      </c>
      <c r="AK4" s="1">
        <f>PLANEL_GerMed_Resultado!AO244+PLANEL_GerMed_Resultado!AO748</f>
        <v>75420.723320000005</v>
      </c>
      <c r="AL4" s="1">
        <f>PLANEL_GerMed_Resultado!AP244+PLANEL_GerMed_Resultado!AP748</f>
        <v>77717.558919999996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2983.5650369999998</v>
      </c>
      <c r="E5" s="1">
        <f>PLANEL_GerMed_Resultado!I256</f>
        <v>3127.1847509999998</v>
      </c>
      <c r="F5" s="1">
        <f>PLANEL_GerMed_Resultado!J256</f>
        <v>3133.3952389999999</v>
      </c>
      <c r="G5" s="1">
        <f>PLANEL_GerMed_Resultado!K256</f>
        <v>3262.287703</v>
      </c>
      <c r="H5" s="1">
        <f>PLANEL_GerMed_Resultado!L256</f>
        <v>3312.7862409999998</v>
      </c>
      <c r="I5" s="1">
        <f>PLANEL_GerMed_Resultado!M256</f>
        <v>4270.7040100000004</v>
      </c>
      <c r="J5" s="1">
        <f>PLANEL_GerMed_Resultado!N256</f>
        <v>5601.3929090000001</v>
      </c>
      <c r="K5" s="1">
        <f>PLANEL_GerMed_Resultado!O256</f>
        <v>4494.5529850000003</v>
      </c>
      <c r="L5" s="1">
        <f>PLANEL_GerMed_Resultado!P256</f>
        <v>6556.5428270000002</v>
      </c>
      <c r="M5" s="1">
        <f>PLANEL_GerMed_Resultado!Q256</f>
        <v>7143.2388469999996</v>
      </c>
      <c r="N5" s="1">
        <f>PLANEL_GerMed_Resultado!R256</f>
        <v>7176.9968870000002</v>
      </c>
      <c r="O5" s="1">
        <f>PLANEL_GerMed_Resultado!S256</f>
        <v>6576.2544209999996</v>
      </c>
      <c r="P5" s="1">
        <f>PLANEL_GerMed_Resultado!T256</f>
        <v>7213.1915159999999</v>
      </c>
      <c r="Q5" s="1">
        <f>PLANEL_GerMed_Resultado!U256</f>
        <v>7512.7575790000001</v>
      </c>
      <c r="R5" s="1">
        <f>PLANEL_GerMed_Resultado!V256</f>
        <v>8168.4261429999997</v>
      </c>
      <c r="S5" s="1">
        <f>PLANEL_GerMed_Resultado!W256</f>
        <v>8213.0805299999993</v>
      </c>
      <c r="T5" s="1">
        <f>PLANEL_GerMed_Resultado!X256</f>
        <v>7949.0179850000004</v>
      </c>
      <c r="U5" s="1">
        <f>PLANEL_GerMed_Resultado!Y256</f>
        <v>7949.9617310000003</v>
      </c>
      <c r="V5" s="1">
        <f>PLANEL_GerMed_Resultado!Z256</f>
        <v>8213.0805299999993</v>
      </c>
      <c r="W5" s="1">
        <f>PLANEL_GerMed_Resultado!AA256</f>
        <v>8235.2490749999997</v>
      </c>
      <c r="X5" s="1">
        <f>PLANEL_GerMed_Resultado!AB256</f>
        <v>8235.7000200000002</v>
      </c>
      <c r="Y5" s="1">
        <f>PLANEL_GerMed_Resultado!AC256</f>
        <v>8217.2091079999991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8192.1777939999993</v>
      </c>
      <c r="AC5" s="1">
        <f>PLANEL_GerMed_Resultado!AG256</f>
        <v>8177.2742440000002</v>
      </c>
      <c r="AD5" s="1">
        <f>PLANEL_GerMed_Resultado!AH256</f>
        <v>8235.2490749999997</v>
      </c>
      <c r="AE5" s="1">
        <f>PLANEL_GerMed_Resultado!AI256</f>
        <v>7616.5891000000001</v>
      </c>
      <c r="AF5" s="1">
        <f>PLANEL_GerMed_Resultado!AJ256</f>
        <v>8235.2072200000002</v>
      </c>
      <c r="AG5" s="1">
        <f>PLANEL_GerMed_Resultado!AK256</f>
        <v>8209.9837540000008</v>
      </c>
      <c r="AH5" s="1">
        <f>PLANEL_GerMed_Resultado!AL256</f>
        <v>7616.5891000000001</v>
      </c>
      <c r="AI5" s="1">
        <f>PLANEL_GerMed_Resultado!AM256</f>
        <v>8173.7424870000004</v>
      </c>
      <c r="AJ5" s="1">
        <f>PLANEL_GerMed_Resultado!AN256</f>
        <v>7950.3849460000001</v>
      </c>
      <c r="AK5" s="1">
        <f>PLANEL_GerMed_Resultado!AO256</f>
        <v>8207.1130850000009</v>
      </c>
      <c r="AL5" s="1">
        <f>PLANEL_GerMed_Resultado!AP256</f>
        <v>7994.3304630000002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5662.9472334000002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5783.2605126399994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5907.5153213999993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4768.4694463899996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4766.3199188919989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4934.5771019999993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4853.0887629999997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4704.4759869999998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4556.8160820000003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5280.7292493999994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5675.2841966000005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5953.2245117999992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5602.278448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5299.7754200999998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4941.8093222999996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4900.2936888000004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6834.5368167999995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9056.9323384999989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5764.1701092200001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5660.9235499100005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6064.5832535199988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6470.7109203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6884.7568267299994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7228.0328404000002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7431.6988741999994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7862.4793016000003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8523.2227574999997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9518.5555875999999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10443.536832599999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1071.505956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305.98995739999998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2998.3330820000001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47.228238470000001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4883.2835349999996</v>
      </c>
      <c r="K14" s="24">
        <f>PLANEL_GerMed_Resultado!O16+PLANEL_GerMed_Resultado!O28+PLANEL_GerMed_Resultado!O628+PLANEL_GerMed_Resultado!O712</f>
        <v>4883.2835349999996</v>
      </c>
      <c r="L14" s="24">
        <f>PLANEL_GerMed_Resultado!P16+PLANEL_GerMed_Resultado!P28+PLANEL_GerMed_Resultado!P628+PLANEL_GerMed_Resultado!P712</f>
        <v>4792.5961690000004</v>
      </c>
      <c r="M14" s="24">
        <f>PLANEL_GerMed_Resultado!Q16+PLANEL_GerMed_Resultado!Q28+PLANEL_GerMed_Resultado!Q628+PLANEL_GerMed_Resultado!Q712</f>
        <v>4792.5961690000004</v>
      </c>
      <c r="N14" s="24">
        <f>PLANEL_GerMed_Resultado!R16+PLANEL_GerMed_Resultado!R28+PLANEL_GerMed_Resultado!R628+PLANEL_GerMed_Resultado!R712</f>
        <v>4792.5961690000004</v>
      </c>
      <c r="O14" s="24">
        <f>PLANEL_GerMed_Resultado!S16+PLANEL_GerMed_Resultado!S28+PLANEL_GerMed_Resultado!S628+PLANEL_GerMed_Resultado!S712</f>
        <v>4846.1289699999998</v>
      </c>
      <c r="P14" s="24">
        <f>PLANEL_GerMed_Resultado!T16+PLANEL_GerMed_Resultado!T28+PLANEL_GerMed_Resultado!T628+PLANEL_GerMed_Resultado!T712</f>
        <v>5295.994627</v>
      </c>
      <c r="Q14" s="24">
        <f>PLANEL_GerMed_Resultado!U16+PLANEL_GerMed_Resultado!U28+PLANEL_GerMed_Resultado!U628+PLANEL_GerMed_Resultado!U712</f>
        <v>7295.4200179999998</v>
      </c>
      <c r="R14" s="24">
        <f>PLANEL_GerMed_Resultado!V16+PLANEL_GerMed_Resultado!V28+PLANEL_GerMed_Resultado!V628+PLANEL_GerMed_Resultado!V712</f>
        <v>7295.4200179999998</v>
      </c>
      <c r="S14" s="24">
        <f>PLANEL_GerMed_Resultado!W16+PLANEL_GerMed_Resultado!W28+PLANEL_GerMed_Resultado!W628+PLANEL_GerMed_Resultado!W712</f>
        <v>7340.7463150000003</v>
      </c>
      <c r="T14" s="24">
        <f>PLANEL_GerMed_Resultado!X16+PLANEL_GerMed_Resultado!X28+PLANEL_GerMed_Resultado!X628+PLANEL_GerMed_Resultado!X712</f>
        <v>7340.7463150000003</v>
      </c>
      <c r="U14" s="24">
        <f>PLANEL_GerMed_Resultado!Y16+PLANEL_GerMed_Resultado!Y28+PLANEL_GerMed_Resultado!Y628+PLANEL_GerMed_Resultado!Y712</f>
        <v>7340.7463150000003</v>
      </c>
      <c r="V14" s="24">
        <f>PLANEL_GerMed_Resultado!Z16+PLANEL_GerMed_Resultado!Z28+PLANEL_GerMed_Resultado!Z628+PLANEL_GerMed_Resultado!Z712</f>
        <v>7340.7463150000003</v>
      </c>
      <c r="W14" s="24">
        <f>PLANEL_GerMed_Resultado!AA16+PLANEL_GerMed_Resultado!AA28+PLANEL_GerMed_Resultado!AA628+PLANEL_GerMed_Resultado!AA712</f>
        <v>7340.7463150000003</v>
      </c>
      <c r="X14" s="24">
        <f>PLANEL_GerMed_Resultado!AB16+PLANEL_GerMed_Resultado!AB28+PLANEL_GerMed_Resultado!AB628+PLANEL_GerMed_Resultado!AB712</f>
        <v>7327.7985440000002</v>
      </c>
      <c r="Y14" s="24">
        <f>PLANEL_GerMed_Resultado!AC16+PLANEL_GerMed_Resultado!AC28+PLANEL_GerMed_Resultado!AC628+PLANEL_GerMed_Resultado!AC712</f>
        <v>7327.7985440000002</v>
      </c>
      <c r="Z14" s="24">
        <f>PLANEL_GerMed_Resultado!AD16+PLANEL_GerMed_Resultado!AD28+PLANEL_GerMed_Resultado!AD628+PLANEL_GerMed_Resultado!AD712</f>
        <v>7327.7985440000002</v>
      </c>
      <c r="AA14" s="24">
        <f>PLANEL_GerMed_Resultado!AE16+PLANEL_GerMed_Resultado!AE28+PLANEL_GerMed_Resultado!AE628+PLANEL_GerMed_Resultado!AE712</f>
        <v>7327.7985440000002</v>
      </c>
      <c r="AB14" s="24">
        <f>PLANEL_GerMed_Resultado!AF16+PLANEL_GerMed_Resultado!AF28+PLANEL_GerMed_Resultado!AF628+PLANEL_GerMed_Resultado!AF712</f>
        <v>7327.7985440000002</v>
      </c>
      <c r="AC14" s="24">
        <f>PLANEL_GerMed_Resultado!AG16+PLANEL_GerMed_Resultado!AG28+PLANEL_GerMed_Resultado!AG628+PLANEL_GerMed_Resultado!AG712</f>
        <v>7327.7985440000002</v>
      </c>
      <c r="AD14" s="24">
        <f>PLANEL_GerMed_Resultado!AH16+PLANEL_GerMed_Resultado!AH28+PLANEL_GerMed_Resultado!AH628+PLANEL_GerMed_Resultado!AH712</f>
        <v>7327.7985440000002</v>
      </c>
      <c r="AE14" s="24">
        <f>PLANEL_GerMed_Resultado!AI16+PLANEL_GerMed_Resultado!AI28+PLANEL_GerMed_Resultado!AI628+PLANEL_GerMed_Resultado!AI712</f>
        <v>7327.7985440000002</v>
      </c>
      <c r="AF14" s="24">
        <f>PLANEL_GerMed_Resultado!AJ16+PLANEL_GerMed_Resultado!AJ28+PLANEL_GerMed_Resultado!AJ628+PLANEL_GerMed_Resultado!AJ712</f>
        <v>7327.7985440000002</v>
      </c>
      <c r="AG14" s="24">
        <f>PLANEL_GerMed_Resultado!AK16+PLANEL_GerMed_Resultado!AK28+PLANEL_GerMed_Resultado!AK628+PLANEL_GerMed_Resultado!AK712</f>
        <v>7327.7985440000002</v>
      </c>
      <c r="AH14" s="24">
        <f>PLANEL_GerMed_Resultado!AL16+PLANEL_GerMed_Resultado!AL28+PLANEL_GerMed_Resultado!AL628+PLANEL_GerMed_Resultado!AL712</f>
        <v>7445.8489730000001</v>
      </c>
      <c r="AI14" s="24">
        <f>PLANEL_GerMed_Resultado!AM16+PLANEL_GerMed_Resultado!AM28+PLANEL_GerMed_Resultado!AM628+PLANEL_GerMed_Resultado!AM712</f>
        <v>7445.8489730000001</v>
      </c>
      <c r="AJ14" s="24">
        <f>PLANEL_GerMed_Resultado!AN16+PLANEL_GerMed_Resultado!AN28+PLANEL_GerMed_Resultado!AN628+PLANEL_GerMed_Resultado!AN712</f>
        <v>7445.8489730000001</v>
      </c>
      <c r="AK14" s="24">
        <f>PLANEL_GerMed_Resultado!AO16+PLANEL_GerMed_Resultado!AO28+PLANEL_GerMed_Resultado!AO628+PLANEL_GerMed_Resultado!AO712</f>
        <v>7445.8489730000001</v>
      </c>
      <c r="AL14" s="24">
        <f>PLANEL_GerMed_Resultado!AP16+PLANEL_GerMed_Resultado!AP28+PLANEL_GerMed_Resultado!AP628+PLANEL_GerMed_Resultado!AP712</f>
        <v>7445.8489730000001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318.67108919999998</v>
      </c>
      <c r="F15" s="24">
        <f>PLANEL_GerMed_Resultado!J376</f>
        <v>453.8706717</v>
      </c>
      <c r="G15" s="24">
        <f>PLANEL_GerMed_Resultado!K376</f>
        <v>621.40105919999996</v>
      </c>
      <c r="H15" s="24">
        <f>PLANEL_GerMed_Resultado!L376</f>
        <v>668.73364489999994</v>
      </c>
      <c r="I15" s="24">
        <f>PLANEL_GerMed_Resultado!M376</f>
        <v>673.46856990000003</v>
      </c>
      <c r="J15" s="24">
        <f>PLANEL_GerMed_Resultado!N376</f>
        <v>673.46606989999998</v>
      </c>
      <c r="K15" s="24">
        <f>PLANEL_GerMed_Resultado!O376</f>
        <v>673.46856990000003</v>
      </c>
      <c r="L15" s="24">
        <f>PLANEL_GerMed_Resultado!P376</f>
        <v>615.10038239999994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318.24847319999998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7824.2097176999996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10526.5685932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11727.3349012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15473.7534459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16466.632580900001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19110.780796499999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20029.760824500001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20199.759690499999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21683.056112899998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23715.040104800002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26917.278889499998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30190.336109700002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33732.494958199997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36663.116717900004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37663.807770899999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38091.464084500003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44803.597766419996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46818.940273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48366.723919999997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49927.145239999998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51520.987880000001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53526.542219999996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55748.046539999996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58009.73083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60225.516709999996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61422.351159999998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61938.001789999995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11029.692080000001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11029.692080000001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65833.832508195992</v>
      </c>
      <c r="D24" s="28">
        <f t="shared" si="0"/>
        <v>65882.185453295999</v>
      </c>
      <c r="E24" s="28">
        <f t="shared" si="0"/>
        <v>67080.550688299991</v>
      </c>
      <c r="F24" s="28">
        <f t="shared" si="0"/>
        <v>68156.6051247</v>
      </c>
      <c r="G24" s="28">
        <f t="shared" si="0"/>
        <v>73155.502528800003</v>
      </c>
      <c r="H24" s="28">
        <f t="shared" si="0"/>
        <v>76830.740869000001</v>
      </c>
      <c r="I24" s="28">
        <f t="shared" si="0"/>
        <v>80602.393375300002</v>
      </c>
      <c r="J24" s="28">
        <f t="shared" si="0"/>
        <v>83898.819332489991</v>
      </c>
      <c r="K24" s="28">
        <f t="shared" si="0"/>
        <v>87331.527115610006</v>
      </c>
      <c r="L24" s="28">
        <f t="shared" si="0"/>
        <v>90801.395243399995</v>
      </c>
      <c r="M24" s="28">
        <f t="shared" si="0"/>
        <v>94390.807570590012</v>
      </c>
      <c r="N24" s="28">
        <f t="shared" si="0"/>
        <v>97479.488808092021</v>
      </c>
      <c r="O24" s="28">
        <f t="shared" si="0"/>
        <v>100376.16137460001</v>
      </c>
      <c r="P24" s="28">
        <f t="shared" si="0"/>
        <v>103383.0772248</v>
      </c>
      <c r="Q24" s="28">
        <f t="shared" si="0"/>
        <v>106477.13694490002</v>
      </c>
      <c r="R24" s="28">
        <f t="shared" si="0"/>
        <v>109672.61695410003</v>
      </c>
      <c r="S24" s="28">
        <f t="shared" si="0"/>
        <v>113023.12806599999</v>
      </c>
      <c r="T24" s="28">
        <f t="shared" si="0"/>
        <v>116432.65706859999</v>
      </c>
      <c r="U24" s="28">
        <f t="shared" si="0"/>
        <v>119841.8314757</v>
      </c>
      <c r="V24" s="28">
        <f t="shared" si="0"/>
        <v>123355.39813439999</v>
      </c>
      <c r="W24" s="28">
        <f t="shared" si="0"/>
        <v>126990.24712970002</v>
      </c>
      <c r="X24" s="28">
        <f t="shared" si="0"/>
        <v>130866.58009440001</v>
      </c>
      <c r="Y24" s="28">
        <f t="shared" si="0"/>
        <v>134691.06142860002</v>
      </c>
      <c r="Z24" s="28">
        <f t="shared" si="0"/>
        <v>138544.20361020003</v>
      </c>
      <c r="AA24" s="28">
        <f t="shared" si="0"/>
        <v>142249.06345320001</v>
      </c>
      <c r="AB24" s="76">
        <f t="shared" si="0"/>
        <v>145923.48823784001</v>
      </c>
      <c r="AC24" s="28">
        <f t="shared" si="0"/>
        <v>149167.18709411001</v>
      </c>
      <c r="AD24" s="28">
        <f t="shared" si="0"/>
        <v>152419.90549172001</v>
      </c>
      <c r="AE24" s="28">
        <f t="shared" si="0"/>
        <v>155684.67412950002</v>
      </c>
      <c r="AF24" s="28">
        <f t="shared" si="0"/>
        <v>159011.83395693003</v>
      </c>
      <c r="AG24" s="28">
        <f t="shared" si="0"/>
        <v>162404.87686870003</v>
      </c>
      <c r="AH24" s="28">
        <f t="shared" si="0"/>
        <v>165819.95415229999</v>
      </c>
      <c r="AI24" s="28">
        <f t="shared" si="0"/>
        <v>169202.86409770002</v>
      </c>
      <c r="AJ24" s="28">
        <f t="shared" si="0"/>
        <v>172913.6994976</v>
      </c>
      <c r="AK24" s="28">
        <f t="shared" si="0"/>
        <v>176479.47383670002</v>
      </c>
      <c r="AL24" s="28">
        <f t="shared" si="0"/>
        <v>180004.15868970001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0.51334114319958035</v>
      </c>
      <c r="D29" s="47">
        <f>IF(PLANEL_Pot_anual!D4&lt;&gt;0,D4/PLANEL_Pot_anual!D4,0)</f>
        <v>0.52089343786694942</v>
      </c>
      <c r="E29" s="47">
        <f>IF(PLANEL_Pot_anual!E4&lt;&gt;0,E4/PLANEL_Pot_anual!E4,0)</f>
        <v>0.52700898225439874</v>
      </c>
      <c r="F29" s="47">
        <f>IF(PLANEL_Pot_anual!F4&lt;&gt;0,F4/PLANEL_Pot_anual!F4,0)</f>
        <v>0.46373518870068131</v>
      </c>
      <c r="G29" s="47">
        <f>IF(PLANEL_Pot_anual!G4&lt;&gt;0,G4/PLANEL_Pot_anual!G4,0)</f>
        <v>0.47342104797927631</v>
      </c>
      <c r="H29" s="47">
        <f>IF(PLANEL_Pot_anual!H4&lt;&gt;0,H4/PLANEL_Pot_anual!H4,0)</f>
        <v>0.4812801668390323</v>
      </c>
      <c r="I29" s="47">
        <f>IF(PLANEL_Pot_anual!I4&lt;&gt;0,I4/PLANEL_Pot_anual!I4,0)</f>
        <v>0.50105612571931502</v>
      </c>
      <c r="J29" s="47">
        <f>IF(PLANEL_Pot_anual!J4&lt;&gt;0,J4/PLANEL_Pot_anual!J4,0)</f>
        <v>0.50495818007892401</v>
      </c>
      <c r="K29" s="47">
        <f>IF(PLANEL_Pot_anual!K4&lt;&gt;0,K4/PLANEL_Pot_anual!K4,0)</f>
        <v>0.52024874021248801</v>
      </c>
      <c r="L29" s="47">
        <f>IF(PLANEL_Pot_anual!L4&lt;&gt;0,L4/PLANEL_Pot_anual!L4,0)</f>
        <v>0.52127081814482001</v>
      </c>
      <c r="M29" s="47">
        <f>IF(PLANEL_Pot_anual!M4&lt;&gt;0,M4/PLANEL_Pot_anual!M4,0)</f>
        <v>0.52419009628798574</v>
      </c>
      <c r="N29" s="47">
        <f>IF(PLANEL_Pot_anual!N4&lt;&gt;0,N4/PLANEL_Pot_anual!N4,0)</f>
        <v>0.52684270125256005</v>
      </c>
      <c r="O29" s="47">
        <f>IF(PLANEL_Pot_anual!O4&lt;&gt;0,O4/PLANEL_Pot_anual!O4,0)</f>
        <v>0.53668944128018026</v>
      </c>
      <c r="P29" s="47">
        <f>IF(PLANEL_Pot_anual!P4&lt;&gt;0,P4/PLANEL_Pot_anual!P4,0)</f>
        <v>0.53438322820788253</v>
      </c>
      <c r="Q29" s="47">
        <f>IF(PLANEL_Pot_anual!Q4&lt;&gt;0,Q4/PLANEL_Pot_anual!Q4,0)</f>
        <v>0.5384513744158117</v>
      </c>
      <c r="R29" s="47">
        <f>IF(PLANEL_Pot_anual!R4&lt;&gt;0,R4/PLANEL_Pot_anual!R4,0)</f>
        <v>0.53258222014101153</v>
      </c>
      <c r="S29" s="47">
        <f>IF(PLANEL_Pot_anual!S4&lt;&gt;0,S4/PLANEL_Pot_anual!S4,0)</f>
        <v>0.52760182660449173</v>
      </c>
      <c r="T29" s="47">
        <f>IF(PLANEL_Pot_anual!T4&lt;&gt;0,T4/PLANEL_Pot_anual!T4,0)</f>
        <v>0.53061442914404888</v>
      </c>
      <c r="U29" s="47">
        <f>IF(PLANEL_Pot_anual!U4&lt;&gt;0,U4/PLANEL_Pot_anual!U4,0)</f>
        <v>0.53122841388128905</v>
      </c>
      <c r="V29" s="47">
        <f>IF(PLANEL_Pot_anual!V4&lt;&gt;0,V4/PLANEL_Pot_anual!V4,0)</f>
        <v>0.52836124248536109</v>
      </c>
      <c r="W29" s="47">
        <f>IF(PLANEL_Pot_anual!W4&lt;&gt;0,W4/PLANEL_Pot_anual!W4,0)</f>
        <v>0.5267521085988629</v>
      </c>
      <c r="X29" s="47">
        <f>IF(PLANEL_Pot_anual!X4&lt;&gt;0,X4/PLANEL_Pot_anual!X4,0)</f>
        <v>0.52539757149422062</v>
      </c>
      <c r="Y29" s="47">
        <f>IF(PLANEL_Pot_anual!Y4&lt;&gt;0,Y4/PLANEL_Pot_anual!Y4,0)</f>
        <v>0.52500113496836287</v>
      </c>
      <c r="Z29" s="47">
        <f>IF(PLANEL_Pot_anual!Z4&lt;&gt;0,Z4/PLANEL_Pot_anual!Z4,0)</f>
        <v>0.52926008167782301</v>
      </c>
      <c r="AA29" s="47">
        <f>IF(PLANEL_Pot_anual!AA4&lt;&gt;0,AA4/PLANEL_Pot_anual!AA4,0)</f>
        <v>0.53351475523788061</v>
      </c>
      <c r="AB29" s="77">
        <f>IF(PLANEL_Pot_anual!AB4&lt;&gt;0,AB4/PLANEL_Pot_anual!AB4,0)</f>
        <v>0.52668912711475047</v>
      </c>
      <c r="AC29" s="47">
        <f>IF(PLANEL_Pot_anual!AC4&lt;&gt;0,AC4/PLANEL_Pot_anual!AC4,0)</f>
        <v>0.52798332135545945</v>
      </c>
      <c r="AD29" s="47">
        <f>IF(PLANEL_Pot_anual!AD4&lt;&gt;0,AD4/PLANEL_Pot_anual!AD4,0)</f>
        <v>0.52850662606689836</v>
      </c>
      <c r="AE29" s="47">
        <f>IF(PLANEL_Pot_anual!AE4&lt;&gt;0,AE4/PLANEL_Pot_anual!AE4,0)</f>
        <v>0.53382224454291449</v>
      </c>
      <c r="AF29" s="47">
        <f>IF(PLANEL_Pot_anual!AF4&lt;&gt;0,AF4/PLANEL_Pot_anual!AF4,0)</f>
        <v>0.53040042533684484</v>
      </c>
      <c r="AG29" s="47">
        <f>IF(PLANEL_Pot_anual!AG4&lt;&gt;0,AG4/PLANEL_Pot_anual!AG4,0)</f>
        <v>0.53169524454517436</v>
      </c>
      <c r="AH29" s="47">
        <f>IF(PLANEL_Pot_anual!AH4&lt;&gt;0,AH4/PLANEL_Pot_anual!AH4,0)</f>
        <v>0.53387047959118505</v>
      </c>
      <c r="AI29" s="47">
        <f>IF(PLANEL_Pot_anual!AI4&lt;&gt;0,AI4/PLANEL_Pot_anual!AI4,0)</f>
        <v>0.52577564666736132</v>
      </c>
      <c r="AJ29" s="47">
        <f>IF(PLANEL_Pot_anual!AJ4&lt;&gt;0,AJ4/PLANEL_Pot_anual!AJ4,0)</f>
        <v>0.52392634181895203</v>
      </c>
      <c r="AK29" s="47">
        <f>IF(PLANEL_Pot_anual!AK4&lt;&gt;0,AK4/PLANEL_Pot_anual!AK4,0)</f>
        <v>0.52114585854305606</v>
      </c>
      <c r="AL29" s="47">
        <f>IF(PLANEL_Pot_anual!AL4&lt;&gt;0,AL4/PLANEL_Pot_anual!AL4,0)</f>
        <v>0.52343036269347487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0.51484040847429369</v>
      </c>
      <c r="E30" s="47">
        <f>IF(PLANEL_Pot_anual!E5&lt;&gt;0,E5/PLANEL_Pot_anual!E5,0)</f>
        <v>0.51886894761939995</v>
      </c>
      <c r="F30" s="47">
        <f>IF(PLANEL_Pot_anual!F5&lt;&gt;0,F5/PLANEL_Pot_anual!F5,0)</f>
        <v>0.50172647699218575</v>
      </c>
      <c r="G30" s="47">
        <f>IF(PLANEL_Pot_anual!G5&lt;&gt;0,G5/PLANEL_Pot_anual!G5,0)</f>
        <v>0.51226769845011078</v>
      </c>
      <c r="H30" s="47">
        <f>IF(PLANEL_Pot_anual!H5&lt;&gt;0,H5/PLANEL_Pot_anual!H5,0)</f>
        <v>0.49945321059228748</v>
      </c>
      <c r="I30" s="47">
        <f>IF(PLANEL_Pot_anual!I5&lt;&gt;0,I5/PLANEL_Pot_anual!I5,0)</f>
        <v>0.46267749221662102</v>
      </c>
      <c r="J30" s="47">
        <f>IF(PLANEL_Pot_anual!J5&lt;&gt;0,J5/PLANEL_Pot_anual!J5,0)</f>
        <v>0.5000651627316266</v>
      </c>
      <c r="K30" s="47">
        <f>IF(PLANEL_Pot_anual!K5&lt;&gt;0,K5/PLANEL_Pot_anual!K5,0)</f>
        <v>0.40125186830559173</v>
      </c>
      <c r="L30" s="47">
        <f>IF(PLANEL_Pot_anual!L5&lt;&gt;0,L5/PLANEL_Pot_anual!L5,0)</f>
        <v>0.46588438489949002</v>
      </c>
      <c r="M30" s="47">
        <f>IF(PLANEL_Pot_anual!M5&lt;&gt;0,M5/PLANEL_Pot_anual!M5,0)</f>
        <v>0.50757289691150476</v>
      </c>
      <c r="N30" s="47">
        <f>IF(PLANEL_Pot_anual!N5&lt;&gt;0,N5/PLANEL_Pot_anual!N5,0)</f>
        <v>0.50997162198900248</v>
      </c>
      <c r="O30" s="47">
        <f>IF(PLANEL_Pot_anual!O5&lt;&gt;0,O5/PLANEL_Pot_anual!O5,0)</f>
        <v>0.46728501997324584</v>
      </c>
      <c r="P30" s="47">
        <f>IF(PLANEL_Pot_anual!P5&lt;&gt;0,P5/PLANEL_Pot_anual!P5,0)</f>
        <v>0.51254348232962132</v>
      </c>
      <c r="Q30" s="47">
        <f>IF(PLANEL_Pot_anual!Q5&lt;&gt;0,Q5/PLANEL_Pot_anual!Q5,0)</f>
        <v>0.46427131147004058</v>
      </c>
      <c r="R30" s="47">
        <f>IF(PLANEL_Pot_anual!R5&lt;&gt;0,R5/PLANEL_Pot_anual!R5,0)</f>
        <v>0.50479013573622655</v>
      </c>
      <c r="S30" s="47">
        <f>IF(PLANEL_Pot_anual!S5&lt;&gt;0,S5/PLANEL_Pot_anual!S5,0)</f>
        <v>0.50754967517262883</v>
      </c>
      <c r="T30" s="47">
        <f>IF(PLANEL_Pot_anual!T5&lt;&gt;0,T5/PLANEL_Pot_anual!T5,0)</f>
        <v>0.49123121117480811</v>
      </c>
      <c r="U30" s="47">
        <f>IF(PLANEL_Pot_anual!U5&lt;&gt;0,U5/PLANEL_Pot_anual!U5,0)</f>
        <v>0.49128953252865287</v>
      </c>
      <c r="V30" s="47">
        <f>IF(PLANEL_Pot_anual!V5&lt;&gt;0,V5/PLANEL_Pot_anual!V5,0)</f>
        <v>0.50754967517262883</v>
      </c>
      <c r="W30" s="47">
        <f>IF(PLANEL_Pot_anual!W5&lt;&gt;0,W5/PLANEL_Pot_anual!W5,0)</f>
        <v>0.50891964077478036</v>
      </c>
      <c r="X30" s="47">
        <f>IF(PLANEL_Pot_anual!X5&lt;&gt;0,X5/PLANEL_Pot_anual!X5,0)</f>
        <v>0.50894750814895673</v>
      </c>
      <c r="Y30" s="47">
        <f>IF(PLANEL_Pot_anual!Y5&lt;&gt;0,Y5/PLANEL_Pot_anual!Y5,0)</f>
        <v>0.50780481189205717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0.50625793368436911</v>
      </c>
      <c r="AC30" s="47">
        <f>IF(PLANEL_Pot_anual!AC5&lt;&gt;0,AC5/PLANEL_Pot_anual!AC5,0)</f>
        <v>0.50533692823047294</v>
      </c>
      <c r="AD30" s="47">
        <f>IF(PLANEL_Pot_anual!AD5&lt;&gt;0,AD5/PLANEL_Pot_anual!AD5,0)</f>
        <v>0.50891964077478036</v>
      </c>
      <c r="AE30" s="47">
        <f>IF(PLANEL_Pot_anual!AE5&lt;&gt;0,AE5/PLANEL_Pot_anual!AE5,0)</f>
        <v>0.47068786303844823</v>
      </c>
      <c r="AF30" s="47">
        <f>IF(PLANEL_Pot_anual!AF5&lt;&gt;0,AF5/PLANEL_Pot_anual!AF5,0)</f>
        <v>0.50891705423108624</v>
      </c>
      <c r="AG30" s="47">
        <f>IF(PLANEL_Pot_anual!AG5&lt;&gt;0,AG5/PLANEL_Pot_anual!AG5,0)</f>
        <v>0.50735830146733751</v>
      </c>
      <c r="AH30" s="47">
        <f>IF(PLANEL_Pot_anual!AH5&lt;&gt;0,AH5/PLANEL_Pot_anual!AH5,0)</f>
        <v>0.47068786303844823</v>
      </c>
      <c r="AI30" s="47">
        <f>IF(PLANEL_Pot_anual!AI5&lt;&gt;0,AI5/PLANEL_Pot_anual!AI5,0)</f>
        <v>0.5051186736898543</v>
      </c>
      <c r="AJ30" s="47">
        <f>IF(PLANEL_Pot_anual!AJ5&lt;&gt;0,AJ5/PLANEL_Pot_anual!AJ5,0)</f>
        <v>0.49131568625197186</v>
      </c>
      <c r="AK30" s="47">
        <f>IF(PLANEL_Pot_anual!AK5&lt;&gt;0,AK5/PLANEL_Pot_anual!AK5,0)</f>
        <v>0.5071809006597896</v>
      </c>
      <c r="AL30" s="47">
        <f>IF(PLANEL_Pot_anual!AL5&lt;&gt;0,AL5/PLANEL_Pot_anual!AL5,0)</f>
        <v>0.49403141913650539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0.51629536073900117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0.32267099605809468</v>
      </c>
      <c r="G32" s="48">
        <f>IF(PLANEL_Pot_anual!G7&lt;&gt;0,G7/PLANEL_Pot_anual!G7,0)</f>
        <v>0.34095959938771225</v>
      </c>
      <c r="H32" s="48">
        <f>IF(PLANEL_Pot_anual!H7&lt;&gt;0,H7/PLANEL_Pot_anual!H7,0)</f>
        <v>0.36717889318424246</v>
      </c>
      <c r="I32" s="48">
        <f>IF(PLANEL_Pot_anual!I7&lt;&gt;0,I7/PLANEL_Pot_anual!I7,0)</f>
        <v>0.41104271275241838</v>
      </c>
      <c r="J32" s="48">
        <f>IF(PLANEL_Pot_anual!J7&lt;&gt;0,J7/PLANEL_Pot_anual!J7,0)</f>
        <v>0.41657389848537235</v>
      </c>
      <c r="K32" s="48">
        <f>IF(PLANEL_Pot_anual!K7&lt;&gt;0,K7/PLANEL_Pot_anual!K7,0)</f>
        <v>0.40680635696873785</v>
      </c>
      <c r="L32" s="48">
        <f>IF(PLANEL_Pot_anual!L7&lt;&gt;0,L7/PLANEL_Pot_anual!L7,0)</f>
        <v>0.38551793744862456</v>
      </c>
      <c r="M32" s="48">
        <f>IF(PLANEL_Pot_anual!M7&lt;&gt;0,M7/PLANEL_Pot_anual!M7,0)</f>
        <v>0.30944211262601778</v>
      </c>
      <c r="N32" s="48">
        <f>IF(PLANEL_Pot_anual!N7&lt;&gt;0,N7/PLANEL_Pot_anual!N7,0)</f>
        <v>0.29788615836127674</v>
      </c>
      <c r="O32" s="48">
        <f>IF(PLANEL_Pot_anual!O7&lt;&gt;0,O7/PLANEL_Pot_anual!O7,0)</f>
        <v>0.29472482164469449</v>
      </c>
      <c r="P32" s="48">
        <f>IF(PLANEL_Pot_anual!P7&lt;&gt;0,P7/PLANEL_Pot_anual!P7,0)</f>
        <v>0.28477467275130081</v>
      </c>
      <c r="Q32" s="48">
        <f>IF(PLANEL_Pot_anual!Q7&lt;&gt;0,Q7/PLANEL_Pot_anual!Q7,0)</f>
        <v>0.27605421517905954</v>
      </c>
      <c r="R32" s="48">
        <f>IF(PLANEL_Pot_anual!R7&lt;&gt;0,R7/PLANEL_Pot_anual!R7,0)</f>
        <v>0.26738967117865897</v>
      </c>
      <c r="S32" s="48">
        <f>IF(PLANEL_Pot_anual!S7&lt;&gt;0,S7/PLANEL_Pot_anual!S7,0)</f>
        <v>0.29721694001151577</v>
      </c>
      <c r="T32" s="48">
        <f>IF(PLANEL_Pot_anual!T7&lt;&gt;0,T7/PLANEL_Pot_anual!T7,0)</f>
        <v>0.3036168781591479</v>
      </c>
      <c r="U32" s="48">
        <f>IF(PLANEL_Pot_anual!U7&lt;&gt;0,U7/PLANEL_Pot_anual!U7,0)</f>
        <v>0.30346877909766284</v>
      </c>
      <c r="V32" s="48">
        <f>IF(PLANEL_Pot_anual!V7&lt;&gt;0,V7/PLANEL_Pot_anual!V7,0)</f>
        <v>0.27271708124392935</v>
      </c>
      <c r="W32" s="48">
        <f>IF(PLANEL_Pot_anual!W7&lt;&gt;0,W7/PLANEL_Pot_anual!W7,0)</f>
        <v>0.24687487868278563</v>
      </c>
      <c r="X32" s="48">
        <f>IF(PLANEL_Pot_anual!X7&lt;&gt;0,X7/PLANEL_Pot_anual!X7,0)</f>
        <v>0.2206908201231331</v>
      </c>
      <c r="Y32" s="48">
        <f>IF(PLANEL_Pot_anual!Y7&lt;&gt;0,Y7/PLANEL_Pot_anual!Y7,0)</f>
        <v>0.21015379239745824</v>
      </c>
      <c r="Z32" s="48">
        <f>IF(PLANEL_Pot_anual!Z7&lt;&gt;0,Z7/PLANEL_Pot_anual!Z7,0)</f>
        <v>0.28192195678751164</v>
      </c>
      <c r="AA32" s="48">
        <f>IF(PLANEL_Pot_anual!AA7&lt;&gt;0,AA7/PLANEL_Pot_anual!AA7,0)</f>
        <v>0.35986396962686079</v>
      </c>
      <c r="AB32" s="48">
        <f>IF(PLANEL_Pot_anual!AB7&lt;&gt;0,AB7/PLANEL_Pot_anual!AB7,0)</f>
        <v>0.22722518275938086</v>
      </c>
      <c r="AC32" s="48">
        <f>IF(PLANEL_Pot_anual!AC7&lt;&gt;0,AC7/PLANEL_Pot_anual!AC7,0)</f>
        <v>0.22140697157529363</v>
      </c>
      <c r="AD32" s="48">
        <f>IF(PLANEL_Pot_anual!AD7&lt;&gt;0,AD7/PLANEL_Pot_anual!AD7,0)</f>
        <v>0.23535368582810642</v>
      </c>
      <c r="AE32" s="48">
        <f>IF(PLANEL_Pot_anual!AE7&lt;&gt;0,AE7/PLANEL_Pot_anual!AE7,0)</f>
        <v>0.24918060926579719</v>
      </c>
      <c r="AF32" s="48">
        <f>IF(PLANEL_Pot_anual!AF7&lt;&gt;0,AF7/PLANEL_Pot_anual!AF7,0)</f>
        <v>0.26309876911262098</v>
      </c>
      <c r="AG32" s="48">
        <f>IF(PLANEL_Pot_anual!AG7&lt;&gt;0,AG7/PLANEL_Pot_anual!AG7,0)</f>
        <v>0.27795042714581725</v>
      </c>
      <c r="AH32" s="48">
        <f>IF(PLANEL_Pot_anual!AH7&lt;&gt;0,AH7/PLANEL_Pot_anual!AH7,0)</f>
        <v>0.28578230372133534</v>
      </c>
      <c r="AI32" s="48">
        <f>IF(PLANEL_Pot_anual!AI7&lt;&gt;0,AI7/PLANEL_Pot_anual!AI7,0)</f>
        <v>0.30234775194849939</v>
      </c>
      <c r="AJ32" s="48">
        <f>IF(PLANEL_Pot_anual!AJ7&lt;&gt;0,AJ7/PLANEL_Pot_anual!AJ7,0)</f>
        <v>0.32775631467315974</v>
      </c>
      <c r="AK32" s="48">
        <f>IF(PLANEL_Pot_anual!AK7&lt;&gt;0,AK7/PLANEL_Pot_anual!AK7,0)</f>
        <v>0.3660313462602105</v>
      </c>
      <c r="AL32" s="48">
        <f>IF(PLANEL_Pot_anual!AL7&lt;&gt;0,AL7/PLANEL_Pot_anual!AL7,0)</f>
        <v>0.40160104244540268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0.51804616024289774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0.37964014565756821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0.88316143799705449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9.4613535408778586E-3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0.30978676056205462</v>
      </c>
      <c r="P39" s="52">
        <f>IF(PLANEL_Pot_anual!P14&lt;&gt;0,P14/PLANEL_Pot_anual!P14,0)</f>
        <v>0.30944669190398694</v>
      </c>
      <c r="Q39" s="52">
        <f>IF(PLANEL_Pot_anual!Q14&lt;&gt;0,Q14/PLANEL_Pot_anual!Q14,0)</f>
        <v>0.30844703396431139</v>
      </c>
      <c r="R39" s="52">
        <f>IF(PLANEL_Pot_anual!R14&lt;&gt;0,R14/PLANEL_Pot_anual!R14,0)</f>
        <v>0.30844703396431139</v>
      </c>
      <c r="S39" s="52">
        <f>IF(PLANEL_Pot_anual!S14&lt;&gt;0,S14/PLANEL_Pot_anual!S14,0)</f>
        <v>0.30647490520030146</v>
      </c>
      <c r="T39" s="52">
        <f>IF(PLANEL_Pot_anual!T14&lt;&gt;0,T14/PLANEL_Pot_anual!T14,0)</f>
        <v>0.30647490520030146</v>
      </c>
      <c r="U39" s="52">
        <f>IF(PLANEL_Pot_anual!U14&lt;&gt;0,U14/PLANEL_Pot_anual!U14,0)</f>
        <v>0.30647490520030146</v>
      </c>
      <c r="V39" s="52">
        <f>IF(PLANEL_Pot_anual!V14&lt;&gt;0,V14/PLANEL_Pot_anual!V14,0)</f>
        <v>0.30647490520030146</v>
      </c>
      <c r="W39" s="52">
        <f>IF(PLANEL_Pot_anual!W14&lt;&gt;0,W14/PLANEL_Pot_anual!W14,0)</f>
        <v>0.30647490520030146</v>
      </c>
      <c r="X39" s="52">
        <f>IF(PLANEL_Pot_anual!X14&lt;&gt;0,X14/PLANEL_Pot_anual!X14,0)</f>
        <v>0.30583012763310691</v>
      </c>
      <c r="Y39" s="52">
        <f>IF(PLANEL_Pot_anual!Y14&lt;&gt;0,Y14/PLANEL_Pot_anual!Y14,0)</f>
        <v>0.30583012763310691</v>
      </c>
      <c r="Z39" s="52">
        <f>IF(PLANEL_Pot_anual!Z14&lt;&gt;0,Z14/PLANEL_Pot_anual!Z14,0)</f>
        <v>0.30583012763310691</v>
      </c>
      <c r="AA39" s="52">
        <f>IF(PLANEL_Pot_anual!AA14&lt;&gt;0,AA14/PLANEL_Pot_anual!AA14,0)</f>
        <v>0.30583012763310691</v>
      </c>
      <c r="AB39" s="52">
        <f>IF(PLANEL_Pot_anual!AB14&lt;&gt;0,AB14/PLANEL_Pot_anual!AB14,0)</f>
        <v>0.30583012763310691</v>
      </c>
      <c r="AC39" s="52">
        <f>IF(PLANEL_Pot_anual!AC14&lt;&gt;0,AC14/PLANEL_Pot_anual!AC14,0)</f>
        <v>0.30583012763310691</v>
      </c>
      <c r="AD39" s="52">
        <f>IF(PLANEL_Pot_anual!AD14&lt;&gt;0,AD14/PLANEL_Pot_anual!AD14,0)</f>
        <v>0.30583012763310691</v>
      </c>
      <c r="AE39" s="52">
        <f>IF(PLANEL_Pot_anual!AE14&lt;&gt;0,AE14/PLANEL_Pot_anual!AE14,0)</f>
        <v>0.30583012763310691</v>
      </c>
      <c r="AF39" s="52">
        <f>IF(PLANEL_Pot_anual!AF14&lt;&gt;0,AF14/PLANEL_Pot_anual!AF14,0)</f>
        <v>0.30583012763310691</v>
      </c>
      <c r="AG39" s="52">
        <f>IF(PLANEL_Pot_anual!AG14&lt;&gt;0,AG14/PLANEL_Pot_anual!AG14,0)</f>
        <v>0.30583012763310691</v>
      </c>
      <c r="AH39" s="52">
        <f>IF(PLANEL_Pot_anual!AH14&lt;&gt;0,AH14/PLANEL_Pot_anual!AH14,0)</f>
        <v>0.30583012762216566</v>
      </c>
      <c r="AI39" s="52">
        <f>IF(PLANEL_Pot_anual!AI14&lt;&gt;0,AI14/PLANEL_Pot_anual!AI14,0)</f>
        <v>0.30583012762216566</v>
      </c>
      <c r="AJ39" s="52">
        <f>IF(PLANEL_Pot_anual!AJ14&lt;&gt;0,AJ14/PLANEL_Pot_anual!AJ14,0)</f>
        <v>0.30583012762216566</v>
      </c>
      <c r="AK39" s="52">
        <f>IF(PLANEL_Pot_anual!AK14&lt;&gt;0,AK14/PLANEL_Pot_anual!AK14,0)</f>
        <v>0.30583012762216566</v>
      </c>
      <c r="AL39" s="52">
        <f>IF(PLANEL_Pot_anual!AL14&lt;&gt;0,AL14/PLANEL_Pot_anual!AL14,0)</f>
        <v>0.30583012762216566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0.88631179020172901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0.82490532192846022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0.44816980061401696</v>
      </c>
      <c r="K42" s="51">
        <f>IF(PLANEL_Pot_anual!K17&lt;&gt;0,K17/PLANEL_Pot_anual!K17,0)</f>
        <v>0.45024769153834709</v>
      </c>
      <c r="L42" s="51">
        <f>IF(PLANEL_Pot_anual!L17&lt;&gt;0,L17/PLANEL_Pot_anual!L17,0)</f>
        <v>0.45086739742102316</v>
      </c>
      <c r="M42" s="51">
        <f>IF(PLANEL_Pot_anual!M17&lt;&gt;0,M17/PLANEL_Pot_anual!M17,0)</f>
        <v>0.45219784342190777</v>
      </c>
      <c r="N42" s="51">
        <f>IF(PLANEL_Pot_anual!N17&lt;&gt;0,N17/PLANEL_Pot_anual!N17,0)</f>
        <v>0.45244748395806883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0.45324448980350207</v>
      </c>
      <c r="R42" s="51">
        <f>IF(PLANEL_Pot_anual!R17&lt;&gt;0,R17/PLANEL_Pot_anual!R17,0)</f>
        <v>0.45338713408235515</v>
      </c>
      <c r="S42" s="51">
        <f>IF(PLANEL_Pot_anual!S17&lt;&gt;0,S17/PLANEL_Pot_anual!S17,0)</f>
        <v>0.45346739575292178</v>
      </c>
      <c r="T42" s="51">
        <f>IF(PLANEL_Pot_anual!T17&lt;&gt;0,T17/PLANEL_Pot_anual!T17,0)</f>
        <v>0.45407397144690997</v>
      </c>
      <c r="U42" s="51">
        <f>IF(PLANEL_Pot_anual!U17&lt;&gt;0,U17/PLANEL_Pot_anual!U17,0)</f>
        <v>0.45452572179201273</v>
      </c>
      <c r="V42" s="51">
        <f>IF(PLANEL_Pot_anual!V17&lt;&gt;0,V17/PLANEL_Pot_anual!V17,0)</f>
        <v>0.45502543655430522</v>
      </c>
      <c r="W42" s="51">
        <f>IF(PLANEL_Pot_anual!W17&lt;&gt;0,W17/PLANEL_Pot_anual!W17,0)</f>
        <v>0.45575209725745219</v>
      </c>
      <c r="X42" s="51">
        <f>IF(PLANEL_Pot_anual!X17&lt;&gt;0,X17/PLANEL_Pot_anual!X17,0)</f>
        <v>0.45585686244167806</v>
      </c>
      <c r="Y42" s="51">
        <f>IF(PLANEL_Pot_anual!Y17&lt;&gt;0,Y17/PLANEL_Pot_anual!Y17,0)</f>
        <v>0.45612107202043473</v>
      </c>
      <c r="Z42" s="51">
        <f>IF(PLANEL_Pot_anual!Z17&lt;&gt;0,Z17/PLANEL_Pot_anual!Z17,0)</f>
        <v>0.45612778825390743</v>
      </c>
      <c r="AA42" s="51">
        <f>IF(PLANEL_Pot_anual!AA17&lt;&gt;0,AA17/PLANEL_Pot_anual!AA17,0)</f>
        <v>0.45635933697772385</v>
      </c>
      <c r="AB42" s="81">
        <f>IF(PLANEL_Pot_anual!AB17&lt;&gt;0,AB17/PLANEL_Pot_anual!AB17,0)</f>
        <v>0.45637399494623843</v>
      </c>
      <c r="AC42" s="51">
        <f>IF(PLANEL_Pot_anual!AC17&lt;&gt;0,AC17/PLANEL_Pot_anual!AC17,0)</f>
        <v>0.45637399491658159</v>
      </c>
      <c r="AD42" s="51">
        <f>IF(PLANEL_Pot_anual!AD17&lt;&gt;0,AD17/PLANEL_Pot_anual!AD17,0)</f>
        <v>0.45637399492655867</v>
      </c>
      <c r="AE42" s="51">
        <f>IF(PLANEL_Pot_anual!AE17&lt;&gt;0,AE17/PLANEL_Pot_anual!AE17,0)</f>
        <v>0.45637399495096931</v>
      </c>
      <c r="AF42" s="51">
        <f>IF(PLANEL_Pot_anual!AF17&lt;&gt;0,AF17/PLANEL_Pot_anual!AF17,0)</f>
        <v>0.45637399491685815</v>
      </c>
      <c r="AG42" s="51">
        <f>IF(PLANEL_Pot_anual!AG17&lt;&gt;0,AG17/PLANEL_Pot_anual!AG17,0)</f>
        <v>0.45637399494276093</v>
      </c>
      <c r="AH42" s="51">
        <f>IF(PLANEL_Pot_anual!AH17&lt;&gt;0,AH17/PLANEL_Pot_anual!AH17,0)</f>
        <v>0.45637399491778174</v>
      </c>
      <c r="AI42" s="51">
        <f>IF(PLANEL_Pot_anual!AI17&lt;&gt;0,AI17/PLANEL_Pot_anual!AI17,0)</f>
        <v>0.45637399489685093</v>
      </c>
      <c r="AJ42" s="51">
        <f>IF(PLANEL_Pot_anual!AJ17&lt;&gt;0,AJ17/PLANEL_Pot_anual!AJ17,0)</f>
        <v>0.45637399493834319</v>
      </c>
      <c r="AK42" s="51">
        <f>IF(PLANEL_Pot_anual!AK17&lt;&gt;0,AK17/PLANEL_Pot_anual!AK17,0)</f>
        <v>0.4563739949457748</v>
      </c>
      <c r="AL42" s="51">
        <f>IF(PLANEL_Pot_anual!AL17&lt;&gt;0,AL17/PLANEL_Pot_anual!AL17,0)</f>
        <v>0.45637399495515485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0.28132566005585885</v>
      </c>
      <c r="AL45" s="53">
        <f>IF(PLANEL_Pot_anual!AL20&lt;&gt;0,AL20/PLANEL_Pot_anual!AL20,0)</f>
        <v>0.28132566005585885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48.352945100006764</v>
      </c>
      <c r="E49" s="28">
        <f t="shared" si="1"/>
        <v>1198.365235003992</v>
      </c>
      <c r="F49" s="28">
        <f t="shared" si="1"/>
        <v>1076.0544364000089</v>
      </c>
      <c r="G49" s="28">
        <f t="shared" si="1"/>
        <v>4998.8974041000038</v>
      </c>
      <c r="H49" s="28">
        <f t="shared" si="1"/>
        <v>3675.2383401999978</v>
      </c>
      <c r="I49" s="28">
        <f t="shared" si="1"/>
        <v>3771.6525063000008</v>
      </c>
      <c r="J49" s="28">
        <f t="shared" si="1"/>
        <v>3296.4259571899893</v>
      </c>
      <c r="K49" s="28">
        <f t="shared" si="1"/>
        <v>3432.7077831200149</v>
      </c>
      <c r="L49" s="28">
        <f t="shared" si="1"/>
        <v>3469.8681277899886</v>
      </c>
      <c r="M49" s="28">
        <f t="shared" si="1"/>
        <v>3589.4123271900171</v>
      </c>
      <c r="N49" s="28">
        <f t="shared" si="1"/>
        <v>3088.681237502009</v>
      </c>
      <c r="O49" s="28">
        <f t="shared" si="1"/>
        <v>2896.6725665079866</v>
      </c>
      <c r="P49" s="28">
        <f t="shared" si="1"/>
        <v>3006.9158501999918</v>
      </c>
      <c r="Q49" s="28">
        <f t="shared" si="1"/>
        <v>3094.0597201000201</v>
      </c>
      <c r="R49" s="28">
        <f t="shared" si="1"/>
        <v>3195.4800092000078</v>
      </c>
      <c r="S49" s="28">
        <f t="shared" si="1"/>
        <v>3350.511111899963</v>
      </c>
      <c r="T49" s="28">
        <f t="shared" si="1"/>
        <v>3409.5290026000002</v>
      </c>
      <c r="U49" s="28">
        <f t="shared" si="1"/>
        <v>3409.1744071000139</v>
      </c>
      <c r="V49" s="28">
        <f t="shared" si="1"/>
        <v>3513.5666586999869</v>
      </c>
      <c r="W49" s="28">
        <f t="shared" si="1"/>
        <v>3634.8489953000244</v>
      </c>
      <c r="X49" s="28">
        <f t="shared" si="1"/>
        <v>3876.3329646999919</v>
      </c>
      <c r="Y49" s="28">
        <f t="shared" si="1"/>
        <v>3824.4813342000125</v>
      </c>
      <c r="Z49" s="28">
        <f t="shared" si="1"/>
        <v>3853.1421816000075</v>
      </c>
      <c r="AA49" s="28">
        <f t="shared" si="1"/>
        <v>3704.8598429999838</v>
      </c>
      <c r="AB49" s="76">
        <f t="shared" si="1"/>
        <v>3674.4247846399958</v>
      </c>
      <c r="AC49" s="28">
        <f t="shared" si="1"/>
        <v>3243.6988562699989</v>
      </c>
      <c r="AD49" s="28">
        <f t="shared" si="1"/>
        <v>3252.7183976100059</v>
      </c>
      <c r="AE49" s="28">
        <f t="shared" si="1"/>
        <v>3264.7686377800128</v>
      </c>
      <c r="AF49" s="28">
        <f t="shared" si="1"/>
        <v>3327.159827430005</v>
      </c>
      <c r="AG49" s="28">
        <f t="shared" si="1"/>
        <v>3393.0429117699969</v>
      </c>
      <c r="AH49" s="28">
        <f t="shared" si="1"/>
        <v>3415.0772835999669</v>
      </c>
      <c r="AI49" s="28">
        <f t="shared" si="1"/>
        <v>3382.9099454000243</v>
      </c>
      <c r="AJ49" s="28">
        <f t="shared" si="1"/>
        <v>3710.835399899981</v>
      </c>
      <c r="AK49" s="28">
        <f t="shared" si="1"/>
        <v>3565.7743391000258</v>
      </c>
      <c r="AL49" s="28">
        <f t="shared" si="1"/>
        <v>3524.6848529999843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14.07138769</v>
      </c>
      <c r="F6" s="265">
        <v>9.4857604339999995</v>
      </c>
      <c r="G6" s="265">
        <v>7.9075151620000002</v>
      </c>
      <c r="H6" s="265">
        <v>7.281152391</v>
      </c>
      <c r="I6" s="265">
        <v>7.0036442159999996</v>
      </c>
      <c r="J6" s="265">
        <v>7.9848204630000001</v>
      </c>
      <c r="K6" s="265">
        <v>53.409244280000003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150.13935330000001</v>
      </c>
      <c r="F11" s="265">
        <v>194.79021560000001</v>
      </c>
      <c r="G11" s="265">
        <v>208.56448470000001</v>
      </c>
      <c r="H11" s="265">
        <v>220.63818040000001</v>
      </c>
      <c r="I11" s="265">
        <v>165.40140539999999</v>
      </c>
      <c r="J11" s="265">
        <v>170.60867020000001</v>
      </c>
      <c r="K11" s="265">
        <v>159.2502394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164.21074099000001</v>
      </c>
      <c r="F15" s="265">
        <f t="shared" si="0"/>
        <v>204.275976034</v>
      </c>
      <c r="G15" s="265">
        <f t="shared" si="0"/>
        <v>216.47199986200002</v>
      </c>
      <c r="H15" s="265">
        <f t="shared" si="0"/>
        <v>227.91933279100002</v>
      </c>
      <c r="I15" s="265">
        <f t="shared" si="0"/>
        <v>172.40504961599999</v>
      </c>
      <c r="J15" s="265">
        <f>J6+J11</f>
        <v>178.59349066300001</v>
      </c>
      <c r="K15" s="265">
        <f t="shared" si="0"/>
        <v>212.65948367999999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55738.152150995993</v>
      </c>
      <c r="D19" s="1">
        <f>Planel_GerMed_Anual!H4+Planel_GerMed_Anual!H5+Planel_GerMed_Anual!H14+Planel_GerMed_Anual!H15+Planel_GerMed_Anual!H17+Planel_GerMed_Anual!H18+Planel_GerMed_Anual!H20+Planel_GerMed_Anual!H21</f>
        <v>68466.128849100016</v>
      </c>
      <c r="E19" s="1">
        <f>Planel_GerMed_Anual!M4+Planel_GerMed_Anual!M5+Planel_GerMed_Anual!M14+Planel_GerMed_Anual!M15+Planel_GerMed_Anual!M17+Planel_GerMed_Anual!M18+Planel_GerMed_Anual!M20+Planel_GerMed_Anual!M21</f>
        <v>86102.123412800007</v>
      </c>
      <c r="F19" s="1">
        <f>Planel_GerMed_Anual!R4+Planel_GerMed_Anual!R5+Planel_GerMed_Anual!R14+Planel_GerMed_Anual!R15+Planel_GerMed_Anual!R17+Planel_GerMed_Anual!R18+Planel_GerMed_Anual!R20+Planel_GerMed_Anual!R21</f>
        <v>101141.15318110002</v>
      </c>
      <c r="G19" s="1">
        <f>Planel_GerMed_Anual!W4+Planel_GerMed_Anual!W5+Planel_GerMed_Anual!W14+Planel_GerMed_Anual!W15+Planel_GerMed_Anual!W17+Planel_GerMed_Anual!W18+Planel_GerMed_Anual!W20+Planel_GerMed_Anual!W21</f>
        <v>117969.9274021</v>
      </c>
      <c r="H19" s="1">
        <f>Planel_GerMed_Anual!AB4+Planel_GerMed_Anual!AB5+Planel_GerMed_Anual!AB14+Planel_GerMed_Anual!AB15+Planel_GerMed_Anual!AB17+Planel_GerMed_Anual!AB18+Planel_GerMed_Anual!AB20+Planel_GerMed_Anual!AB21</f>
        <v>136438.77382112</v>
      </c>
      <c r="I19" s="1">
        <f>Planel_GerMed_Anual!AG4+Planel_GerMed_Anual!AG5+Planel_GerMed_Anual!AG14+Planel_GerMed_Anual!AG15+Planel_GerMed_Anual!AG17+Planel_GerMed_Anual!AG18+Planel_GerMed_Anual!AG20+Planel_GerMed_Anual!AG21</f>
        <v>151741.65439720001</v>
      </c>
      <c r="J19" s="1">
        <f>Planel_GerMed_Anual!AL4+Planel_GerMed_Anual!AL5+Planel_GerMed_Anual!AL14+Planel_GerMed_Anual!AL15+Planel_GerMed_Anual!AL17+Planel_GerMed_Anual!AL18+Planel_GerMed_Anual!AL20+Planel_GerMed_Anual!AL21</f>
        <v>166125.432226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14.786533820000001</v>
      </c>
      <c r="N39" s="265">
        <v>14.37938187</v>
      </c>
      <c r="O39" s="265">
        <v>13.99760601</v>
      </c>
      <c r="P39" s="265">
        <v>10.500800999999999</v>
      </c>
      <c r="Q39" s="265">
        <v>10.411486760000001</v>
      </c>
      <c r="R39" s="265">
        <v>10.42682915</v>
      </c>
      <c r="S39" s="265">
        <v>9.9634012629999997</v>
      </c>
      <c r="T39" s="265">
        <v>8.4874240840000006</v>
      </c>
      <c r="U39" s="265">
        <v>8.1396609089999998</v>
      </c>
      <c r="V39" s="265">
        <v>8.2017737769999997</v>
      </c>
      <c r="W39" s="265">
        <v>8.3762791730000004</v>
      </c>
      <c r="X39" s="265">
        <v>8.3870798519999994</v>
      </c>
      <c r="Y39" s="265">
        <v>7.6316714240000003</v>
      </c>
      <c r="Z39" s="265">
        <v>6.9407715850000002</v>
      </c>
      <c r="AA39" s="265">
        <v>6.2162057930000003</v>
      </c>
      <c r="AB39" s="265">
        <v>6.0844035520000004</v>
      </c>
      <c r="AC39" s="265">
        <v>7.8860630900000004</v>
      </c>
      <c r="AD39" s="265">
        <v>9.8911755990000003</v>
      </c>
      <c r="AE39" s="265">
        <v>6.3279139200000003</v>
      </c>
      <c r="AF39" s="265">
        <v>6.6129408539999996</v>
      </c>
      <c r="AG39" s="265">
        <v>6.8556890380000004</v>
      </c>
      <c r="AH39" s="265">
        <v>7.0900564160000004</v>
      </c>
      <c r="AI39" s="265">
        <v>7.3192370779999996</v>
      </c>
      <c r="AJ39" s="265">
        <v>7.140297694</v>
      </c>
      <c r="AK39" s="265">
        <v>7.1792258850000001</v>
      </c>
      <c r="AL39" s="265">
        <v>7.3463736710000003</v>
      </c>
      <c r="AM39" s="265">
        <v>7.7244199670000002</v>
      </c>
      <c r="AN39" s="265">
        <v>8.479870773</v>
      </c>
      <c r="AO39" s="265">
        <v>9.1942120200000002</v>
      </c>
      <c r="AP39" s="265">
        <v>54.778712079999998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95.417557529999996</v>
      </c>
      <c r="N43" s="265">
        <v>139.0259034</v>
      </c>
      <c r="O43" s="265">
        <v>220.7297035</v>
      </c>
      <c r="P43" s="265">
        <v>265.94965459999997</v>
      </c>
      <c r="Q43" s="265">
        <v>134.35635640000001</v>
      </c>
      <c r="R43" s="265">
        <v>217.647052</v>
      </c>
      <c r="S43" s="265">
        <v>185.0311518</v>
      </c>
      <c r="T43" s="265">
        <v>282.52426910000003</v>
      </c>
      <c r="U43" s="265">
        <v>154.39224859999999</v>
      </c>
      <c r="V43" s="265">
        <v>240.07333969999999</v>
      </c>
      <c r="W43" s="265">
        <v>161.79915260000001</v>
      </c>
      <c r="X43" s="265">
        <v>192.783963</v>
      </c>
      <c r="Y43" s="265">
        <v>227.2243287</v>
      </c>
      <c r="Z43" s="265">
        <v>220.94163940000001</v>
      </c>
      <c r="AA43" s="265">
        <v>217.24058149999999</v>
      </c>
      <c r="AB43" s="265">
        <v>244.11453220000001</v>
      </c>
      <c r="AC43" s="265">
        <v>126.6268505</v>
      </c>
      <c r="AD43" s="265">
        <v>192.2904504</v>
      </c>
      <c r="AE43" s="265">
        <v>322.91848720000002</v>
      </c>
      <c r="AF43" s="265">
        <v>184.11986659999999</v>
      </c>
      <c r="AG43" s="265">
        <v>154.61118350000001</v>
      </c>
      <c r="AH43" s="265">
        <v>155.1791436</v>
      </c>
      <c r="AI43" s="265">
        <v>155.7581429</v>
      </c>
      <c r="AJ43" s="265">
        <v>177.3386902</v>
      </c>
      <c r="AK43" s="265">
        <v>190.48883950000001</v>
      </c>
      <c r="AL43" s="265">
        <v>181.3555724</v>
      </c>
      <c r="AM43" s="265">
        <v>171.6645982</v>
      </c>
      <c r="AN43" s="265">
        <v>154.34506020000001</v>
      </c>
      <c r="AO43" s="265">
        <v>155.18928059999999</v>
      </c>
      <c r="AP43" s="265">
        <v>168.901769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110.20409135</v>
      </c>
      <c r="N47" s="265">
        <f t="shared" si="2"/>
        <v>153.40528527000001</v>
      </c>
      <c r="O47" s="265">
        <f t="shared" si="2"/>
        <v>234.72730951</v>
      </c>
      <c r="P47" s="265">
        <f t="shared" si="2"/>
        <v>276.4504556</v>
      </c>
      <c r="Q47" s="265">
        <f t="shared" si="2"/>
        <v>144.76784316000001</v>
      </c>
      <c r="R47" s="265">
        <f t="shared" si="2"/>
        <v>228.07388115000001</v>
      </c>
      <c r="S47" s="265">
        <f t="shared" si="2"/>
        <v>194.99455306300001</v>
      </c>
      <c r="T47" s="265">
        <f t="shared" si="2"/>
        <v>291.01169318400002</v>
      </c>
      <c r="U47" s="265">
        <f t="shared" si="2"/>
        <v>162.531909509</v>
      </c>
      <c r="V47" s="265">
        <f t="shared" si="2"/>
        <v>248.27511347699999</v>
      </c>
      <c r="W47" s="265">
        <f t="shared" si="2"/>
        <v>170.17543177300001</v>
      </c>
      <c r="X47" s="265">
        <f t="shared" si="2"/>
        <v>201.171042852</v>
      </c>
      <c r="Y47" s="265">
        <f t="shared" si="2"/>
        <v>234.85600012399999</v>
      </c>
      <c r="Z47" s="265">
        <f t="shared" si="2"/>
        <v>227.88241098500001</v>
      </c>
      <c r="AA47" s="265">
        <f t="shared" si="2"/>
        <v>223.45678729299999</v>
      </c>
      <c r="AB47" s="265">
        <f t="shared" si="2"/>
        <v>250.19893575200001</v>
      </c>
      <c r="AC47" s="265">
        <f t="shared" si="2"/>
        <v>134.51291359000001</v>
      </c>
      <c r="AD47" s="265">
        <f t="shared" si="2"/>
        <v>202.181625999</v>
      </c>
      <c r="AE47" s="265">
        <f t="shared" si="2"/>
        <v>329.24640112000003</v>
      </c>
      <c r="AF47" s="265">
        <f t="shared" si="2"/>
        <v>190.73280745399998</v>
      </c>
      <c r="AG47" s="265">
        <f t="shared" si="2"/>
        <v>161.46687253800002</v>
      </c>
      <c r="AH47" s="265">
        <f t="shared" si="2"/>
        <v>162.26920001600001</v>
      </c>
      <c r="AI47" s="265">
        <f t="shared" si="2"/>
        <v>163.07737997799998</v>
      </c>
      <c r="AJ47" s="265">
        <f t="shared" si="2"/>
        <v>184.478987894</v>
      </c>
      <c r="AK47" s="265">
        <f t="shared" si="2"/>
        <v>197.66806538500001</v>
      </c>
      <c r="AL47" s="265">
        <f t="shared" si="2"/>
        <v>188.70194607100001</v>
      </c>
      <c r="AM47" s="265">
        <f t="shared" si="2"/>
        <v>179.38901816699999</v>
      </c>
      <c r="AN47" s="265">
        <f t="shared" si="2"/>
        <v>162.82493097299999</v>
      </c>
      <c r="AO47" s="265">
        <f t="shared" si="2"/>
        <v>164.38349262</v>
      </c>
      <c r="AP47" s="265">
        <f>AVERAGE(C47:AO47)</f>
        <v>197.69559357420513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243.6218992</v>
      </c>
      <c r="BM6" s="33">
        <v>2492.2123470000001</v>
      </c>
      <c r="BN6" s="33">
        <v>3410.3436160000001</v>
      </c>
      <c r="BO6" s="33">
        <v>2173.2564600000001</v>
      </c>
      <c r="BP6" s="33">
        <v>296.31640770000001</v>
      </c>
      <c r="BQ6" s="33">
        <v>3031.2685860000001</v>
      </c>
      <c r="BR6" s="33">
        <v>4147.9882250000001</v>
      </c>
      <c r="BS6" s="33">
        <v>2643.3237290000002</v>
      </c>
      <c r="BT6" s="33">
        <v>530.51685559999999</v>
      </c>
      <c r="BU6" s="33">
        <v>5427.1010219999998</v>
      </c>
      <c r="BV6" s="33">
        <v>7426.4455610000005</v>
      </c>
      <c r="BW6" s="33">
        <v>4732.5350769999995</v>
      </c>
      <c r="BX6" s="33">
        <v>530.51685559999999</v>
      </c>
      <c r="BY6" s="33">
        <v>5427.1010219999998</v>
      </c>
      <c r="BZ6" s="33">
        <v>7426.4455610000005</v>
      </c>
      <c r="CA6" s="33">
        <v>4732.5350769999995</v>
      </c>
      <c r="CB6" s="33">
        <v>422.29443680000003</v>
      </c>
      <c r="CC6" s="33">
        <v>4320.0033050000002</v>
      </c>
      <c r="CD6" s="33">
        <v>5911.4929380000003</v>
      </c>
      <c r="CE6" s="33">
        <v>3767.124859</v>
      </c>
      <c r="CF6" s="33">
        <v>422.29443680000003</v>
      </c>
      <c r="CG6" s="33">
        <v>4320.0033050000002</v>
      </c>
      <c r="CH6" s="33">
        <v>5911.4929380000003</v>
      </c>
      <c r="CI6" s="33">
        <v>3767.124859</v>
      </c>
      <c r="CJ6" s="33">
        <v>422.29443680000003</v>
      </c>
      <c r="CK6" s="33">
        <v>4320.0033050000002</v>
      </c>
      <c r="CL6" s="33">
        <v>5911.4929380000003</v>
      </c>
      <c r="CM6" s="33">
        <v>3767.124859</v>
      </c>
      <c r="CN6" s="33">
        <v>422.29443680000003</v>
      </c>
      <c r="CO6" s="33">
        <v>4320.0033050000002</v>
      </c>
      <c r="CP6" s="33">
        <v>5911.4929380000003</v>
      </c>
      <c r="CQ6" s="33">
        <v>3767.124859</v>
      </c>
      <c r="CR6" s="33">
        <v>422.29443680000003</v>
      </c>
      <c r="CS6" s="33">
        <v>4320.0033050000002</v>
      </c>
      <c r="CT6" s="33">
        <v>5911.4929380000003</v>
      </c>
      <c r="CU6" s="33">
        <v>3767.124859</v>
      </c>
      <c r="CV6" s="33">
        <v>392.31115460000001</v>
      </c>
      <c r="CW6" s="33">
        <v>4013.2792119999999</v>
      </c>
      <c r="CX6" s="33">
        <v>5491.7716600000003</v>
      </c>
      <c r="CY6" s="33">
        <v>3499.6556289999999</v>
      </c>
      <c r="CZ6" s="33">
        <v>392.31115460000001</v>
      </c>
      <c r="DA6" s="33">
        <v>4013.2792119999999</v>
      </c>
      <c r="DB6" s="33">
        <v>5491.7716600000003</v>
      </c>
      <c r="DC6" s="33">
        <v>3499.6556289999999</v>
      </c>
      <c r="DD6" s="33">
        <v>392.31115460000001</v>
      </c>
      <c r="DE6" s="33">
        <v>4013.2792119999999</v>
      </c>
      <c r="DF6" s="33">
        <v>5491.7716600000003</v>
      </c>
      <c r="DG6" s="33">
        <v>3499.6556289999999</v>
      </c>
      <c r="DH6" s="33">
        <v>392.31115460000001</v>
      </c>
      <c r="DI6" s="33">
        <v>4013.2792119999999</v>
      </c>
      <c r="DJ6" s="33">
        <v>5491.7716600000003</v>
      </c>
      <c r="DK6" s="33">
        <v>3499.6556289999999</v>
      </c>
      <c r="DL6" s="33">
        <v>392.31115460000001</v>
      </c>
      <c r="DM6" s="33">
        <v>4013.2792119999999</v>
      </c>
      <c r="DN6" s="33">
        <v>5491.7716600000003</v>
      </c>
      <c r="DO6" s="33">
        <v>3499.6556289999999</v>
      </c>
      <c r="DP6" s="33">
        <v>392.31115460000001</v>
      </c>
      <c r="DQ6" s="33">
        <v>4013.2792119999999</v>
      </c>
      <c r="DR6" s="33">
        <v>5491.7716600000003</v>
      </c>
      <c r="DS6" s="33">
        <v>3499.6556289999999</v>
      </c>
      <c r="DT6" s="33">
        <v>392.31115460000001</v>
      </c>
      <c r="DU6" s="33">
        <v>4013.2792119999999</v>
      </c>
      <c r="DV6" s="33">
        <v>5491.7716600000003</v>
      </c>
      <c r="DW6" s="33">
        <v>3499.6556289999999</v>
      </c>
      <c r="DX6" s="33">
        <v>392.31115460000001</v>
      </c>
      <c r="DY6" s="33">
        <v>4013.2792119999999</v>
      </c>
      <c r="DZ6" s="33">
        <v>5491.7716600000003</v>
      </c>
      <c r="EA6" s="33">
        <v>3499.6556289999999</v>
      </c>
      <c r="EB6" s="33">
        <v>392.31115460000001</v>
      </c>
      <c r="EC6" s="33">
        <v>4013.2792119999999</v>
      </c>
      <c r="ED6" s="33">
        <v>5491.7716600000003</v>
      </c>
      <c r="EE6" s="33">
        <v>3499.6556289999999</v>
      </c>
      <c r="EF6" s="33">
        <v>392.31115460000001</v>
      </c>
      <c r="EG6" s="33">
        <v>4013.2792119999999</v>
      </c>
      <c r="EH6" s="33">
        <v>5491.7716600000003</v>
      </c>
      <c r="EI6" s="33">
        <v>3499.6556289999999</v>
      </c>
      <c r="EJ6" s="33">
        <v>392.31115460000001</v>
      </c>
      <c r="EK6" s="33">
        <v>4013.2792119999999</v>
      </c>
      <c r="EL6" s="33">
        <v>5491.7716600000003</v>
      </c>
      <c r="EM6" s="33">
        <v>3499.6556289999999</v>
      </c>
      <c r="EN6" s="33">
        <v>392.31115460000001</v>
      </c>
      <c r="EO6" s="33">
        <v>4013.2792119999999</v>
      </c>
      <c r="EP6" s="33">
        <v>5491.7716600000003</v>
      </c>
      <c r="EQ6" s="33">
        <v>3499.6556289999999</v>
      </c>
      <c r="ER6" s="33">
        <v>392.31115460000001</v>
      </c>
      <c r="ES6" s="33">
        <v>4013.2792119999999</v>
      </c>
      <c r="ET6" s="33">
        <v>5491.7716600000003</v>
      </c>
      <c r="EU6" s="33">
        <v>3499.6556289999999</v>
      </c>
      <c r="EV6" s="33">
        <v>392.31115460000001</v>
      </c>
      <c r="EW6" s="33">
        <v>4013.2792119999999</v>
      </c>
      <c r="EX6" s="33">
        <v>5491.7716600000003</v>
      </c>
      <c r="EY6" s="33">
        <v>3499.6556289999999</v>
      </c>
      <c r="EZ6" s="33">
        <v>392.31115460000001</v>
      </c>
      <c r="FA6" s="33">
        <v>4013.2792119999999</v>
      </c>
      <c r="FB6" s="33">
        <v>5491.7716600000003</v>
      </c>
      <c r="FC6" s="33">
        <v>3499.6556289999999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286.21984830000002</v>
      </c>
      <c r="BM17" s="33">
        <v>2927.9824279999998</v>
      </c>
      <c r="BN17" s="33">
        <v>4006.651437</v>
      </c>
      <c r="BO17" s="33">
        <v>2553.2562389999998</v>
      </c>
      <c r="BP17" s="33">
        <v>338.91435669999998</v>
      </c>
      <c r="BQ17" s="33">
        <v>3467.0386669999998</v>
      </c>
      <c r="BR17" s="33">
        <v>4744.2960460000004</v>
      </c>
      <c r="BS17" s="33">
        <v>3023.3235089999998</v>
      </c>
      <c r="BT17" s="33">
        <v>573.11480470000004</v>
      </c>
      <c r="BU17" s="33">
        <v>5862.8711020000001</v>
      </c>
      <c r="BV17" s="33">
        <v>8022.7533819999999</v>
      </c>
      <c r="BW17" s="33">
        <v>5112.5348560000002</v>
      </c>
      <c r="BX17" s="33">
        <v>573.11480470000004</v>
      </c>
      <c r="BY17" s="33">
        <v>5862.8711020000001</v>
      </c>
      <c r="BZ17" s="33">
        <v>8022.7533819999999</v>
      </c>
      <c r="CA17" s="33">
        <v>5112.5348560000002</v>
      </c>
      <c r="CB17" s="33">
        <v>437.4244516</v>
      </c>
      <c r="CC17" s="33">
        <v>4474.7808919999998</v>
      </c>
      <c r="CD17" s="33">
        <v>6123.2906030000004</v>
      </c>
      <c r="CE17" s="33">
        <v>3902.093852</v>
      </c>
      <c r="CF17" s="33">
        <v>437.4244516</v>
      </c>
      <c r="CG17" s="33">
        <v>4474.7808919999998</v>
      </c>
      <c r="CH17" s="33">
        <v>6123.2906030000004</v>
      </c>
      <c r="CI17" s="33">
        <v>3902.093852</v>
      </c>
      <c r="CJ17" s="33">
        <v>437.4244516</v>
      </c>
      <c r="CK17" s="33">
        <v>4474.7808919999998</v>
      </c>
      <c r="CL17" s="33">
        <v>6123.2906030000004</v>
      </c>
      <c r="CM17" s="33">
        <v>3902.093852</v>
      </c>
      <c r="CN17" s="33">
        <v>437.4244516</v>
      </c>
      <c r="CO17" s="33">
        <v>4474.7808919999998</v>
      </c>
      <c r="CP17" s="33">
        <v>6123.2906030000004</v>
      </c>
      <c r="CQ17" s="33">
        <v>3902.093852</v>
      </c>
      <c r="CR17" s="33">
        <v>437.4244516</v>
      </c>
      <c r="CS17" s="33">
        <v>4474.7808919999998</v>
      </c>
      <c r="CT17" s="33">
        <v>6123.2906030000004</v>
      </c>
      <c r="CU17" s="33">
        <v>3902.093852</v>
      </c>
      <c r="CV17" s="33">
        <v>392.31115460000001</v>
      </c>
      <c r="CW17" s="33">
        <v>4013.2792119999999</v>
      </c>
      <c r="CX17" s="33">
        <v>5491.7716600000003</v>
      </c>
      <c r="CY17" s="33">
        <v>3499.6556289999999</v>
      </c>
      <c r="CZ17" s="33">
        <v>392.31115460000001</v>
      </c>
      <c r="DA17" s="33">
        <v>4013.2792119999999</v>
      </c>
      <c r="DB17" s="33">
        <v>5491.7716600000003</v>
      </c>
      <c r="DC17" s="33">
        <v>3499.6556289999999</v>
      </c>
      <c r="DD17" s="33">
        <v>392.31115460000001</v>
      </c>
      <c r="DE17" s="33">
        <v>4013.2792119999999</v>
      </c>
      <c r="DF17" s="33">
        <v>5491.7716600000003</v>
      </c>
      <c r="DG17" s="33">
        <v>3499.6556289999999</v>
      </c>
      <c r="DH17" s="33">
        <v>392.31115460000001</v>
      </c>
      <c r="DI17" s="33">
        <v>4013.2792119999999</v>
      </c>
      <c r="DJ17" s="33">
        <v>5491.7716600000003</v>
      </c>
      <c r="DK17" s="33">
        <v>3499.6556289999999</v>
      </c>
      <c r="DL17" s="33">
        <v>392.31115460000001</v>
      </c>
      <c r="DM17" s="33">
        <v>4013.2792119999999</v>
      </c>
      <c r="DN17" s="33">
        <v>5491.7716600000003</v>
      </c>
      <c r="DO17" s="33">
        <v>3499.6556289999999</v>
      </c>
      <c r="DP17" s="33">
        <v>392.31115460000001</v>
      </c>
      <c r="DQ17" s="33">
        <v>4013.2792119999999</v>
      </c>
      <c r="DR17" s="33">
        <v>5491.7716600000003</v>
      </c>
      <c r="DS17" s="33">
        <v>3499.6556289999999</v>
      </c>
      <c r="DT17" s="33">
        <v>392.31115460000001</v>
      </c>
      <c r="DU17" s="33">
        <v>4013.2792119999999</v>
      </c>
      <c r="DV17" s="33">
        <v>5491.7716600000003</v>
      </c>
      <c r="DW17" s="33">
        <v>3499.6556289999999</v>
      </c>
      <c r="DX17" s="33">
        <v>392.31115460000001</v>
      </c>
      <c r="DY17" s="33">
        <v>4013.2792119999999</v>
      </c>
      <c r="DZ17" s="33">
        <v>5491.7716600000003</v>
      </c>
      <c r="EA17" s="33">
        <v>3499.6556289999999</v>
      </c>
      <c r="EB17" s="33">
        <v>392.31115460000001</v>
      </c>
      <c r="EC17" s="33">
        <v>4013.2792119999999</v>
      </c>
      <c r="ED17" s="33">
        <v>5491.7716600000003</v>
      </c>
      <c r="EE17" s="33">
        <v>3499.6556289999999</v>
      </c>
      <c r="EF17" s="33">
        <v>392.31115460000001</v>
      </c>
      <c r="EG17" s="33">
        <v>4013.2792119999999</v>
      </c>
      <c r="EH17" s="33">
        <v>5491.7716600000003</v>
      </c>
      <c r="EI17" s="33">
        <v>3499.6556289999999</v>
      </c>
      <c r="EJ17" s="33">
        <v>392.31115460000001</v>
      </c>
      <c r="EK17" s="33">
        <v>4013.2792119999999</v>
      </c>
      <c r="EL17" s="33">
        <v>5491.7716600000003</v>
      </c>
      <c r="EM17" s="33">
        <v>3499.6556289999999</v>
      </c>
      <c r="EN17" s="33">
        <v>392.31115460000001</v>
      </c>
      <c r="EO17" s="33">
        <v>4013.2792119999999</v>
      </c>
      <c r="EP17" s="33">
        <v>5491.7716600000003</v>
      </c>
      <c r="EQ17" s="33">
        <v>3499.6556289999999</v>
      </c>
      <c r="ER17" s="33">
        <v>392.31115460000001</v>
      </c>
      <c r="ES17" s="33">
        <v>4013.2792119999999</v>
      </c>
      <c r="ET17" s="33">
        <v>5491.7716600000003</v>
      </c>
      <c r="EU17" s="33">
        <v>3499.6556289999999</v>
      </c>
      <c r="EV17" s="33">
        <v>392.31115460000001</v>
      </c>
      <c r="EW17" s="33">
        <v>4013.2792119999999</v>
      </c>
      <c r="EX17" s="33">
        <v>5491.7716600000003</v>
      </c>
      <c r="EY17" s="33">
        <v>3499.6556289999999</v>
      </c>
      <c r="EZ17" s="33">
        <v>392.31115460000001</v>
      </c>
      <c r="FA17" s="33">
        <v>4013.2792119999999</v>
      </c>
      <c r="FB17" s="33">
        <v>5491.7716600000003</v>
      </c>
      <c r="FC17" s="33">
        <v>3499.6556289999999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1015.146351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363.05792409999998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1015.146351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363.05792409999998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60.722096999999998</v>
      </c>
      <c r="BC103" s="33">
        <v>744.51736740000001</v>
      </c>
      <c r="BG103" s="33">
        <v>826.01011949999997</v>
      </c>
      <c r="BK103" s="33">
        <v>1385.2863950000001</v>
      </c>
      <c r="BO103" s="33">
        <v>2088.8061809999999</v>
      </c>
      <c r="BS103" s="33">
        <v>2372.1544490000001</v>
      </c>
      <c r="BW103" s="33">
        <v>2372.1544490000001</v>
      </c>
      <c r="CA103" s="33">
        <v>2372.1544490000001</v>
      </c>
      <c r="CE103" s="33">
        <v>2372.1544490000001</v>
      </c>
      <c r="CI103" s="33">
        <v>2372.1544490000001</v>
      </c>
      <c r="CM103" s="33">
        <v>2372.1544490000001</v>
      </c>
      <c r="CQ103" s="33">
        <v>2372.1544490000001</v>
      </c>
      <c r="CU103" s="33">
        <v>2372.1544490000001</v>
      </c>
      <c r="CY103" s="33">
        <v>2372.1544490000001</v>
      </c>
      <c r="DC103" s="33">
        <v>2285.1935699999999</v>
      </c>
      <c r="DG103" s="33">
        <v>2372.1544490000001</v>
      </c>
      <c r="DK103" s="33">
        <v>2372.1544490000001</v>
      </c>
      <c r="DO103" s="33">
        <v>1496.025069</v>
      </c>
      <c r="DS103" s="33">
        <v>1297.3724</v>
      </c>
      <c r="DW103" s="33">
        <v>1695.084938</v>
      </c>
      <c r="EA103" s="33">
        <v>2197.4792229999998</v>
      </c>
      <c r="EE103" s="33">
        <v>2372.1544490000001</v>
      </c>
      <c r="EI103" s="33">
        <v>2372.1544490000001</v>
      </c>
      <c r="EM103" s="33">
        <v>2372.1544490000001</v>
      </c>
      <c r="EQ103" s="33">
        <v>2372.1544490000001</v>
      </c>
      <c r="EU103" s="33">
        <v>2372.1544490000001</v>
      </c>
      <c r="EY103" s="33">
        <v>2372.1544490000001</v>
      </c>
      <c r="FC103" s="33">
        <v>2372.1544490000001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677.72732169999995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675.5726611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1500.32107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558.84255159999998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591.31756189999999</v>
      </c>
      <c r="BC108" s="33">
        <v>1393.981004</v>
      </c>
      <c r="BD108" s="33">
        <v>591.31756189999999</v>
      </c>
      <c r="BE108" s="33">
        <v>591.31756189999999</v>
      </c>
      <c r="BF108" s="33">
        <v>844.36501850000002</v>
      </c>
      <c r="BG108" s="33">
        <v>1393.981004</v>
      </c>
      <c r="BH108" s="33">
        <v>591.30861689999995</v>
      </c>
      <c r="BI108" s="33">
        <v>591.31756189999999</v>
      </c>
      <c r="BJ108" s="33">
        <v>844.36501850000002</v>
      </c>
      <c r="BK108" s="33">
        <v>1393.981004</v>
      </c>
      <c r="BL108" s="33">
        <v>591.31756189999999</v>
      </c>
      <c r="BM108" s="33">
        <v>591.31756189999999</v>
      </c>
      <c r="BN108" s="33">
        <v>844.36501850000002</v>
      </c>
      <c r="BO108" s="33">
        <v>1393.981004</v>
      </c>
      <c r="BP108" s="33">
        <v>591.31756189999999</v>
      </c>
      <c r="BQ108" s="33">
        <v>558.84255159999998</v>
      </c>
      <c r="BR108" s="33">
        <v>844.36501850000002</v>
      </c>
      <c r="BS108" s="33">
        <v>1393.981004</v>
      </c>
      <c r="BT108" s="33">
        <v>591.31756189999999</v>
      </c>
      <c r="BU108" s="33">
        <v>591.31756189999999</v>
      </c>
      <c r="BV108" s="33">
        <v>591.31756189999999</v>
      </c>
      <c r="BW108" s="33">
        <v>1393.981004</v>
      </c>
      <c r="BX108" s="33">
        <v>591.31756189999999</v>
      </c>
      <c r="BY108" s="33">
        <v>591.31756189999999</v>
      </c>
      <c r="BZ108" s="33">
        <v>591.31756189999999</v>
      </c>
      <c r="CA108" s="33">
        <v>1393.981004</v>
      </c>
      <c r="CB108" s="33">
        <v>269.38775509999999</v>
      </c>
      <c r="CC108" s="33">
        <v>269.38775509999999</v>
      </c>
      <c r="CD108" s="33">
        <v>522.43521169999997</v>
      </c>
      <c r="CE108" s="33">
        <v>1072.051197</v>
      </c>
      <c r="CF108" s="33">
        <v>269.38775509999999</v>
      </c>
      <c r="CG108" s="33">
        <v>269.38775509999999</v>
      </c>
      <c r="CH108" s="33">
        <v>522.43521169999997</v>
      </c>
      <c r="CI108" s="33">
        <v>1072.051197</v>
      </c>
      <c r="CJ108" s="33">
        <v>269.38775509999999</v>
      </c>
      <c r="CK108" s="33">
        <v>269.38775509999999</v>
      </c>
      <c r="CL108" s="33">
        <v>522.43521169999997</v>
      </c>
      <c r="CM108" s="33">
        <v>1072.051197</v>
      </c>
      <c r="CN108" s="33">
        <v>269.38775509999999</v>
      </c>
      <c r="CO108" s="33">
        <v>269.38775509999999</v>
      </c>
      <c r="CP108" s="33">
        <v>522.43521169999997</v>
      </c>
      <c r="CQ108" s="33">
        <v>1072.051197</v>
      </c>
      <c r="CR108" s="33">
        <v>269.38775509999999</v>
      </c>
      <c r="CS108" s="33">
        <v>269.38775509999999</v>
      </c>
      <c r="CT108" s="33">
        <v>522.43521169999997</v>
      </c>
      <c r="CU108" s="33">
        <v>1072.051197</v>
      </c>
      <c r="CV108" s="33">
        <v>269.38775509999999</v>
      </c>
      <c r="CW108" s="33">
        <v>269.38775509999999</v>
      </c>
      <c r="CX108" s="33">
        <v>522.43521169999997</v>
      </c>
      <c r="CY108" s="33">
        <v>1072.051197</v>
      </c>
      <c r="DC108" s="33">
        <v>549.61598530000003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DW108" s="33">
        <v>549.61598530000003</v>
      </c>
      <c r="EA108" s="33">
        <v>549.61598530000003</v>
      </c>
      <c r="EE108" s="33">
        <v>549.61598530000003</v>
      </c>
      <c r="EI108" s="33">
        <v>549.61598530000003</v>
      </c>
      <c r="EM108" s="33">
        <v>549.61598530000003</v>
      </c>
      <c r="EP108" s="33">
        <v>42.358642770000003</v>
      </c>
      <c r="EQ108" s="33">
        <v>549.61598530000003</v>
      </c>
      <c r="ET108" s="33">
        <v>122.5508762</v>
      </c>
      <c r="EU108" s="33">
        <v>549.61598530000003</v>
      </c>
      <c r="EX108" s="33">
        <v>200.77159140000001</v>
      </c>
      <c r="EY108" s="33">
        <v>549.61598530000003</v>
      </c>
      <c r="FB108" s="33">
        <v>276.29861949999997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5230.6609749999998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3962.127387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7265.167367</v>
      </c>
      <c r="AV113" s="33">
        <v>4138.5995190000003</v>
      </c>
      <c r="AW113" s="33">
        <v>4138.5995190000003</v>
      </c>
      <c r="AX113" s="33">
        <v>4756.2816039999998</v>
      </c>
      <c r="AY113" s="33">
        <v>7774.0829629999998</v>
      </c>
      <c r="AZ113" s="33">
        <v>3960.7594330000002</v>
      </c>
      <c r="BA113" s="33">
        <v>3960.7594330000002</v>
      </c>
      <c r="BB113" s="33">
        <v>4796.4430700000003</v>
      </c>
      <c r="BC113" s="33">
        <v>7832.424395</v>
      </c>
      <c r="BD113" s="33">
        <v>2445.0225799999998</v>
      </c>
      <c r="BE113" s="33">
        <v>2445.0225799999998</v>
      </c>
      <c r="BF113" s="33">
        <v>3559.9062800000002</v>
      </c>
      <c r="BG113" s="33">
        <v>5699.302772</v>
      </c>
      <c r="BH113" s="33">
        <v>2346.5628019999999</v>
      </c>
      <c r="BI113" s="33">
        <v>2346.571747</v>
      </c>
      <c r="BJ113" s="33">
        <v>3461.4554480000002</v>
      </c>
      <c r="BK113" s="33">
        <v>6061.6773819999999</v>
      </c>
      <c r="BL113" s="33">
        <v>2346.571747</v>
      </c>
      <c r="BM113" s="33">
        <v>2346.571747</v>
      </c>
      <c r="BN113" s="33">
        <v>3461.4554480000002</v>
      </c>
      <c r="BO113" s="33">
        <v>6749.530307</v>
      </c>
      <c r="BP113" s="33">
        <v>2264.2211609999999</v>
      </c>
      <c r="BQ113" s="33">
        <v>2231.7461509999998</v>
      </c>
      <c r="BR113" s="33">
        <v>3352.9522550000002</v>
      </c>
      <c r="BS113" s="33">
        <v>6883.8442640000003</v>
      </c>
      <c r="BT113" s="33">
        <v>2849.4282360000002</v>
      </c>
      <c r="BU113" s="33">
        <v>2264.2211609999999</v>
      </c>
      <c r="BV113" s="33">
        <v>2264.2211609999999</v>
      </c>
      <c r="BW113" s="33">
        <v>6883.8442640000003</v>
      </c>
      <c r="BX113" s="33">
        <v>2264.2211609999999</v>
      </c>
      <c r="BY113" s="33">
        <v>2264.2211609999999</v>
      </c>
      <c r="BZ113" s="33">
        <v>2343.7046089999999</v>
      </c>
      <c r="CA113" s="33">
        <v>6883.8442640000003</v>
      </c>
      <c r="CB113" s="33">
        <v>1508.5521349999999</v>
      </c>
      <c r="CC113" s="33">
        <v>1508.5521349999999</v>
      </c>
      <c r="CD113" s="33">
        <v>2597.2832290000001</v>
      </c>
      <c r="CE113" s="33">
        <v>5776.1837489999998</v>
      </c>
      <c r="CF113" s="33">
        <v>1508.5521349999999</v>
      </c>
      <c r="CG113" s="33">
        <v>1508.5521349999999</v>
      </c>
      <c r="CH113" s="33">
        <v>2597.2832290000001</v>
      </c>
      <c r="CI113" s="33">
        <v>5776.1837489999998</v>
      </c>
      <c r="CJ113" s="33">
        <v>1585.8809220000001</v>
      </c>
      <c r="CK113" s="33">
        <v>1508.5521349999999</v>
      </c>
      <c r="CL113" s="33">
        <v>2597.2832290000001</v>
      </c>
      <c r="CM113" s="33">
        <v>5776.1837489999998</v>
      </c>
      <c r="CN113" s="33">
        <v>1599.189361</v>
      </c>
      <c r="CO113" s="33">
        <v>1013.982287</v>
      </c>
      <c r="CP113" s="33">
        <v>1852.2368180000001</v>
      </c>
      <c r="CQ113" s="33">
        <v>4787.0440520000002</v>
      </c>
      <c r="CR113" s="33">
        <v>1599.189361</v>
      </c>
      <c r="CS113" s="33">
        <v>1013.982287</v>
      </c>
      <c r="CT113" s="33">
        <v>1852.2368180000001</v>
      </c>
      <c r="CU113" s="33">
        <v>4787.0440520000002</v>
      </c>
      <c r="CV113" s="33">
        <v>1599.189361</v>
      </c>
      <c r="CW113" s="33">
        <v>1013.982287</v>
      </c>
      <c r="CX113" s="33">
        <v>1852.2368180000001</v>
      </c>
      <c r="CY113" s="33">
        <v>4787.0440520000002</v>
      </c>
      <c r="CZ113" s="33">
        <v>1329.801606</v>
      </c>
      <c r="DA113" s="33">
        <v>744.59453180000003</v>
      </c>
      <c r="DB113" s="33">
        <v>1329.801606</v>
      </c>
      <c r="DC113" s="33">
        <v>4177.647962</v>
      </c>
      <c r="DD113" s="33">
        <v>1329.801606</v>
      </c>
      <c r="DE113" s="33">
        <v>744.59453180000003</v>
      </c>
      <c r="DF113" s="33">
        <v>1329.801606</v>
      </c>
      <c r="DG113" s="33">
        <v>4264.6088399999999</v>
      </c>
      <c r="DH113" s="33">
        <v>1316.7648059999999</v>
      </c>
      <c r="DI113" s="33">
        <v>731.55773180000006</v>
      </c>
      <c r="DJ113" s="33">
        <v>1316.7648059999999</v>
      </c>
      <c r="DK113" s="33">
        <v>4238.5352400000002</v>
      </c>
      <c r="DL113" s="33">
        <v>1316.7648059999999</v>
      </c>
      <c r="DM113" s="33">
        <v>731.55773180000006</v>
      </c>
      <c r="DN113" s="33">
        <v>731.55773180000006</v>
      </c>
      <c r="DO113" s="33">
        <v>3362.4058610000002</v>
      </c>
      <c r="DP113" s="33">
        <v>143.85065729999999</v>
      </c>
      <c r="DQ113" s="33">
        <v>143.85065729999999</v>
      </c>
      <c r="DR113" s="33">
        <v>143.85065729999999</v>
      </c>
      <c r="DS113" s="33">
        <v>1990.8390420000001</v>
      </c>
      <c r="DT113" s="33">
        <v>143.85065729999999</v>
      </c>
      <c r="DU113" s="33">
        <v>143.85065729999999</v>
      </c>
      <c r="DV113" s="33">
        <v>143.85065729999999</v>
      </c>
      <c r="DW113" s="33">
        <v>2388.5515810000002</v>
      </c>
      <c r="DX113" s="33">
        <v>143.85065729999999</v>
      </c>
      <c r="DY113" s="33">
        <v>143.85065729999999</v>
      </c>
      <c r="DZ113" s="33">
        <v>143.85065729999999</v>
      </c>
      <c r="EA113" s="33">
        <v>2890.9458650000001</v>
      </c>
      <c r="EB113" s="33">
        <v>143.85065729999999</v>
      </c>
      <c r="EC113" s="33">
        <v>143.85065729999999</v>
      </c>
      <c r="ED113" s="33">
        <v>143.85065729999999</v>
      </c>
      <c r="EE113" s="33">
        <v>3065.621091</v>
      </c>
      <c r="EF113" s="33">
        <v>0</v>
      </c>
      <c r="EG113" s="33">
        <v>0</v>
      </c>
      <c r="EH113" s="33">
        <v>0</v>
      </c>
      <c r="EI113" s="33">
        <v>2921.770434</v>
      </c>
      <c r="EJ113" s="33">
        <v>0</v>
      </c>
      <c r="EK113" s="33">
        <v>0</v>
      </c>
      <c r="EL113" s="33">
        <v>0</v>
      </c>
      <c r="EM113" s="33">
        <v>2921.770434</v>
      </c>
      <c r="EN113" s="33">
        <v>0</v>
      </c>
      <c r="EO113" s="33">
        <v>0</v>
      </c>
      <c r="EP113" s="33">
        <v>42.358642770000003</v>
      </c>
      <c r="EQ113" s="33">
        <v>2921.770434</v>
      </c>
      <c r="ER113" s="33">
        <v>0</v>
      </c>
      <c r="ES113" s="33">
        <v>0</v>
      </c>
      <c r="ET113" s="33">
        <v>122.5508762</v>
      </c>
      <c r="EU113" s="33">
        <v>2921.770434</v>
      </c>
      <c r="EV113" s="33">
        <v>0</v>
      </c>
      <c r="EW113" s="33">
        <v>0</v>
      </c>
      <c r="EX113" s="33">
        <v>200.77159140000001</v>
      </c>
      <c r="EY113" s="33">
        <v>2921.770434</v>
      </c>
      <c r="EZ113" s="33">
        <v>0</v>
      </c>
      <c r="FA113" s="33">
        <v>0</v>
      </c>
      <c r="FB113" s="33">
        <v>276.29861949999997</v>
      </c>
      <c r="FC113" s="33">
        <v>2921.770434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845.14382639999997</v>
      </c>
      <c r="CI126" s="33">
        <v>1013.794569</v>
      </c>
      <c r="CL126" s="33">
        <v>1177.685757</v>
      </c>
      <c r="CM126" s="33">
        <v>1520.6918539999999</v>
      </c>
      <c r="CP126" s="33">
        <v>1013.794569</v>
      </c>
      <c r="CQ126" s="33">
        <v>2027.589138</v>
      </c>
      <c r="CT126" s="33">
        <v>985.30799630000001</v>
      </c>
      <c r="CU126" s="33">
        <v>2534.4864229999998</v>
      </c>
      <c r="CX126" s="33">
        <v>323.06242150000003</v>
      </c>
      <c r="CY126" s="33">
        <v>3041.3837079999998</v>
      </c>
      <c r="CZ126" s="33">
        <v>445.74666120000001</v>
      </c>
      <c r="DC126" s="33">
        <v>3548.280992</v>
      </c>
      <c r="DD126" s="33">
        <v>1731.6371469999999</v>
      </c>
      <c r="DF126" s="33">
        <v>2027.589138</v>
      </c>
      <c r="DG126" s="33">
        <v>4055.178277</v>
      </c>
      <c r="DH126" s="33">
        <v>4562.0755609999997</v>
      </c>
      <c r="DJ126" s="33">
        <v>4055.178277</v>
      </c>
      <c r="DK126" s="33">
        <v>4562.0755609999997</v>
      </c>
      <c r="DL126" s="33">
        <v>3041.3837079999998</v>
      </c>
      <c r="DO126" s="33">
        <v>4562.0755609999997</v>
      </c>
      <c r="DP126" s="33">
        <v>4055.178277</v>
      </c>
      <c r="DS126" s="33">
        <v>4562.0755609999997</v>
      </c>
      <c r="DT126" s="33">
        <v>4055.178277</v>
      </c>
      <c r="DW126" s="33">
        <v>4562.0755609999997</v>
      </c>
      <c r="DX126" s="33">
        <v>3739.5563099999999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L126" s="33">
        <v>257.51028689999998</v>
      </c>
      <c r="EM126" s="33">
        <v>4562.0755609999997</v>
      </c>
      <c r="EN126" s="33">
        <v>4562.0755609999997</v>
      </c>
      <c r="EP126" s="33">
        <v>506.89728459999998</v>
      </c>
      <c r="EQ126" s="33">
        <v>4562.0755609999997</v>
      </c>
      <c r="ER126" s="33">
        <v>4562.0755609999997</v>
      </c>
      <c r="ET126" s="33">
        <v>3270.1292360000002</v>
      </c>
      <c r="EU126" s="33">
        <v>4562.0755609999997</v>
      </c>
      <c r="EV126" s="33">
        <v>4562.0755609999997</v>
      </c>
      <c r="EX126" s="33">
        <v>3679.970511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29.77392159</v>
      </c>
      <c r="DK128" s="33">
        <v>1620.1763679999999</v>
      </c>
      <c r="DL128" s="33">
        <v>258.04982089999999</v>
      </c>
      <c r="DO128" s="33">
        <v>1620.1763679999999</v>
      </c>
      <c r="DP128" s="33">
        <v>540.05878919999998</v>
      </c>
      <c r="DS128" s="33">
        <v>1620.1763679999999</v>
      </c>
      <c r="DT128" s="33">
        <v>201.314266</v>
      </c>
      <c r="DW128" s="33">
        <v>1620.1763679999999</v>
      </c>
      <c r="DX128" s="33">
        <v>360.03919280000002</v>
      </c>
      <c r="EA128" s="33">
        <v>1620.1763679999999</v>
      </c>
      <c r="EB128" s="33">
        <v>574.01113369999996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845.14382639999997</v>
      </c>
      <c r="CI137" s="33">
        <v>1373.833762</v>
      </c>
      <c r="CJ137" s="33">
        <v>0</v>
      </c>
      <c r="CK137" s="33">
        <v>0</v>
      </c>
      <c r="CL137" s="33">
        <v>1177.685757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985.30799630000001</v>
      </c>
      <c r="CU137" s="33">
        <v>3434.5844050000001</v>
      </c>
      <c r="CV137" s="33">
        <v>0</v>
      </c>
      <c r="CW137" s="33">
        <v>0</v>
      </c>
      <c r="CX137" s="33">
        <v>323.06242150000003</v>
      </c>
      <c r="CY137" s="33">
        <v>4121.5012859999997</v>
      </c>
      <c r="CZ137" s="33">
        <v>445.74666120000001</v>
      </c>
      <c r="DA137" s="33">
        <v>0</v>
      </c>
      <c r="DB137" s="33">
        <v>0</v>
      </c>
      <c r="DC137" s="33">
        <v>4808.4181669999998</v>
      </c>
      <c r="DD137" s="33">
        <v>1731.6371469999999</v>
      </c>
      <c r="DE137" s="33">
        <v>0</v>
      </c>
      <c r="DF137" s="33">
        <v>2027.589138</v>
      </c>
      <c r="DG137" s="33">
        <v>5495.3350479999999</v>
      </c>
      <c r="DH137" s="33">
        <v>4591.849483</v>
      </c>
      <c r="DI137" s="33">
        <v>0</v>
      </c>
      <c r="DJ137" s="33">
        <v>4055.178277</v>
      </c>
      <c r="DK137" s="33">
        <v>6182.251929</v>
      </c>
      <c r="DL137" s="33">
        <v>3299.433528</v>
      </c>
      <c r="DM137" s="33">
        <v>0</v>
      </c>
      <c r="DN137" s="33">
        <v>0</v>
      </c>
      <c r="DO137" s="33">
        <v>6182.251929</v>
      </c>
      <c r="DP137" s="33">
        <v>4595.2370659999997</v>
      </c>
      <c r="DQ137" s="33">
        <v>0</v>
      </c>
      <c r="DR137" s="33">
        <v>0</v>
      </c>
      <c r="DS137" s="33">
        <v>6182.251929</v>
      </c>
      <c r="DT137" s="33">
        <v>4256.4925430000003</v>
      </c>
      <c r="DU137" s="33">
        <v>0</v>
      </c>
      <c r="DV137" s="33">
        <v>0</v>
      </c>
      <c r="DW137" s="33">
        <v>6182.251929</v>
      </c>
      <c r="DX137" s="33">
        <v>4099.5955029999996</v>
      </c>
      <c r="DY137" s="33">
        <v>0</v>
      </c>
      <c r="DZ137" s="33">
        <v>0</v>
      </c>
      <c r="EA137" s="33">
        <v>6182.251929</v>
      </c>
      <c r="EB137" s="33">
        <v>5136.086695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257.51028689999998</v>
      </c>
      <c r="EM137" s="33">
        <v>6182.251929</v>
      </c>
      <c r="EN137" s="33">
        <v>6182.251929</v>
      </c>
      <c r="EO137" s="33">
        <v>0</v>
      </c>
      <c r="EP137" s="33">
        <v>506.89728459999998</v>
      </c>
      <c r="EQ137" s="33">
        <v>6182.251929</v>
      </c>
      <c r="ER137" s="33">
        <v>6182.251929</v>
      </c>
      <c r="ES137" s="33">
        <v>0</v>
      </c>
      <c r="ET137" s="33">
        <v>3270.1292360000002</v>
      </c>
      <c r="EU137" s="33">
        <v>6182.251929</v>
      </c>
      <c r="EV137" s="33">
        <v>6182.251929</v>
      </c>
      <c r="EW137" s="33">
        <v>0</v>
      </c>
      <c r="EX137" s="33">
        <v>3679.970511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716.7819902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884.38334899999995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3015.4839419999998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3015.4839419999998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27.967564339999999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188.91295389999999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16928.373039999999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23881.735840000001</v>
      </c>
      <c r="BI234" s="33">
        <v>18640.622780000002</v>
      </c>
      <c r="BJ234" s="33">
        <v>18566.521799999999</v>
      </c>
      <c r="BK234" s="33">
        <v>18933.158429999999</v>
      </c>
      <c r="BL234" s="33">
        <v>24045.14675</v>
      </c>
      <c r="BM234" s="33">
        <v>18584.95678</v>
      </c>
      <c r="BN234" s="33">
        <v>18566.521799999999</v>
      </c>
      <c r="BO234" s="33">
        <v>18933.158429999999</v>
      </c>
      <c r="BP234" s="33">
        <v>25005.86966</v>
      </c>
      <c r="BQ234" s="33">
        <v>19054.218290000001</v>
      </c>
      <c r="BR234" s="33">
        <v>19032.563139999998</v>
      </c>
      <c r="BS234" s="33">
        <v>19645.82101</v>
      </c>
      <c r="BT234" s="33">
        <v>25777.74553</v>
      </c>
      <c r="BU234" s="33">
        <v>19426.957630000001</v>
      </c>
      <c r="BV234" s="33">
        <v>19434.176510000001</v>
      </c>
      <c r="BW234" s="33">
        <v>20209.69483</v>
      </c>
      <c r="BX234" s="33">
        <v>27013.414339999999</v>
      </c>
      <c r="BY234" s="33">
        <v>20513.086009999999</v>
      </c>
      <c r="BZ234" s="33">
        <v>20216.851019999998</v>
      </c>
      <c r="CA234" s="33">
        <v>21211.908200000002</v>
      </c>
      <c r="CB234" s="33">
        <v>27115.277440000002</v>
      </c>
      <c r="CC234" s="33">
        <v>21091.907230000001</v>
      </c>
      <c r="CD234" s="33">
        <v>20268.69514</v>
      </c>
      <c r="CE234" s="33">
        <v>21290.474979999999</v>
      </c>
      <c r="CF234" s="33">
        <v>27606.78442</v>
      </c>
      <c r="CG234" s="33">
        <v>20995.704890000001</v>
      </c>
      <c r="CH234" s="33">
        <v>20547.65828</v>
      </c>
      <c r="CI234" s="33">
        <v>21651.1842</v>
      </c>
      <c r="CJ234" s="33">
        <v>27637.79796</v>
      </c>
      <c r="CK234" s="33">
        <v>20468.55888</v>
      </c>
      <c r="CL234" s="33">
        <v>20565.42193</v>
      </c>
      <c r="CM234" s="33">
        <v>21671.517070000002</v>
      </c>
      <c r="CN234" s="33">
        <v>27637.79796</v>
      </c>
      <c r="CO234" s="33">
        <v>21477.247820000001</v>
      </c>
      <c r="CP234" s="33">
        <v>20565.42193</v>
      </c>
      <c r="CQ234" s="33">
        <v>21671.517070000002</v>
      </c>
      <c r="CR234" s="33">
        <v>27637.79796</v>
      </c>
      <c r="CS234" s="33">
        <v>20824.270919999999</v>
      </c>
      <c r="CT234" s="33">
        <v>20565.42193</v>
      </c>
      <c r="CU234" s="33">
        <v>21671.517070000002</v>
      </c>
      <c r="CV234" s="33">
        <v>27637.79796</v>
      </c>
      <c r="CW234" s="33">
        <v>21477.247820000001</v>
      </c>
      <c r="CX234" s="33">
        <v>20565.42193</v>
      </c>
      <c r="CY234" s="33">
        <v>21671.517070000002</v>
      </c>
      <c r="CZ234" s="33">
        <v>27637.79796</v>
      </c>
      <c r="DA234" s="33">
        <v>21477.247820000001</v>
      </c>
      <c r="DB234" s="33">
        <v>20565.42193</v>
      </c>
      <c r="DC234" s="33">
        <v>21671.517070000002</v>
      </c>
      <c r="DD234" s="33">
        <v>27987.874909999999</v>
      </c>
      <c r="DE234" s="33">
        <v>21721.20681</v>
      </c>
      <c r="DF234" s="33">
        <v>20743.251799999998</v>
      </c>
      <c r="DG234" s="33">
        <v>21902.400399999999</v>
      </c>
      <c r="DH234" s="33">
        <v>28103.490389999999</v>
      </c>
      <c r="DI234" s="33">
        <v>21777.55343</v>
      </c>
      <c r="DJ234" s="33">
        <v>20813.810990000002</v>
      </c>
      <c r="DK234" s="33">
        <v>21979.844959999999</v>
      </c>
      <c r="DL234" s="33">
        <v>28103.490389999999</v>
      </c>
      <c r="DM234" s="33">
        <v>21776.837189999998</v>
      </c>
      <c r="DN234" s="33">
        <v>20813.810990000002</v>
      </c>
      <c r="DO234" s="33">
        <v>21979.844959999999</v>
      </c>
      <c r="DP234" s="33">
        <v>28103.490389999999</v>
      </c>
      <c r="DQ234" s="33">
        <v>21723.06566</v>
      </c>
      <c r="DR234" s="33">
        <v>20813.810990000002</v>
      </c>
      <c r="DS234" s="33">
        <v>21979.844959999999</v>
      </c>
      <c r="DT234" s="33">
        <v>28103.490389999999</v>
      </c>
      <c r="DU234" s="33">
        <v>21815.083310000002</v>
      </c>
      <c r="DV234" s="33">
        <v>20813.810990000002</v>
      </c>
      <c r="DW234" s="33">
        <v>21979.844959999999</v>
      </c>
      <c r="DX234" s="33">
        <v>28103.490389999999</v>
      </c>
      <c r="DY234" s="33">
        <v>21711.12182</v>
      </c>
      <c r="DZ234" s="33">
        <v>20813.810990000002</v>
      </c>
      <c r="EA234" s="33">
        <v>21979.844959999999</v>
      </c>
      <c r="EB234" s="33">
        <v>28103.490389999999</v>
      </c>
      <c r="EC234" s="33">
        <v>21815.083310000002</v>
      </c>
      <c r="ED234" s="33">
        <v>20813.810990000002</v>
      </c>
      <c r="EE234" s="33">
        <v>21979.844959999999</v>
      </c>
      <c r="EF234" s="33">
        <v>28103.490389999999</v>
      </c>
      <c r="EG234" s="33">
        <v>21815.083310000002</v>
      </c>
      <c r="EH234" s="33">
        <v>20813.810990000002</v>
      </c>
      <c r="EI234" s="33">
        <v>21979.844959999999</v>
      </c>
      <c r="EJ234" s="33">
        <v>28145.559000000001</v>
      </c>
      <c r="EK234" s="33">
        <v>21813.26672</v>
      </c>
      <c r="EL234" s="33">
        <v>20837.90667</v>
      </c>
      <c r="EM234" s="33">
        <v>22007.425670000001</v>
      </c>
      <c r="EN234" s="33">
        <v>28145.559000000001</v>
      </c>
      <c r="EO234" s="33">
        <v>21850.0815</v>
      </c>
      <c r="EP234" s="33">
        <v>20837.90667</v>
      </c>
      <c r="EQ234" s="33">
        <v>22007.425670000001</v>
      </c>
      <c r="ER234" s="33">
        <v>28145.559000000001</v>
      </c>
      <c r="ES234" s="33">
        <v>21850.0815</v>
      </c>
      <c r="ET234" s="33">
        <v>20837.90667</v>
      </c>
      <c r="EU234" s="33">
        <v>22007.425670000001</v>
      </c>
      <c r="EV234" s="33">
        <v>28427.534909999998</v>
      </c>
      <c r="EW234" s="33">
        <v>22076.995579999999</v>
      </c>
      <c r="EX234" s="33">
        <v>20992.42697</v>
      </c>
      <c r="EY234" s="33">
        <v>22202.377659999998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7680.3764330000004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8686.4796470000001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7523.8110690000003</v>
      </c>
      <c r="BN235" s="33">
        <v>10773.62376</v>
      </c>
      <c r="BO235" s="33">
        <v>9500.8299609999995</v>
      </c>
      <c r="BP235" s="33">
        <v>8090.3147120000003</v>
      </c>
      <c r="BQ235" s="33">
        <v>8615.1051509999998</v>
      </c>
      <c r="BR235" s="33">
        <v>11916.15083</v>
      </c>
      <c r="BS235" s="33">
        <v>10573.46847</v>
      </c>
      <c r="BT235" s="33">
        <v>8186.495261</v>
      </c>
      <c r="BU235" s="33">
        <v>8668.8293859999994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9104.1419490000007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3398.4212579999999</v>
      </c>
      <c r="AD236" s="33">
        <v>3244.268626</v>
      </c>
      <c r="AE236" s="33">
        <v>4448.2909019999997</v>
      </c>
      <c r="AF236" s="33">
        <v>5403.3947840000001</v>
      </c>
      <c r="AG236" s="33">
        <v>5154.8028629999999</v>
      </c>
      <c r="AH236" s="33">
        <v>3386.6324509999999</v>
      </c>
      <c r="AI236" s="33">
        <v>4448.2909019999997</v>
      </c>
      <c r="AJ236" s="33">
        <v>5403.3947840000001</v>
      </c>
      <c r="AK236" s="33">
        <v>5154.8028629999999</v>
      </c>
      <c r="AL236" s="33">
        <v>5056.2721750000001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4675.427068</v>
      </c>
      <c r="AW236" s="33">
        <v>5154.8028629999999</v>
      </c>
      <c r="AX236" s="33">
        <v>5795.8416079999997</v>
      </c>
      <c r="AY236" s="33">
        <v>4448.2909019999997</v>
      </c>
      <c r="AZ236" s="33">
        <v>849.17378689999998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4684.5199700000003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2856.8999629999998</v>
      </c>
      <c r="BR236" s="33">
        <v>5961.8112549999996</v>
      </c>
      <c r="BS236" s="33">
        <v>4692.270039</v>
      </c>
      <c r="BT236" s="33">
        <v>5807.268118</v>
      </c>
      <c r="BU236" s="33">
        <v>5154.8028629999999</v>
      </c>
      <c r="BV236" s="33">
        <v>6023.2669409999999</v>
      </c>
      <c r="BW236" s="33">
        <v>4768.2582350000002</v>
      </c>
      <c r="BX236" s="33">
        <v>5807.268118</v>
      </c>
      <c r="BY236" s="33">
        <v>5404.0141180000001</v>
      </c>
      <c r="BZ236" s="33">
        <v>6023.2669409999999</v>
      </c>
      <c r="CA236" s="33">
        <v>4768.2582350000002</v>
      </c>
      <c r="CB236" s="33">
        <v>5807.268118</v>
      </c>
      <c r="CC236" s="33">
        <v>3681.7578880000001</v>
      </c>
      <c r="CD236" s="33">
        <v>6023.2669409999999</v>
      </c>
      <c r="CE236" s="33">
        <v>4768.2582350000002</v>
      </c>
      <c r="CF236" s="33">
        <v>5589.0881460000001</v>
      </c>
      <c r="CG236" s="33">
        <v>5275.0126270000001</v>
      </c>
      <c r="CH236" s="33">
        <v>6023.2669409999999</v>
      </c>
      <c r="CI236" s="33">
        <v>4768.2582350000002</v>
      </c>
      <c r="CJ236" s="33">
        <v>5807.268118</v>
      </c>
      <c r="CK236" s="33">
        <v>5409.5154510000002</v>
      </c>
      <c r="CL236" s="33">
        <v>6023.2669409999999</v>
      </c>
      <c r="CM236" s="33">
        <v>4768.2582350000002</v>
      </c>
      <c r="CN236" s="33">
        <v>5807.268118</v>
      </c>
      <c r="CO236" s="33">
        <v>5496.4175690000002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5391.2387790000002</v>
      </c>
      <c r="CX236" s="33">
        <v>6023.2669409999999</v>
      </c>
      <c r="CY236" s="33">
        <v>4768.2582350000002</v>
      </c>
      <c r="CZ236" s="33">
        <v>5831.0368170000002</v>
      </c>
      <c r="DA236" s="33">
        <v>5154.8028629999999</v>
      </c>
      <c r="DB236" s="33">
        <v>6047.6895009999998</v>
      </c>
      <c r="DC236" s="33">
        <v>4787.813228</v>
      </c>
      <c r="DD236" s="33">
        <v>5831.0368170000002</v>
      </c>
      <c r="DE236" s="33">
        <v>5154.8028629999999</v>
      </c>
      <c r="DF236" s="33">
        <v>6047.6895009999998</v>
      </c>
      <c r="DG236" s="33">
        <v>4787.813228</v>
      </c>
      <c r="DH236" s="33">
        <v>5831.0368170000002</v>
      </c>
      <c r="DI236" s="33">
        <v>5398.9007650000003</v>
      </c>
      <c r="DJ236" s="33">
        <v>6047.6895009999998</v>
      </c>
      <c r="DK236" s="33">
        <v>4787.813228</v>
      </c>
      <c r="DL236" s="33">
        <v>5831.0368170000002</v>
      </c>
      <c r="DM236" s="33">
        <v>5154.8028629999999</v>
      </c>
      <c r="DN236" s="33">
        <v>6047.6895009999998</v>
      </c>
      <c r="DO236" s="33">
        <v>4787.813228</v>
      </c>
      <c r="DP236" s="33">
        <v>5831.0368170000002</v>
      </c>
      <c r="DQ236" s="33">
        <v>5280.5139609999997</v>
      </c>
      <c r="DR236" s="33">
        <v>6047.6895009999998</v>
      </c>
      <c r="DS236" s="33">
        <v>4787.813228</v>
      </c>
      <c r="DT236" s="33">
        <v>5831.0368170000002</v>
      </c>
      <c r="DU236" s="33">
        <v>5426.4197059999997</v>
      </c>
      <c r="DV236" s="33">
        <v>6047.6895009999998</v>
      </c>
      <c r="DW236" s="33">
        <v>4787.813228</v>
      </c>
      <c r="DX236" s="33">
        <v>5831.0368170000002</v>
      </c>
      <c r="DY236" s="33">
        <v>5154.8028629999999</v>
      </c>
      <c r="DZ236" s="33">
        <v>6047.6895009999998</v>
      </c>
      <c r="EA236" s="33">
        <v>4787.813228</v>
      </c>
      <c r="EB236" s="33">
        <v>5831.0368170000002</v>
      </c>
      <c r="EC236" s="33">
        <v>5218.5718239999997</v>
      </c>
      <c r="ED236" s="33">
        <v>6047.6895009999998</v>
      </c>
      <c r="EE236" s="33">
        <v>4787.813228</v>
      </c>
      <c r="EF236" s="33">
        <v>5831.0368170000002</v>
      </c>
      <c r="EG236" s="33">
        <v>2723.170619</v>
      </c>
      <c r="EH236" s="33">
        <v>6047.6895009999998</v>
      </c>
      <c r="EI236" s="33">
        <v>4787.813228</v>
      </c>
      <c r="EJ236" s="33">
        <v>5831.0368170000002</v>
      </c>
      <c r="EK236" s="33">
        <v>5319.0350539999999</v>
      </c>
      <c r="EL236" s="33">
        <v>5202.2391580000003</v>
      </c>
      <c r="EM236" s="33">
        <v>4787.813228</v>
      </c>
      <c r="EN236" s="33">
        <v>5831.0368170000002</v>
      </c>
      <c r="EO236" s="33">
        <v>5393.112059</v>
      </c>
      <c r="EP236" s="33">
        <v>3052.1567399999999</v>
      </c>
      <c r="EQ236" s="33">
        <v>4787.813228</v>
      </c>
      <c r="ER236" s="33">
        <v>5831.0368170000002</v>
      </c>
      <c r="ES236" s="33">
        <v>5431.185039</v>
      </c>
      <c r="ET236" s="33">
        <v>980.09521480000001</v>
      </c>
      <c r="EU236" s="33">
        <v>4787.813228</v>
      </c>
      <c r="EV236" s="33">
        <v>5831.0368170000002</v>
      </c>
      <c r="EW236" s="33">
        <v>5518.8231569999998</v>
      </c>
      <c r="EX236" s="33">
        <v>121.87190339999999</v>
      </c>
      <c r="EY236" s="33">
        <v>4787.813228</v>
      </c>
      <c r="EZ236" s="33">
        <v>5831.0368170000002</v>
      </c>
      <c r="FA236" s="33">
        <v>5518.8231569999998</v>
      </c>
      <c r="FB236" s="33">
        <v>122.8950378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3699.409083</v>
      </c>
      <c r="N237" s="33">
        <v>3330.4720000000002</v>
      </c>
      <c r="O237" s="33">
        <v>3370.521647</v>
      </c>
      <c r="P237" s="33">
        <v>4074.1519720000001</v>
      </c>
      <c r="Q237" s="33">
        <v>3922.697396</v>
      </c>
      <c r="R237" s="33">
        <v>3330.4720000000002</v>
      </c>
      <c r="S237" s="33">
        <v>3370.521647</v>
      </c>
      <c r="T237" s="33">
        <v>5083.1339230000003</v>
      </c>
      <c r="U237" s="33">
        <v>3396.652994</v>
      </c>
      <c r="V237" s="33">
        <v>3330.4720000000002</v>
      </c>
      <c r="W237" s="33">
        <v>3370.521647</v>
      </c>
      <c r="X237" s="33">
        <v>4947.7992910000003</v>
      </c>
      <c r="Y237" s="33">
        <v>3436.421128</v>
      </c>
      <c r="Z237" s="33">
        <v>3330.4720000000002</v>
      </c>
      <c r="AA237" s="33">
        <v>3370.521647</v>
      </c>
      <c r="AB237" s="33">
        <v>3359.4492869999999</v>
      </c>
      <c r="AC237" s="33">
        <v>5658.9843629999996</v>
      </c>
      <c r="AD237" s="33">
        <v>3377.1209720000002</v>
      </c>
      <c r="AE237" s="33">
        <v>3487.532005</v>
      </c>
      <c r="AF237" s="33">
        <v>13682.277770000001</v>
      </c>
      <c r="AG237" s="33">
        <v>7246.8458360000004</v>
      </c>
      <c r="AH237" s="33">
        <v>3963.4996080000001</v>
      </c>
      <c r="AI237" s="33">
        <v>4250.7534669999995</v>
      </c>
      <c r="AJ237" s="33">
        <v>4661.4759560000002</v>
      </c>
      <c r="AK237" s="33">
        <v>8780.9476849999992</v>
      </c>
      <c r="AL237" s="33">
        <v>4253.8245999999999</v>
      </c>
      <c r="AM237" s="33">
        <v>4654.4535470000001</v>
      </c>
      <c r="AN237" s="33">
        <v>13793.32951</v>
      </c>
      <c r="AO237" s="33">
        <v>15256.008949999999</v>
      </c>
      <c r="AP237" s="33">
        <v>4253.8245999999999</v>
      </c>
      <c r="AQ237" s="33">
        <v>4654.4535470000001</v>
      </c>
      <c r="AR237" s="33">
        <v>14583.830550000001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11023.03485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14843.092559999999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16420.407910000002</v>
      </c>
      <c r="CC237" s="33">
        <v>15705.86787</v>
      </c>
      <c r="CD237" s="33">
        <v>4506.4776840000004</v>
      </c>
      <c r="CE237" s="33">
        <v>4998.5337</v>
      </c>
      <c r="CF237" s="33">
        <v>17299.364249999999</v>
      </c>
      <c r="CG237" s="33">
        <v>15256.008949999999</v>
      </c>
      <c r="CH237" s="33">
        <v>4751.9223650000004</v>
      </c>
      <c r="CI237" s="33">
        <v>5332.7969590000002</v>
      </c>
      <c r="CJ237" s="33">
        <v>18277.72119</v>
      </c>
      <c r="CK237" s="33">
        <v>16182.2495</v>
      </c>
      <c r="CL237" s="33">
        <v>5063.904286</v>
      </c>
      <c r="CM237" s="33">
        <v>5783.7551160000003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16182.2495</v>
      </c>
      <c r="CT237" s="33">
        <v>5063.904286</v>
      </c>
      <c r="CU237" s="33">
        <v>5783.7551160000003</v>
      </c>
      <c r="CV237" s="33">
        <v>18277.72119</v>
      </c>
      <c r="CW237" s="33">
        <v>15256.008949999999</v>
      </c>
      <c r="CX237" s="33">
        <v>5063.904286</v>
      </c>
      <c r="CY237" s="33">
        <v>5783.7551160000003</v>
      </c>
      <c r="CZ237" s="33">
        <v>18277.72119</v>
      </c>
      <c r="DA237" s="33">
        <v>16142.89193</v>
      </c>
      <c r="DB237" s="33">
        <v>5063.904286</v>
      </c>
      <c r="DC237" s="33">
        <v>5783.7551160000003</v>
      </c>
      <c r="DD237" s="33">
        <v>18277.72119</v>
      </c>
      <c r="DE237" s="33">
        <v>16652.529579999999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16019.738230000001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16422.883099999999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18747.277620000001</v>
      </c>
      <c r="EW237" s="33">
        <v>17777.03342</v>
      </c>
      <c r="EX237" s="33">
        <v>5416.0006780000003</v>
      </c>
      <c r="EY237" s="33">
        <v>5936.9111940000003</v>
      </c>
      <c r="EZ237" s="33">
        <v>20952.87527</v>
      </c>
      <c r="FA237" s="33">
        <v>20150.757740000001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6967.7960229999999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7363.3494710000004</v>
      </c>
      <c r="S238" s="33">
        <v>9001.3516080000009</v>
      </c>
      <c r="T238" s="33">
        <v>9689.4268969999994</v>
      </c>
      <c r="U238" s="33">
        <v>7543.2849669999996</v>
      </c>
      <c r="V238" s="33">
        <v>6102.6517700000004</v>
      </c>
      <c r="W238" s="33">
        <v>9001.3516080000009</v>
      </c>
      <c r="X238" s="33">
        <v>10522.45298</v>
      </c>
      <c r="Y238" s="33">
        <v>8261.8334290000003</v>
      </c>
      <c r="Z238" s="33">
        <v>5289.820412</v>
      </c>
      <c r="AA238" s="33">
        <v>9001.3516080000009</v>
      </c>
      <c r="AB238" s="33">
        <v>10017</v>
      </c>
      <c r="AC238" s="33">
        <v>9132.3163530000002</v>
      </c>
      <c r="AD238" s="33">
        <v>7032.0009250000003</v>
      </c>
      <c r="AE238" s="33">
        <v>9001.3516080000009</v>
      </c>
      <c r="AF238" s="33">
        <v>3743</v>
      </c>
      <c r="AG238" s="33">
        <v>9132.3163530000002</v>
      </c>
      <c r="AH238" s="33">
        <v>8432.1894900000007</v>
      </c>
      <c r="AI238" s="33">
        <v>9001.3516080000009</v>
      </c>
      <c r="AJ238" s="33">
        <v>10522.45298</v>
      </c>
      <c r="AK238" s="33">
        <v>9132.3163530000002</v>
      </c>
      <c r="AL238" s="33">
        <v>7284</v>
      </c>
      <c r="AM238" s="33">
        <v>9001.3516080000009</v>
      </c>
      <c r="AN238" s="33">
        <v>10190</v>
      </c>
      <c r="AO238" s="33">
        <v>6302.6503640000001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4246.8053399999999</v>
      </c>
      <c r="AC239" s="33">
        <v>412.73120649999998</v>
      </c>
      <c r="AD239" s="33">
        <v>519.33142850000002</v>
      </c>
      <c r="AE239" s="33">
        <v>2433.6418330000001</v>
      </c>
      <c r="AF239" s="33">
        <v>4394.0756620000002</v>
      </c>
      <c r="AG239" s="33">
        <v>433.8307519</v>
      </c>
      <c r="AH239" s="33">
        <v>2404.2362349999999</v>
      </c>
      <c r="AI239" s="33">
        <v>3033.456549</v>
      </c>
      <c r="AJ239" s="33">
        <v>6625.332864</v>
      </c>
      <c r="AK239" s="33">
        <v>369.45995799999997</v>
      </c>
      <c r="AL239" s="33">
        <v>2404.2362349999999</v>
      </c>
      <c r="AM239" s="33">
        <v>3033.456549</v>
      </c>
      <c r="AN239" s="33">
        <v>491.91383560000003</v>
      </c>
      <c r="AO239" s="33">
        <v>53.152716720000001</v>
      </c>
      <c r="AP239" s="33">
        <v>2404.2362349999999</v>
      </c>
      <c r="AQ239" s="33">
        <v>3033.456549</v>
      </c>
      <c r="AR239" s="33">
        <v>4324.8294219999998</v>
      </c>
      <c r="AS239" s="33">
        <v>443.97320389999999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2728.9084640000001</v>
      </c>
      <c r="BB239" s="33">
        <v>2404.2362349999999</v>
      </c>
      <c r="BC239" s="33">
        <v>3033.456549</v>
      </c>
      <c r="BD239" s="33">
        <v>4504.8796789999997</v>
      </c>
      <c r="BE239" s="33">
        <v>486.0465102</v>
      </c>
      <c r="BF239" s="33">
        <v>2404.2362349999999</v>
      </c>
      <c r="BG239" s="33">
        <v>3033.456549</v>
      </c>
      <c r="BH239" s="33">
        <v>6760.6702750000004</v>
      </c>
      <c r="BI239" s="33">
        <v>509.85097230000002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606.12476219999996</v>
      </c>
      <c r="BZ239" s="33">
        <v>2404.2362349999999</v>
      </c>
      <c r="CA239" s="33">
        <v>3033.456549</v>
      </c>
      <c r="CB239" s="33">
        <v>6760.6702750000004</v>
      </c>
      <c r="CC239" s="33">
        <v>5391.4435720000001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1659.6467970000001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697.94742150000002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G240" s="33">
        <v>499.14611760000003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82.180038949999997</v>
      </c>
      <c r="BI240" s="33">
        <v>499.14611760000003</v>
      </c>
      <c r="BJ240" s="33">
        <v>340.89690200000001</v>
      </c>
      <c r="BK240" s="33">
        <v>166.65094120000001</v>
      </c>
      <c r="BL240" s="33">
        <v>140.52622909999999</v>
      </c>
      <c r="BM240" s="33">
        <v>141.9597478</v>
      </c>
      <c r="BN240" s="33">
        <v>382.82104420000002</v>
      </c>
      <c r="BO240" s="33">
        <v>214.638699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1091.397009</v>
      </c>
      <c r="BU240" s="33">
        <v>346.57329390000001</v>
      </c>
      <c r="BV240" s="33">
        <v>678.38528470000006</v>
      </c>
      <c r="BW240" s="33">
        <v>517.81737390000001</v>
      </c>
      <c r="BX240" s="33">
        <v>1091.397009</v>
      </c>
      <c r="BY240" s="33">
        <v>746.04695549999997</v>
      </c>
      <c r="BZ240" s="33">
        <v>678.38528470000006</v>
      </c>
      <c r="CA240" s="33">
        <v>517.81737390000001</v>
      </c>
      <c r="CB240" s="33">
        <v>794.61670340000001</v>
      </c>
      <c r="CC240" s="33">
        <v>1202.1858629999999</v>
      </c>
      <c r="CD240" s="33">
        <v>678.38528470000006</v>
      </c>
      <c r="CE240" s="33">
        <v>517.81737390000001</v>
      </c>
      <c r="CF240" s="33">
        <v>1091.397009</v>
      </c>
      <c r="CG240" s="33">
        <v>1055.7560149999999</v>
      </c>
      <c r="CH240" s="33">
        <v>678.38528470000006</v>
      </c>
      <c r="CI240" s="33">
        <v>517.81737390000001</v>
      </c>
      <c r="CJ240" s="33">
        <v>1091.397009</v>
      </c>
      <c r="CK240" s="33">
        <v>1202.1858629999999</v>
      </c>
      <c r="CL240" s="33">
        <v>678.38528470000006</v>
      </c>
      <c r="CM240" s="33">
        <v>517.81737390000001</v>
      </c>
      <c r="CN240" s="33">
        <v>1091.397009</v>
      </c>
      <c r="CO240" s="33">
        <v>975.44242819999999</v>
      </c>
      <c r="CP240" s="33">
        <v>678.38528470000006</v>
      </c>
      <c r="CQ240" s="33">
        <v>517.81737390000001</v>
      </c>
      <c r="CR240" s="33">
        <v>1196.218764</v>
      </c>
      <c r="CS240" s="33">
        <v>916.38577110000006</v>
      </c>
      <c r="CT240" s="33">
        <v>697.20336039999995</v>
      </c>
      <c r="CU240" s="33">
        <v>551.27902700000004</v>
      </c>
      <c r="CV240" s="33">
        <v>1354.187369</v>
      </c>
      <c r="CW240" s="33">
        <v>1126.3572340000001</v>
      </c>
      <c r="CX240" s="33">
        <v>725.56259910000006</v>
      </c>
      <c r="CY240" s="33">
        <v>601.70644709999999</v>
      </c>
      <c r="CZ240" s="33">
        <v>1857.5620730000001</v>
      </c>
      <c r="DA240" s="33">
        <v>1479.4857850000001</v>
      </c>
      <c r="DB240" s="33">
        <v>827.78736219999996</v>
      </c>
      <c r="DC240" s="33">
        <v>760.3143718</v>
      </c>
      <c r="DD240" s="33">
        <v>1857.5620730000001</v>
      </c>
      <c r="DE240" s="33">
        <v>1566.3331579999999</v>
      </c>
      <c r="DF240" s="33">
        <v>827.78736219999996</v>
      </c>
      <c r="DG240" s="33">
        <v>760.3143718</v>
      </c>
      <c r="DH240" s="33">
        <v>2399.656152</v>
      </c>
      <c r="DI240" s="33">
        <v>1727.5853529999999</v>
      </c>
      <c r="DJ240" s="33">
        <v>988.39536220000002</v>
      </c>
      <c r="DK240" s="33">
        <v>1024.4820970000001</v>
      </c>
      <c r="DL240" s="33">
        <v>2399.656152</v>
      </c>
      <c r="DM240" s="33">
        <v>1770.816102</v>
      </c>
      <c r="DN240" s="33">
        <v>988.39536220000002</v>
      </c>
      <c r="DO240" s="33">
        <v>1024.4820970000001</v>
      </c>
      <c r="DP240" s="33">
        <v>2399.656152</v>
      </c>
      <c r="DQ240" s="33">
        <v>1605.7851700000001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2331.7201839999998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2782.4979709999998</v>
      </c>
      <c r="EK240" s="33">
        <v>2697.2929690000001</v>
      </c>
      <c r="EL240" s="33">
        <v>1072.070271</v>
      </c>
      <c r="EM240" s="33">
        <v>1154.1513769999999</v>
      </c>
      <c r="EN240" s="33">
        <v>2938.0129360000001</v>
      </c>
      <c r="EO240" s="33">
        <v>2322.5856210000002</v>
      </c>
      <c r="EP240" s="33">
        <v>1111.6952450000001</v>
      </c>
      <c r="EQ240" s="33">
        <v>1211.6445289999999</v>
      </c>
      <c r="ER240" s="33">
        <v>2938.0129360000001</v>
      </c>
      <c r="ES240" s="33">
        <v>2400.7434499999999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1762.15056</v>
      </c>
      <c r="BY241" s="33">
        <v>419.06451700000002</v>
      </c>
      <c r="BZ241" s="33">
        <v>613.80336399999999</v>
      </c>
      <c r="CA241" s="33">
        <v>860.22729030000005</v>
      </c>
      <c r="CB241" s="33">
        <v>6060.4011019999998</v>
      </c>
      <c r="CC241" s="33">
        <v>29.27883731</v>
      </c>
      <c r="CD241" s="33">
        <v>1743.316984</v>
      </c>
      <c r="CE241" s="33">
        <v>2541.1770259999998</v>
      </c>
      <c r="CF241" s="33">
        <v>7019.2569599999997</v>
      </c>
      <c r="CG241" s="33">
        <v>3744.696367</v>
      </c>
      <c r="CH241" s="33">
        <v>1973.4468979999999</v>
      </c>
      <c r="CI241" s="33">
        <v>2891.3724739999998</v>
      </c>
      <c r="CJ241" s="33">
        <v>7507.5909199999996</v>
      </c>
      <c r="CK241" s="33">
        <v>2284.1583919999998</v>
      </c>
      <c r="CL241" s="33">
        <v>2090.6493439999999</v>
      </c>
      <c r="CM241" s="33">
        <v>3069.722878</v>
      </c>
      <c r="CN241" s="33">
        <v>8522.9250229999998</v>
      </c>
      <c r="CO241" s="33">
        <v>4643.9781700000003</v>
      </c>
      <c r="CP241" s="33">
        <v>2311.729241</v>
      </c>
      <c r="CQ241" s="33">
        <v>3433.6567009999999</v>
      </c>
      <c r="CR241" s="33">
        <v>8974.9955289999998</v>
      </c>
      <c r="CS241" s="33">
        <v>4787.9627959999998</v>
      </c>
      <c r="CT241" s="33">
        <v>2382.7278820000001</v>
      </c>
      <c r="CU241" s="33">
        <v>3587.3349020000001</v>
      </c>
      <c r="CV241" s="33">
        <v>8974.9955289999998</v>
      </c>
      <c r="CW241" s="33">
        <v>2937.7584710000001</v>
      </c>
      <c r="CX241" s="33">
        <v>2382.7278820000001</v>
      </c>
      <c r="CY241" s="33">
        <v>3587.3349020000001</v>
      </c>
      <c r="CZ241" s="33">
        <v>9546.403542</v>
      </c>
      <c r="DA241" s="33">
        <v>7015.8894730000002</v>
      </c>
      <c r="DB241" s="33">
        <v>2467.8404970000001</v>
      </c>
      <c r="DC241" s="33">
        <v>3769.98155</v>
      </c>
      <c r="DD241" s="33">
        <v>10048.66956</v>
      </c>
      <c r="DE241" s="33">
        <v>2995.6035000000002</v>
      </c>
      <c r="DF241" s="33">
        <v>2610.6445629999998</v>
      </c>
      <c r="DG241" s="33">
        <v>3980.1001310000001</v>
      </c>
      <c r="DH241" s="33">
        <v>10354.025180000001</v>
      </c>
      <c r="DI241" s="33">
        <v>5488.0384039999999</v>
      </c>
      <c r="DJ241" s="33">
        <v>2705.31585</v>
      </c>
      <c r="DK241" s="33">
        <v>4113.568491</v>
      </c>
      <c r="DL241" s="33">
        <v>10354.025180000001</v>
      </c>
      <c r="DM241" s="33">
        <v>1830.2573640000001</v>
      </c>
      <c r="DN241" s="33">
        <v>2705.31585</v>
      </c>
      <c r="DO241" s="33">
        <v>4113.568491</v>
      </c>
      <c r="DP241" s="33">
        <v>10354.025180000001</v>
      </c>
      <c r="DQ241" s="33">
        <v>5031.4771879999998</v>
      </c>
      <c r="DR241" s="33">
        <v>2705.31585</v>
      </c>
      <c r="DS241" s="33">
        <v>4113.568491</v>
      </c>
      <c r="DT241" s="33">
        <v>10354.025180000001</v>
      </c>
      <c r="DU241" s="33">
        <v>7382.3863920000003</v>
      </c>
      <c r="DV241" s="33">
        <v>2705.31585</v>
      </c>
      <c r="DW241" s="33">
        <v>4113.568491</v>
      </c>
      <c r="DX241" s="33">
        <v>10354.025180000001</v>
      </c>
      <c r="DY241" s="33">
        <v>6098.5678399999997</v>
      </c>
      <c r="DZ241" s="33">
        <v>2705.31585</v>
      </c>
      <c r="EA241" s="33">
        <v>4113.568491</v>
      </c>
      <c r="EB241" s="33">
        <v>10354.025180000001</v>
      </c>
      <c r="EC241" s="33">
        <v>5751.8280779999996</v>
      </c>
      <c r="ED241" s="33">
        <v>2705.31585</v>
      </c>
      <c r="EE241" s="33">
        <v>4113.568491</v>
      </c>
      <c r="EF241" s="33">
        <v>10354.025180000001</v>
      </c>
      <c r="EG241" s="33">
        <v>6455.988077</v>
      </c>
      <c r="EH241" s="33">
        <v>2705.31585</v>
      </c>
      <c r="EI241" s="33">
        <v>4113.568491</v>
      </c>
      <c r="EJ241" s="33">
        <v>10354.025180000001</v>
      </c>
      <c r="EK241" s="33">
        <v>6967.8965859999998</v>
      </c>
      <c r="EL241" s="33">
        <v>2705.31585</v>
      </c>
      <c r="EM241" s="33">
        <v>4113.568491</v>
      </c>
      <c r="EN241" s="33">
        <v>10354.025180000001</v>
      </c>
      <c r="EO241" s="33">
        <v>6050.8330459999997</v>
      </c>
      <c r="EP241" s="33">
        <v>2705.31585</v>
      </c>
      <c r="EQ241" s="33">
        <v>4113.568491</v>
      </c>
      <c r="ER241" s="33">
        <v>10354.025180000001</v>
      </c>
      <c r="ES241" s="33">
        <v>4982.002958</v>
      </c>
      <c r="ET241" s="33">
        <v>2705.31585</v>
      </c>
      <c r="EU241" s="33">
        <v>4113.568491</v>
      </c>
      <c r="EV241" s="33">
        <v>11557.80373</v>
      </c>
      <c r="EW241" s="33">
        <v>6811.2703490000004</v>
      </c>
      <c r="EX241" s="33">
        <v>3078.530745</v>
      </c>
      <c r="EY241" s="33">
        <v>4639.7299220000004</v>
      </c>
      <c r="EZ241" s="33">
        <v>11982.29682</v>
      </c>
      <c r="FA241" s="33">
        <v>7966.7242749999996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K242" s="33">
        <v>1934.75566</v>
      </c>
      <c r="AM242" s="33">
        <v>1460.131294</v>
      </c>
      <c r="AN242" s="33">
        <v>2908.2947060000001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115.85392969999999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E242" s="33">
        <v>1195.0718039999999</v>
      </c>
      <c r="BF242" s="33">
        <v>843.2366667</v>
      </c>
      <c r="BG242" s="33">
        <v>1460.131294</v>
      </c>
      <c r="BH242" s="33">
        <v>1712.332056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K242" s="33">
        <v>2181.1181569999999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4174.1365720000003</v>
      </c>
      <c r="CS242" s="33">
        <v>42.829215689999998</v>
      </c>
      <c r="CT242" s="33">
        <v>1329.0919080000001</v>
      </c>
      <c r="CU242" s="33">
        <v>2105.377442</v>
      </c>
      <c r="CV242" s="33">
        <v>5302.2698970000001</v>
      </c>
      <c r="CW242" s="33">
        <v>2181.1181569999999</v>
      </c>
      <c r="CX242" s="33">
        <v>1793.2410359999999</v>
      </c>
      <c r="CY242" s="33">
        <v>2671.1820939999998</v>
      </c>
      <c r="CZ242" s="33">
        <v>5741.8466669999998</v>
      </c>
      <c r="DA242" s="33">
        <v>4115.5097850000002</v>
      </c>
      <c r="DB242" s="33">
        <v>1974.0965880000001</v>
      </c>
      <c r="DC242" s="33">
        <v>2891.6476859999998</v>
      </c>
      <c r="DD242" s="33">
        <v>5741.8466669999998</v>
      </c>
      <c r="DE242" s="33">
        <v>4514.7559609999998</v>
      </c>
      <c r="DF242" s="33">
        <v>1974.0965880000001</v>
      </c>
      <c r="DG242" s="33">
        <v>2891.6476859999998</v>
      </c>
      <c r="DH242" s="33">
        <v>5741.8466669999998</v>
      </c>
      <c r="DI242" s="33">
        <v>4557.0301449999997</v>
      </c>
      <c r="DJ242" s="33">
        <v>1974.0965880000001</v>
      </c>
      <c r="DK242" s="33">
        <v>2891.6476859999998</v>
      </c>
      <c r="DL242" s="33">
        <v>5741.8466669999998</v>
      </c>
      <c r="DM242" s="33">
        <v>4557.5851759999996</v>
      </c>
      <c r="DN242" s="33">
        <v>1974.0965880000001</v>
      </c>
      <c r="DO242" s="33">
        <v>2891.6476859999998</v>
      </c>
      <c r="DP242" s="33">
        <v>5741.8466669999998</v>
      </c>
      <c r="DQ242" s="33">
        <v>2181.1181569999999</v>
      </c>
      <c r="DR242" s="33">
        <v>1974.0965880000001</v>
      </c>
      <c r="DS242" s="33">
        <v>2891.6476859999998</v>
      </c>
      <c r="DT242" s="33">
        <v>5741.8466669999998</v>
      </c>
      <c r="DU242" s="33">
        <v>174.67431439999999</v>
      </c>
      <c r="DV242" s="33">
        <v>1974.0965880000001</v>
      </c>
      <c r="DW242" s="33">
        <v>2891.6476859999998</v>
      </c>
      <c r="DX242" s="33">
        <v>5741.8466669999998</v>
      </c>
      <c r="DY242" s="33">
        <v>3789.815572</v>
      </c>
      <c r="DZ242" s="33">
        <v>1974.0965880000001</v>
      </c>
      <c r="EA242" s="33">
        <v>2891.6476859999998</v>
      </c>
      <c r="EB242" s="33">
        <v>5741.8466669999998</v>
      </c>
      <c r="EC242" s="33">
        <v>2717.4947809999999</v>
      </c>
      <c r="ED242" s="33">
        <v>1974.0965880000001</v>
      </c>
      <c r="EE242" s="33">
        <v>2891.6476859999998</v>
      </c>
      <c r="EF242" s="33">
        <v>5741.8466669999998</v>
      </c>
      <c r="EG242" s="33">
        <v>4557.5851759999996</v>
      </c>
      <c r="EH242" s="33">
        <v>1974.0965880000001</v>
      </c>
      <c r="EI242" s="33">
        <v>2891.6476859999998</v>
      </c>
      <c r="EJ242" s="33">
        <v>5741.8466669999998</v>
      </c>
      <c r="EK242" s="33">
        <v>3598.1962199999998</v>
      </c>
      <c r="EL242" s="33">
        <v>1974.0965880000001</v>
      </c>
      <c r="EM242" s="33">
        <v>2891.6476859999998</v>
      </c>
      <c r="EN242" s="33">
        <v>5741.8466669999998</v>
      </c>
      <c r="EO242" s="33">
        <v>2452.1140460000001</v>
      </c>
      <c r="EP242" s="33">
        <v>1974.0965880000001</v>
      </c>
      <c r="EQ242" s="33">
        <v>2891.6476859999998</v>
      </c>
      <c r="ER242" s="33">
        <v>5741.8466669999998</v>
      </c>
      <c r="ES242" s="33">
        <v>4426.2149179999997</v>
      </c>
      <c r="ET242" s="33">
        <v>1974.0965880000001</v>
      </c>
      <c r="EU242" s="33">
        <v>2891.6476859999998</v>
      </c>
      <c r="EV242" s="33">
        <v>5741.8466669999998</v>
      </c>
      <c r="EW242" s="33">
        <v>2337.5251680000001</v>
      </c>
      <c r="EX242" s="33">
        <v>1974.0965880000001</v>
      </c>
      <c r="EY242" s="33">
        <v>2891.6476859999998</v>
      </c>
      <c r="EZ242" s="33">
        <v>5967.3250980000003</v>
      </c>
      <c r="FA242" s="33">
        <v>2557.7044310000001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44427.139810000001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44028.729740000002</v>
      </c>
      <c r="N245" s="33">
        <v>43268.87066</v>
      </c>
      <c r="O245" s="33">
        <v>44443.310389999999</v>
      </c>
      <c r="P245" s="33">
        <v>50575.979079999997</v>
      </c>
      <c r="Q245" s="33">
        <v>44209.949710000001</v>
      </c>
      <c r="R245" s="33">
        <v>45075.380060000003</v>
      </c>
      <c r="S245" s="33">
        <v>44400.424729999999</v>
      </c>
      <c r="T245" s="33">
        <v>53943.858939999998</v>
      </c>
      <c r="U245" s="33">
        <v>45067.713649999998</v>
      </c>
      <c r="V245" s="33">
        <v>42788.588660000001</v>
      </c>
      <c r="W245" s="33">
        <v>45172.438040000001</v>
      </c>
      <c r="X245" s="33">
        <v>54641.550389999997</v>
      </c>
      <c r="Y245" s="33">
        <v>45826.03024</v>
      </c>
      <c r="Z245" s="33">
        <v>43527.730609999999</v>
      </c>
      <c r="AA245" s="33">
        <v>45172.438040000001</v>
      </c>
      <c r="AB245" s="33">
        <v>53388.032270000003</v>
      </c>
      <c r="AC245" s="33">
        <v>44327.14471</v>
      </c>
      <c r="AD245" s="33">
        <v>41508.038460000003</v>
      </c>
      <c r="AE245" s="33">
        <v>46688.882429999998</v>
      </c>
      <c r="AF245" s="33">
        <v>57711.288719999997</v>
      </c>
      <c r="AG245" s="33">
        <v>48182.227610000002</v>
      </c>
      <c r="AH245" s="33">
        <v>45044.773800000003</v>
      </c>
      <c r="AI245" s="33">
        <v>48426.768210000002</v>
      </c>
      <c r="AJ245" s="33">
        <v>60950.277329999997</v>
      </c>
      <c r="AK245" s="33">
        <v>51087.568200000002</v>
      </c>
      <c r="AL245" s="33">
        <v>47736.623520000001</v>
      </c>
      <c r="AM245" s="33">
        <v>50290.599589999998</v>
      </c>
      <c r="AN245" s="33">
        <v>63275.473339999997</v>
      </c>
      <c r="AO245" s="33">
        <v>54663.01874</v>
      </c>
      <c r="AP245" s="33">
        <v>50467.61911</v>
      </c>
      <c r="AQ245" s="33">
        <v>50290.599589999998</v>
      </c>
      <c r="AR245" s="33">
        <v>65398.532879999999</v>
      </c>
      <c r="AS245" s="33">
        <v>54345.05287</v>
      </c>
      <c r="AT245" s="33">
        <v>50564.684759999996</v>
      </c>
      <c r="AU245" s="33">
        <v>50378.189980000003</v>
      </c>
      <c r="AV245" s="33">
        <v>68849.465790000002</v>
      </c>
      <c r="AW245" s="33">
        <v>57668.498740000003</v>
      </c>
      <c r="AX245" s="33">
        <v>50637.012089999997</v>
      </c>
      <c r="AY245" s="33">
        <v>50459.613660000003</v>
      </c>
      <c r="AZ245" s="33">
        <v>68407.216</v>
      </c>
      <c r="BA245" s="33">
        <v>58759.811379999999</v>
      </c>
      <c r="BB245" s="33">
        <v>50768.613579999997</v>
      </c>
      <c r="BC245" s="33">
        <v>50610.276100000003</v>
      </c>
      <c r="BD245" s="33">
        <v>70757.916949999999</v>
      </c>
      <c r="BE245" s="33">
        <v>57763.019740000003</v>
      </c>
      <c r="BF245" s="33">
        <v>50819.429929999998</v>
      </c>
      <c r="BG245" s="33">
        <v>50668.106209999998</v>
      </c>
      <c r="BH245" s="33">
        <v>71820.461089999997</v>
      </c>
      <c r="BI245" s="33">
        <v>58705.211660000001</v>
      </c>
      <c r="BJ245" s="33">
        <v>51410.371070000001</v>
      </c>
      <c r="BK245" s="33">
        <v>51198.323230000002</v>
      </c>
      <c r="BL245" s="33">
        <v>73238.180829999998</v>
      </c>
      <c r="BM245" s="33">
        <v>61766.666429999997</v>
      </c>
      <c r="BN245" s="33">
        <v>51452.295209999997</v>
      </c>
      <c r="BO245" s="33">
        <v>51246.310989999998</v>
      </c>
      <c r="BP245" s="33">
        <v>76113.443710000007</v>
      </c>
      <c r="BQ245" s="33">
        <v>61534.998870000003</v>
      </c>
      <c r="BR245" s="33">
        <v>53418.533600000002</v>
      </c>
      <c r="BS245" s="33">
        <v>53552.732640000002</v>
      </c>
      <c r="BT245" s="33">
        <v>77536.524829999995</v>
      </c>
      <c r="BU245" s="33">
        <v>64371.215530000001</v>
      </c>
      <c r="BV245" s="33">
        <v>54131.779609999998</v>
      </c>
      <c r="BW245" s="33">
        <v>54445.765370000001</v>
      </c>
      <c r="BX245" s="33">
        <v>81213.063070000004</v>
      </c>
      <c r="BY245" s="33">
        <v>63814.918169999997</v>
      </c>
      <c r="BZ245" s="33">
        <v>55989.667589999997</v>
      </c>
      <c r="CA245" s="33">
        <v>56811.925109999996</v>
      </c>
      <c r="CB245" s="33">
        <v>85494.227429999999</v>
      </c>
      <c r="CC245" s="33">
        <v>67973.014120000007</v>
      </c>
      <c r="CD245" s="33">
        <v>57423.67841</v>
      </c>
      <c r="CE245" s="33">
        <v>58915.521780000003</v>
      </c>
      <c r="CF245" s="33">
        <v>87902.146949999995</v>
      </c>
      <c r="CG245" s="33">
        <v>70949.36421</v>
      </c>
      <c r="CH245" s="33">
        <v>58178.216139999997</v>
      </c>
      <c r="CI245" s="33">
        <v>59960.689700000003</v>
      </c>
      <c r="CJ245" s="33">
        <v>89618.031359999994</v>
      </c>
      <c r="CK245" s="33">
        <v>72349.971609999993</v>
      </c>
      <c r="CL245" s="33">
        <v>58625.164169999996</v>
      </c>
      <c r="CM245" s="33">
        <v>60610.331129999999</v>
      </c>
      <c r="CN245" s="33">
        <v>90633.365460000001</v>
      </c>
      <c r="CO245" s="33">
        <v>72192.438129999995</v>
      </c>
      <c r="CP245" s="33">
        <v>58846.244070000001</v>
      </c>
      <c r="CQ245" s="33">
        <v>60974.264949999997</v>
      </c>
      <c r="CR245" s="33">
        <v>91904.235520000002</v>
      </c>
      <c r="CS245" s="33">
        <v>72555.559410000002</v>
      </c>
      <c r="CT245" s="33">
        <v>59235.56093</v>
      </c>
      <c r="CU245" s="33">
        <v>61527.999640000002</v>
      </c>
      <c r="CV245" s="33">
        <v>93190.337450000006</v>
      </c>
      <c r="CW245" s="33">
        <v>73016.787760000007</v>
      </c>
      <c r="CX245" s="33">
        <v>59728.069289999999</v>
      </c>
      <c r="CY245" s="33">
        <v>62144.23171</v>
      </c>
      <c r="CZ245" s="33">
        <v>94728.465630000006</v>
      </c>
      <c r="DA245" s="33">
        <v>74320.233380000005</v>
      </c>
      <c r="DB245" s="33">
        <v>60120.684780000003</v>
      </c>
      <c r="DC245" s="33">
        <v>62725.506869999997</v>
      </c>
      <c r="DD245" s="33">
        <v>95580.808600000004</v>
      </c>
      <c r="DE245" s="33">
        <v>77252.290219999995</v>
      </c>
      <c r="DF245" s="33">
        <v>60441.31871</v>
      </c>
      <c r="DG245" s="33">
        <v>63166.50879</v>
      </c>
      <c r="DH245" s="33">
        <v>96543.873779999994</v>
      </c>
      <c r="DI245" s="33">
        <v>80665.298920000001</v>
      </c>
      <c r="DJ245" s="33">
        <v>60767.157189999998</v>
      </c>
      <c r="DK245" s="33">
        <v>63641.58943</v>
      </c>
      <c r="DL245" s="33">
        <v>96543.873779999994</v>
      </c>
      <c r="DM245" s="33">
        <v>76806.489520000003</v>
      </c>
      <c r="DN245" s="33">
        <v>60767.157189999998</v>
      </c>
      <c r="DO245" s="33">
        <v>63641.58943</v>
      </c>
      <c r="DP245" s="33">
        <v>96543.873779999994</v>
      </c>
      <c r="DQ245" s="33">
        <v>77538.150949999996</v>
      </c>
      <c r="DR245" s="33">
        <v>60767.157189999998</v>
      </c>
      <c r="DS245" s="33">
        <v>63641.58943</v>
      </c>
      <c r="DT245" s="33">
        <v>96543.873779999994</v>
      </c>
      <c r="DU245" s="33">
        <v>77833.996700000003</v>
      </c>
      <c r="DV245" s="33">
        <v>60767.157189999998</v>
      </c>
      <c r="DW245" s="33">
        <v>63641.58943</v>
      </c>
      <c r="DX245" s="33">
        <v>96543.873779999994</v>
      </c>
      <c r="DY245" s="33">
        <v>80839.135320000001</v>
      </c>
      <c r="DZ245" s="33">
        <v>60767.157189999998</v>
      </c>
      <c r="EA245" s="33">
        <v>63641.58943</v>
      </c>
      <c r="EB245" s="33">
        <v>96543.873779999994</v>
      </c>
      <c r="EC245" s="33">
        <v>78904.639620000002</v>
      </c>
      <c r="ED245" s="33">
        <v>60767.157189999998</v>
      </c>
      <c r="EE245" s="33">
        <v>63641.58943</v>
      </c>
      <c r="EF245" s="33">
        <v>96543.873779999994</v>
      </c>
      <c r="EG245" s="33">
        <v>79636.654410000003</v>
      </c>
      <c r="EH245" s="33">
        <v>60767.157189999998</v>
      </c>
      <c r="EI245" s="33">
        <v>63641.58943</v>
      </c>
      <c r="EJ245" s="33">
        <v>96968.784209999998</v>
      </c>
      <c r="EK245" s="33">
        <v>82111.878370000006</v>
      </c>
      <c r="EL245" s="33">
        <v>60029.477440000002</v>
      </c>
      <c r="EM245" s="33">
        <v>63798.839419999997</v>
      </c>
      <c r="EN245" s="33">
        <v>97124.299180000002</v>
      </c>
      <c r="EO245" s="33">
        <v>79784.917100000006</v>
      </c>
      <c r="EP245" s="33">
        <v>57919.019990000001</v>
      </c>
      <c r="EQ245" s="33">
        <v>63856.332569999999</v>
      </c>
      <c r="ER245" s="33">
        <v>97124.299180000002</v>
      </c>
      <c r="ES245" s="33">
        <v>80806.418690000006</v>
      </c>
      <c r="ET245" s="33">
        <v>55846.958469999998</v>
      </c>
      <c r="EU245" s="33">
        <v>63856.332569999999</v>
      </c>
      <c r="EV245" s="33">
        <v>99079.610060000006</v>
      </c>
      <c r="EW245" s="33">
        <v>82004.114419999998</v>
      </c>
      <c r="EX245" s="33">
        <v>55868.566740000002</v>
      </c>
      <c r="EY245" s="33">
        <v>64730.602070000001</v>
      </c>
      <c r="EZ245" s="33">
        <v>101984.6706</v>
      </c>
      <c r="FA245" s="33">
        <v>85787.443020000006</v>
      </c>
      <c r="FB245" s="33">
        <v>57108.452689999998</v>
      </c>
      <c r="FC245" s="33">
        <v>65989.669349999996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2994.1188360000001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4900.3335370000004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2855.714039</v>
      </c>
      <c r="BV246" s="33">
        <v>3992.1527890000002</v>
      </c>
      <c r="BW246" s="33">
        <v>4861.3797930000001</v>
      </c>
      <c r="BX246" s="33">
        <v>6003.2558509999999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4600.7556649999997</v>
      </c>
      <c r="CH246" s="33">
        <v>3992.1527890000002</v>
      </c>
      <c r="CI246" s="33">
        <v>4861.3797930000001</v>
      </c>
      <c r="CJ246" s="33">
        <v>6181.8734000000004</v>
      </c>
      <c r="CK246" s="33">
        <v>4600.7556649999997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5671.7163760000003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5569.6199159999996</v>
      </c>
      <c r="DN246" s="33">
        <v>3992.1527890000002</v>
      </c>
      <c r="DO246" s="33">
        <v>4861.3797930000001</v>
      </c>
      <c r="DP246" s="33">
        <v>6181.8734000000004</v>
      </c>
      <c r="DQ246" s="33">
        <v>5511.9769219999998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3267.2651409999999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3267.2651409999999</v>
      </c>
      <c r="EL246" s="33">
        <v>3992.1527890000002</v>
      </c>
      <c r="EM246" s="33">
        <v>4861.3797930000001</v>
      </c>
      <c r="EN246" s="33">
        <v>6181.8734000000004</v>
      </c>
      <c r="EO246" s="33">
        <v>5551.671507</v>
      </c>
      <c r="EP246" s="33">
        <v>3992.1527890000002</v>
      </c>
      <c r="EQ246" s="33">
        <v>4861.3797930000001</v>
      </c>
      <c r="ER246" s="33">
        <v>6181.8734000000004</v>
      </c>
      <c r="ES246" s="33">
        <v>4714.9924849999998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4894.5495360000004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1033.9291940000001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48.888969959999997</v>
      </c>
      <c r="AW248" s="33">
        <v>104.6626727</v>
      </c>
      <c r="AX248" s="33">
        <v>112.54395940000001</v>
      </c>
      <c r="AY248" s="33">
        <v>107.4420198</v>
      </c>
      <c r="AZ248" s="33">
        <v>47.22005102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48.640333660000003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1.7976075739999999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56.751142489999999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E251" s="33">
        <v>80.415399699999995</v>
      </c>
      <c r="AF251" s="33">
        <v>185.07502880000001</v>
      </c>
      <c r="AG251" s="33">
        <v>97.157794280000005</v>
      </c>
      <c r="AH251" s="33">
        <v>105.1966548</v>
      </c>
      <c r="AI251" s="33">
        <v>127.60236399999999</v>
      </c>
      <c r="AJ251" s="33">
        <v>103.0555908</v>
      </c>
      <c r="AK251" s="33">
        <v>182.55593680000001</v>
      </c>
      <c r="AL251" s="33">
        <v>163.84764620000001</v>
      </c>
      <c r="AM251" s="33">
        <v>198.2845548</v>
      </c>
      <c r="AN251" s="33">
        <v>90.582089640000007</v>
      </c>
      <c r="AO251" s="33">
        <v>182.55593680000001</v>
      </c>
      <c r="AP251" s="33">
        <v>163.84764620000001</v>
      </c>
      <c r="AQ251" s="33">
        <v>198.2845548</v>
      </c>
      <c r="AR251" s="33">
        <v>189.3327165</v>
      </c>
      <c r="AS251" s="33">
        <v>182.55593680000001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90.582089640000007</v>
      </c>
      <c r="BE251" s="33">
        <v>182.55593680000001</v>
      </c>
      <c r="BF251" s="33">
        <v>163.84764620000001</v>
      </c>
      <c r="BG251" s="33">
        <v>198.2845548</v>
      </c>
      <c r="BH251" s="33">
        <v>279.91480610000002</v>
      </c>
      <c r="BI251" s="33">
        <v>182.55593680000001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182.55593680000001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182.55593680000001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0.60349082009999999</v>
      </c>
      <c r="AI253" s="33">
        <v>1.706231469</v>
      </c>
      <c r="AL253" s="33">
        <v>1.0513124570000001</v>
      </c>
      <c r="AM253" s="33">
        <v>1.706231469</v>
      </c>
      <c r="AP253" s="33">
        <v>1.4807809949999999</v>
      </c>
      <c r="AQ253" s="33">
        <v>1.706231469</v>
      </c>
      <c r="AR253" s="33">
        <v>0.1724032774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0.48251573460000002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3241.791925</v>
      </c>
      <c r="AD257" s="33">
        <v>2593.2414410000001</v>
      </c>
      <c r="AE257" s="33">
        <v>3076.0083119999999</v>
      </c>
      <c r="AF257" s="33">
        <v>3686.739294</v>
      </c>
      <c r="AG257" s="33">
        <v>3365.109606</v>
      </c>
      <c r="AH257" s="33">
        <v>2812.7855279999999</v>
      </c>
      <c r="AI257" s="33">
        <v>3184.5163849999999</v>
      </c>
      <c r="AJ257" s="33">
        <v>3544.8600270000002</v>
      </c>
      <c r="AK257" s="33">
        <v>3402.3149619999999</v>
      </c>
      <c r="AL257" s="33">
        <v>2989.8993049999999</v>
      </c>
      <c r="AM257" s="33">
        <v>3314.0706719999998</v>
      </c>
      <c r="AN257" s="33">
        <v>5139.7623190000004</v>
      </c>
      <c r="AO257" s="33">
        <v>3504.114286</v>
      </c>
      <c r="AP257" s="33">
        <v>3959.4382390000001</v>
      </c>
      <c r="AQ257" s="33">
        <v>4479.5011940000004</v>
      </c>
      <c r="AR257" s="33">
        <v>6369.8576750000002</v>
      </c>
      <c r="AS257" s="33">
        <v>5978.7541869999995</v>
      </c>
      <c r="AT257" s="33">
        <v>4693.1903609999999</v>
      </c>
      <c r="AU257" s="33">
        <v>5363.7694110000002</v>
      </c>
      <c r="AV257" s="33">
        <v>4428.4592439999997</v>
      </c>
      <c r="AW257" s="33">
        <v>3492.792923</v>
      </c>
      <c r="AX257" s="33">
        <v>4693.1903609999999</v>
      </c>
      <c r="AY257" s="33">
        <v>5363.7694110000002</v>
      </c>
      <c r="AZ257" s="33">
        <v>7878.8332549999996</v>
      </c>
      <c r="BA257" s="33">
        <v>4964.6182159999998</v>
      </c>
      <c r="BB257" s="33">
        <v>6399.1372419999998</v>
      </c>
      <c r="BC257" s="33">
        <v>6983.5825960000002</v>
      </c>
      <c r="BD257" s="33">
        <v>7749.1736529999998</v>
      </c>
      <c r="BE257" s="33">
        <v>7441.0618969999996</v>
      </c>
      <c r="BF257" s="33">
        <v>6399.1372419999998</v>
      </c>
      <c r="BG257" s="33">
        <v>6983.5825960000002</v>
      </c>
      <c r="BH257" s="33">
        <v>7936.4531690000003</v>
      </c>
      <c r="BI257" s="33">
        <v>7388.8145400000003</v>
      </c>
      <c r="BJ257" s="33">
        <v>6399.1372419999998</v>
      </c>
      <c r="BK257" s="33">
        <v>6983.5825960000002</v>
      </c>
      <c r="BL257" s="33">
        <v>7867.201669</v>
      </c>
      <c r="BM257" s="33">
        <v>5055.0961770000004</v>
      </c>
      <c r="BN257" s="33">
        <v>6399.1372419999998</v>
      </c>
      <c r="BO257" s="33">
        <v>6983.5825960000002</v>
      </c>
      <c r="BP257" s="33">
        <v>7938.5063689999997</v>
      </c>
      <c r="BQ257" s="33">
        <v>7531.5398580000001</v>
      </c>
      <c r="BR257" s="33">
        <v>6399.1372419999998</v>
      </c>
      <c r="BS257" s="33">
        <v>6983.5825960000002</v>
      </c>
      <c r="BT257" s="33">
        <v>9150.8405299999995</v>
      </c>
      <c r="BU257" s="33">
        <v>5786.4982330000003</v>
      </c>
      <c r="BV257" s="33">
        <v>7184.1114100000004</v>
      </c>
      <c r="BW257" s="33">
        <v>7929.5801419999998</v>
      </c>
      <c r="BX257" s="33">
        <v>8972.2229810000008</v>
      </c>
      <c r="BY257" s="33">
        <v>8587.7900370000007</v>
      </c>
      <c r="BZ257" s="33">
        <v>7184.1114100000004</v>
      </c>
      <c r="CA257" s="33">
        <v>7929.5801419999998</v>
      </c>
      <c r="CB257" s="33">
        <v>9150.8405299999995</v>
      </c>
      <c r="CC257" s="33">
        <v>8587.7900370000007</v>
      </c>
      <c r="CD257" s="33">
        <v>7184.1114100000004</v>
      </c>
      <c r="CE257" s="33">
        <v>7929.5801419999998</v>
      </c>
      <c r="CF257" s="33">
        <v>9150.8405299999995</v>
      </c>
      <c r="CG257" s="33">
        <v>7531.5398580000001</v>
      </c>
      <c r="CH257" s="33">
        <v>7184.1114100000004</v>
      </c>
      <c r="CI257" s="33">
        <v>7929.5801419999998</v>
      </c>
      <c r="CJ257" s="33">
        <v>9150.8405299999995</v>
      </c>
      <c r="CK257" s="33">
        <v>7535.31484</v>
      </c>
      <c r="CL257" s="33">
        <v>7184.1114100000004</v>
      </c>
      <c r="CM257" s="33">
        <v>7929.5801419999998</v>
      </c>
      <c r="CN257" s="33">
        <v>9150.8405299999995</v>
      </c>
      <c r="CO257" s="33">
        <v>8587.7900370000007</v>
      </c>
      <c r="CP257" s="33">
        <v>7184.1114100000004</v>
      </c>
      <c r="CQ257" s="33">
        <v>7929.5801419999998</v>
      </c>
      <c r="CR257" s="33">
        <v>9150.8405299999995</v>
      </c>
      <c r="CS257" s="33">
        <v>8676.4642179999992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8604.3043500000003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8504.1790920000003</v>
      </c>
      <c r="DN257" s="33">
        <v>7184.1114100000004</v>
      </c>
      <c r="DO257" s="33">
        <v>7929.5801419999998</v>
      </c>
      <c r="DP257" s="33">
        <v>9150.8405299999995</v>
      </c>
      <c r="DQ257" s="33">
        <v>8444.5648949999995</v>
      </c>
      <c r="DR257" s="33">
        <v>7184.1114100000004</v>
      </c>
      <c r="DS257" s="33">
        <v>7929.5801419999998</v>
      </c>
      <c r="DT257" s="33">
        <v>9150.8405299999995</v>
      </c>
      <c r="DU257" s="33">
        <v>8676.4642179999992</v>
      </c>
      <c r="DV257" s="33">
        <v>7184.1114100000004</v>
      </c>
      <c r="DW257" s="33">
        <v>7929.5801419999998</v>
      </c>
      <c r="DX257" s="33">
        <v>9150.8405299999995</v>
      </c>
      <c r="DY257" s="33">
        <v>6201.8243169999996</v>
      </c>
      <c r="DZ257" s="33">
        <v>7184.1114100000004</v>
      </c>
      <c r="EA257" s="33">
        <v>7929.5801419999998</v>
      </c>
      <c r="EB257" s="33">
        <v>9150.8405299999995</v>
      </c>
      <c r="EC257" s="33">
        <v>8676.2967960000005</v>
      </c>
      <c r="ED257" s="33">
        <v>7184.1114100000004</v>
      </c>
      <c r="EE257" s="33">
        <v>7929.5801419999998</v>
      </c>
      <c r="EF257" s="33">
        <v>9150.8405299999995</v>
      </c>
      <c r="EG257" s="33">
        <v>8575.4029329999994</v>
      </c>
      <c r="EH257" s="33">
        <v>7184.1114100000004</v>
      </c>
      <c r="EI257" s="33">
        <v>7929.5801419999998</v>
      </c>
      <c r="EJ257" s="33">
        <v>9150.8405299999995</v>
      </c>
      <c r="EK257" s="33">
        <v>6201.8243169999996</v>
      </c>
      <c r="EL257" s="33">
        <v>7184.1114100000004</v>
      </c>
      <c r="EM257" s="33">
        <v>7929.5801419999998</v>
      </c>
      <c r="EN257" s="33">
        <v>9150.8405299999995</v>
      </c>
      <c r="EO257" s="33">
        <v>8486.2306829999998</v>
      </c>
      <c r="EP257" s="33">
        <v>7128.318593</v>
      </c>
      <c r="EQ257" s="33">
        <v>7929.5801419999998</v>
      </c>
      <c r="ER257" s="33">
        <v>9150.8405299999995</v>
      </c>
      <c r="ES257" s="33">
        <v>7649.5516610000004</v>
      </c>
      <c r="ET257" s="33">
        <v>7071.5674499999996</v>
      </c>
      <c r="EU257" s="33">
        <v>7929.5801419999998</v>
      </c>
      <c r="EV257" s="33">
        <v>9150.8405299999995</v>
      </c>
      <c r="EW257" s="33">
        <v>8676.4642179999992</v>
      </c>
      <c r="EX257" s="33">
        <v>7071.5674499999996</v>
      </c>
      <c r="EY257" s="33">
        <v>7929.5801419999998</v>
      </c>
      <c r="EZ257" s="33">
        <v>9150.8405299999995</v>
      </c>
      <c r="FA257" s="33">
        <v>7825.3337289999999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11150.14509</v>
      </c>
      <c r="EW306" s="33">
        <v>11075.33743</v>
      </c>
      <c r="EX306" s="33">
        <v>10817.94836</v>
      </c>
      <c r="EY306" s="33">
        <v>11075.33743</v>
      </c>
      <c r="EZ306" s="33">
        <v>11150.14509</v>
      </c>
      <c r="FA306" s="33">
        <v>11075.33743</v>
      </c>
      <c r="FB306" s="33">
        <v>10817.94836</v>
      </c>
      <c r="FC306" s="33">
        <v>11075.33743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11150.14509</v>
      </c>
      <c r="EW317" s="33">
        <v>11075.33743</v>
      </c>
      <c r="EX317" s="33">
        <v>10817.94836</v>
      </c>
      <c r="EY317" s="33">
        <v>11075.33743</v>
      </c>
      <c r="EZ317" s="33">
        <v>11150.14509</v>
      </c>
      <c r="FA317" s="33">
        <v>11075.33743</v>
      </c>
      <c r="FB317" s="33">
        <v>10817.94836</v>
      </c>
      <c r="FC317" s="33">
        <v>11075.33743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67.904700000000005</v>
      </c>
      <c r="AE368" s="58">
        <v>186.72345000000001</v>
      </c>
      <c r="AF368" s="58">
        <v>186.72345000000001</v>
      </c>
      <c r="AG368" s="58">
        <v>186.72345000000001</v>
      </c>
      <c r="AH368" s="58">
        <v>171.24225000000001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39.241199999999999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39.241199999999999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364.75660920000001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609.79015919999995</v>
      </c>
      <c r="AI377" s="58">
        <v>625.27135920000001</v>
      </c>
      <c r="AJ377" s="58">
        <v>668.72614490000001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525.98631990000001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229.13441069999999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340.15482320000001</v>
      </c>
      <c r="AS416" s="33">
        <v>413.1494204</v>
      </c>
      <c r="AT416" s="33">
        <v>548.91937129999997</v>
      </c>
      <c r="AU416" s="33">
        <v>451.10661099999999</v>
      </c>
      <c r="AV416" s="33">
        <v>2437.239313</v>
      </c>
      <c r="AW416" s="33">
        <v>2960.2520410000002</v>
      </c>
      <c r="AX416" s="33">
        <v>3933.055715</v>
      </c>
      <c r="AY416" s="33">
        <v>3232.2186590000001</v>
      </c>
      <c r="AZ416" s="33">
        <v>3369.0579630000002</v>
      </c>
      <c r="BA416" s="33">
        <v>4092.0317749999999</v>
      </c>
      <c r="BB416" s="33">
        <v>5436.7630639999998</v>
      </c>
      <c r="BC416" s="33">
        <v>4467.9781569999996</v>
      </c>
      <c r="BD416" s="33">
        <v>6277.8003820000004</v>
      </c>
      <c r="BE416" s="33">
        <v>7624.9678459999996</v>
      </c>
      <c r="BF416" s="33">
        <v>10130.699329999999</v>
      </c>
      <c r="BG416" s="33">
        <v>8325.4949280000001</v>
      </c>
      <c r="BH416" s="33">
        <v>7048.2944319999997</v>
      </c>
      <c r="BI416" s="33">
        <v>8560.8039669999998</v>
      </c>
      <c r="BJ416" s="33">
        <v>11374.0717</v>
      </c>
      <c r="BK416" s="33">
        <v>9347.3089249999994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9206.1184030000004</v>
      </c>
      <c r="BU416" s="33">
        <v>11181.68029</v>
      </c>
      <c r="BV416" s="33">
        <v>14856.225409999999</v>
      </c>
      <c r="BW416" s="33">
        <v>12208.972470000001</v>
      </c>
      <c r="BX416" s="33">
        <v>9206.1184030000004</v>
      </c>
      <c r="BY416" s="33">
        <v>11181.68029</v>
      </c>
      <c r="BZ416" s="33">
        <v>14856.225409999999</v>
      </c>
      <c r="CA416" s="33">
        <v>12208.972470000001</v>
      </c>
      <c r="CB416" s="33">
        <v>9206.1184030000004</v>
      </c>
      <c r="CC416" s="33">
        <v>11181.68029</v>
      </c>
      <c r="CD416" s="33">
        <v>14856.225409999999</v>
      </c>
      <c r="CE416" s="33">
        <v>12208.972470000001</v>
      </c>
      <c r="CF416" s="33">
        <v>9206.1184030000004</v>
      </c>
      <c r="CG416" s="33">
        <v>11181.68029</v>
      </c>
      <c r="CH416" s="33">
        <v>14856.225409999999</v>
      </c>
      <c r="CI416" s="33">
        <v>12208.972470000001</v>
      </c>
      <c r="CJ416" s="33">
        <v>9206.1184030000004</v>
      </c>
      <c r="CK416" s="33">
        <v>11181.68029</v>
      </c>
      <c r="CL416" s="33">
        <v>14856.225409999999</v>
      </c>
      <c r="CM416" s="33">
        <v>12208.972470000001</v>
      </c>
      <c r="CN416" s="33">
        <v>9206.1184030000004</v>
      </c>
      <c r="CO416" s="33">
        <v>11181.68029</v>
      </c>
      <c r="CP416" s="33">
        <v>14856.225409999999</v>
      </c>
      <c r="CQ416" s="33">
        <v>12208.972470000001</v>
      </c>
      <c r="CR416" s="33">
        <v>9206.1184030000004</v>
      </c>
      <c r="CS416" s="33">
        <v>11181.68029</v>
      </c>
      <c r="CT416" s="33">
        <v>14856.225409999999</v>
      </c>
      <c r="CU416" s="33">
        <v>12208.972470000001</v>
      </c>
      <c r="CV416" s="33">
        <v>9206.1184030000004</v>
      </c>
      <c r="CW416" s="33">
        <v>11181.68029</v>
      </c>
      <c r="CX416" s="33">
        <v>14856.225409999999</v>
      </c>
      <c r="CY416" s="33">
        <v>12208.972470000001</v>
      </c>
      <c r="CZ416" s="33">
        <v>9206.1184030000004</v>
      </c>
      <c r="DA416" s="33">
        <v>11181.68029</v>
      </c>
      <c r="DB416" s="33">
        <v>14856.225409999999</v>
      </c>
      <c r="DC416" s="33">
        <v>12208.972470000001</v>
      </c>
      <c r="DD416" s="33">
        <v>9206.1184030000004</v>
      </c>
      <c r="DE416" s="33">
        <v>11181.68029</v>
      </c>
      <c r="DF416" s="33">
        <v>14856.225409999999</v>
      </c>
      <c r="DG416" s="33">
        <v>12208.972470000001</v>
      </c>
      <c r="DH416" s="33">
        <v>9206.1184030000004</v>
      </c>
      <c r="DI416" s="33">
        <v>11181.68029</v>
      </c>
      <c r="DJ416" s="33">
        <v>14856.225409999999</v>
      </c>
      <c r="DK416" s="33">
        <v>12208.972470000001</v>
      </c>
      <c r="DL416" s="33">
        <v>9206.1184030000004</v>
      </c>
      <c r="DM416" s="33">
        <v>11181.68029</v>
      </c>
      <c r="DN416" s="33">
        <v>14856.225409999999</v>
      </c>
      <c r="DO416" s="33">
        <v>12208.972470000001</v>
      </c>
      <c r="DP416" s="33">
        <v>9206.1184030000004</v>
      </c>
      <c r="DQ416" s="33">
        <v>11181.68029</v>
      </c>
      <c r="DR416" s="33">
        <v>14856.225409999999</v>
      </c>
      <c r="DS416" s="33">
        <v>12208.972470000001</v>
      </c>
      <c r="DT416" s="33">
        <v>9206.1184030000004</v>
      </c>
      <c r="DU416" s="33">
        <v>11181.68029</v>
      </c>
      <c r="DV416" s="33">
        <v>14856.225409999999</v>
      </c>
      <c r="DW416" s="33">
        <v>12208.972470000001</v>
      </c>
      <c r="DX416" s="33">
        <v>9206.1184030000004</v>
      </c>
      <c r="DY416" s="33">
        <v>11181.68029</v>
      </c>
      <c r="DZ416" s="33">
        <v>14856.225409999999</v>
      </c>
      <c r="EA416" s="33">
        <v>12208.972470000001</v>
      </c>
      <c r="EB416" s="33">
        <v>9206.1184030000004</v>
      </c>
      <c r="EC416" s="33">
        <v>11181.68029</v>
      </c>
      <c r="ED416" s="33">
        <v>14856.225409999999</v>
      </c>
      <c r="EE416" s="33">
        <v>12208.972470000001</v>
      </c>
      <c r="EF416" s="33">
        <v>9206.1184030000004</v>
      </c>
      <c r="EG416" s="33">
        <v>11181.68029</v>
      </c>
      <c r="EH416" s="33">
        <v>14856.225409999999</v>
      </c>
      <c r="EI416" s="33">
        <v>12208.972470000001</v>
      </c>
      <c r="EJ416" s="33">
        <v>9206.1184030000004</v>
      </c>
      <c r="EK416" s="33">
        <v>11181.68029</v>
      </c>
      <c r="EL416" s="33">
        <v>14856.225409999999</v>
      </c>
      <c r="EM416" s="33">
        <v>12208.972470000001</v>
      </c>
      <c r="EN416" s="33">
        <v>9206.1184030000004</v>
      </c>
      <c r="EO416" s="33">
        <v>11181.68029</v>
      </c>
      <c r="EP416" s="33">
        <v>14856.225409999999</v>
      </c>
      <c r="EQ416" s="33">
        <v>12208.972470000001</v>
      </c>
      <c r="ER416" s="33">
        <v>9206.1184030000004</v>
      </c>
      <c r="ES416" s="33">
        <v>11181.68029</v>
      </c>
      <c r="ET416" s="33">
        <v>14856.225409999999</v>
      </c>
      <c r="EU416" s="33">
        <v>12208.972470000001</v>
      </c>
      <c r="EV416" s="33">
        <v>9206.1184030000004</v>
      </c>
      <c r="EW416" s="33">
        <v>11181.68029</v>
      </c>
      <c r="EX416" s="33">
        <v>14856.225409999999</v>
      </c>
      <c r="EY416" s="33">
        <v>12208.972470000001</v>
      </c>
      <c r="EZ416" s="33">
        <v>9206.1184030000004</v>
      </c>
      <c r="FA416" s="33">
        <v>11181.68029</v>
      </c>
      <c r="FB416" s="33">
        <v>14856.225409999999</v>
      </c>
      <c r="FC416" s="33">
        <v>12208.972470000001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340.15482320000001</v>
      </c>
      <c r="AS425" s="33">
        <v>413.1494204</v>
      </c>
      <c r="AT425" s="33">
        <v>548.91937129999997</v>
      </c>
      <c r="AU425" s="33">
        <v>451.10661099999999</v>
      </c>
      <c r="AV425" s="33">
        <v>2437.239313</v>
      </c>
      <c r="AW425" s="33">
        <v>2960.2520410000002</v>
      </c>
      <c r="AX425" s="33">
        <v>3933.055715</v>
      </c>
      <c r="AY425" s="33">
        <v>3232.2186590000001</v>
      </c>
      <c r="AZ425" s="33">
        <v>3369.0579630000002</v>
      </c>
      <c r="BA425" s="33">
        <v>4092.0317749999999</v>
      </c>
      <c r="BB425" s="33">
        <v>5436.7630639999998</v>
      </c>
      <c r="BC425" s="33">
        <v>4467.9781569999996</v>
      </c>
      <c r="BD425" s="33">
        <v>6277.8003820000004</v>
      </c>
      <c r="BE425" s="33">
        <v>7624.9678459999996</v>
      </c>
      <c r="BF425" s="33">
        <v>10130.699329999999</v>
      </c>
      <c r="BG425" s="33">
        <v>8325.4949280000001</v>
      </c>
      <c r="BH425" s="33">
        <v>7048.2944319999997</v>
      </c>
      <c r="BI425" s="33">
        <v>8560.8039669999998</v>
      </c>
      <c r="BJ425" s="33">
        <v>11374.0717</v>
      </c>
      <c r="BK425" s="33">
        <v>9347.3089249999994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9206.1184030000004</v>
      </c>
      <c r="BU425" s="33">
        <v>11181.68029</v>
      </c>
      <c r="BV425" s="33">
        <v>14856.225409999999</v>
      </c>
      <c r="BW425" s="33">
        <v>12208.972470000001</v>
      </c>
      <c r="BX425" s="33">
        <v>9206.1184030000004</v>
      </c>
      <c r="BY425" s="33">
        <v>11181.68029</v>
      </c>
      <c r="BZ425" s="33">
        <v>14856.225409999999</v>
      </c>
      <c r="CA425" s="33">
        <v>12208.972470000001</v>
      </c>
      <c r="CB425" s="33">
        <v>9206.1184030000004</v>
      </c>
      <c r="CC425" s="33">
        <v>11181.68029</v>
      </c>
      <c r="CD425" s="33">
        <v>14856.225409999999</v>
      </c>
      <c r="CE425" s="33">
        <v>12208.972470000001</v>
      </c>
      <c r="CF425" s="33">
        <v>9206.1184030000004</v>
      </c>
      <c r="CG425" s="33">
        <v>11181.68029</v>
      </c>
      <c r="CH425" s="33">
        <v>14856.225409999999</v>
      </c>
      <c r="CI425" s="33">
        <v>12208.972470000001</v>
      </c>
      <c r="CJ425" s="33">
        <v>9206.1184030000004</v>
      </c>
      <c r="CK425" s="33">
        <v>11181.68029</v>
      </c>
      <c r="CL425" s="33">
        <v>14856.225409999999</v>
      </c>
      <c r="CM425" s="33">
        <v>12208.972470000001</v>
      </c>
      <c r="CN425" s="33">
        <v>9206.1184030000004</v>
      </c>
      <c r="CO425" s="33">
        <v>11181.68029</v>
      </c>
      <c r="CP425" s="33">
        <v>14856.225409999999</v>
      </c>
      <c r="CQ425" s="33">
        <v>12208.972470000001</v>
      </c>
      <c r="CR425" s="33">
        <v>9206.1184030000004</v>
      </c>
      <c r="CS425" s="33">
        <v>11181.68029</v>
      </c>
      <c r="CT425" s="33">
        <v>14856.225409999999</v>
      </c>
      <c r="CU425" s="33">
        <v>12208.972470000001</v>
      </c>
      <c r="CV425" s="33">
        <v>9206.1184030000004</v>
      </c>
      <c r="CW425" s="33">
        <v>11181.68029</v>
      </c>
      <c r="CX425" s="33">
        <v>14856.225409999999</v>
      </c>
      <c r="CY425" s="33">
        <v>12208.972470000001</v>
      </c>
      <c r="CZ425" s="33">
        <v>9206.1184030000004</v>
      </c>
      <c r="DA425" s="33">
        <v>11181.68029</v>
      </c>
      <c r="DB425" s="33">
        <v>14856.225409999999</v>
      </c>
      <c r="DC425" s="33">
        <v>12208.972470000001</v>
      </c>
      <c r="DD425" s="33">
        <v>9206.1184030000004</v>
      </c>
      <c r="DE425" s="33">
        <v>11181.68029</v>
      </c>
      <c r="DF425" s="33">
        <v>14856.225409999999</v>
      </c>
      <c r="DG425" s="33">
        <v>12208.972470000001</v>
      </c>
      <c r="DH425" s="33">
        <v>9206.1184030000004</v>
      </c>
      <c r="DI425" s="33">
        <v>11181.68029</v>
      </c>
      <c r="DJ425" s="33">
        <v>14856.225409999999</v>
      </c>
      <c r="DK425" s="33">
        <v>12208.972470000001</v>
      </c>
      <c r="DL425" s="33">
        <v>9206.1184030000004</v>
      </c>
      <c r="DM425" s="33">
        <v>11181.68029</v>
      </c>
      <c r="DN425" s="33">
        <v>14856.225409999999</v>
      </c>
      <c r="DO425" s="33">
        <v>12208.972470000001</v>
      </c>
      <c r="DP425" s="33">
        <v>9206.1184030000004</v>
      </c>
      <c r="DQ425" s="33">
        <v>11181.68029</v>
      </c>
      <c r="DR425" s="33">
        <v>14856.225409999999</v>
      </c>
      <c r="DS425" s="33">
        <v>12208.972470000001</v>
      </c>
      <c r="DT425" s="33">
        <v>9206.1184030000004</v>
      </c>
      <c r="DU425" s="33">
        <v>11181.68029</v>
      </c>
      <c r="DV425" s="33">
        <v>14856.225409999999</v>
      </c>
      <c r="DW425" s="33">
        <v>12208.972470000001</v>
      </c>
      <c r="DX425" s="33">
        <v>9206.1184030000004</v>
      </c>
      <c r="DY425" s="33">
        <v>11181.68029</v>
      </c>
      <c r="DZ425" s="33">
        <v>14856.225409999999</v>
      </c>
      <c r="EA425" s="33">
        <v>12208.972470000001</v>
      </c>
      <c r="EB425" s="33">
        <v>9206.1184030000004</v>
      </c>
      <c r="EC425" s="33">
        <v>11181.68029</v>
      </c>
      <c r="ED425" s="33">
        <v>14856.225409999999</v>
      </c>
      <c r="EE425" s="33">
        <v>12208.972470000001</v>
      </c>
      <c r="EF425" s="33">
        <v>9206.1184030000004</v>
      </c>
      <c r="EG425" s="33">
        <v>11181.68029</v>
      </c>
      <c r="EH425" s="33">
        <v>14856.225409999999</v>
      </c>
      <c r="EI425" s="33">
        <v>12208.972470000001</v>
      </c>
      <c r="EJ425" s="33">
        <v>9206.1184030000004</v>
      </c>
      <c r="EK425" s="33">
        <v>11181.68029</v>
      </c>
      <c r="EL425" s="33">
        <v>14856.225409999999</v>
      </c>
      <c r="EM425" s="33">
        <v>12208.972470000001</v>
      </c>
      <c r="EN425" s="33">
        <v>9206.1184030000004</v>
      </c>
      <c r="EO425" s="33">
        <v>11181.68029</v>
      </c>
      <c r="EP425" s="33">
        <v>14856.225409999999</v>
      </c>
      <c r="EQ425" s="33">
        <v>12208.972470000001</v>
      </c>
      <c r="ER425" s="33">
        <v>9206.1184030000004</v>
      </c>
      <c r="ES425" s="33">
        <v>11181.68029</v>
      </c>
      <c r="ET425" s="33">
        <v>14856.225409999999</v>
      </c>
      <c r="EU425" s="33">
        <v>12208.972470000001</v>
      </c>
      <c r="EV425" s="33">
        <v>9206.1184030000004</v>
      </c>
      <c r="EW425" s="33">
        <v>11181.68029</v>
      </c>
      <c r="EX425" s="33">
        <v>14856.225409999999</v>
      </c>
      <c r="EY425" s="33">
        <v>12208.972470000001</v>
      </c>
      <c r="EZ425" s="33">
        <v>9206.1184030000004</v>
      </c>
      <c r="FA425" s="33">
        <v>11181.68029</v>
      </c>
      <c r="FB425" s="33">
        <v>14856.225409999999</v>
      </c>
      <c r="FC425" s="33">
        <v>12208.972470000001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804.06916560000002</v>
      </c>
      <c r="BY440" s="33">
        <v>976.61619680000001</v>
      </c>
      <c r="BZ440" s="33">
        <v>1297.5536750000001</v>
      </c>
      <c r="CA440" s="33">
        <v>1066.340653</v>
      </c>
      <c r="CB440" s="33">
        <v>1043.6861779999999</v>
      </c>
      <c r="CC440" s="33">
        <v>1267.6531689999999</v>
      </c>
      <c r="CD440" s="33">
        <v>1684.231773</v>
      </c>
      <c r="CE440" s="33">
        <v>1384.1160050000001</v>
      </c>
      <c r="CF440" s="33">
        <v>2328.6094910000002</v>
      </c>
      <c r="CG440" s="33">
        <v>2828.311099</v>
      </c>
      <c r="CH440" s="33">
        <v>3757.756089</v>
      </c>
      <c r="CI440" s="33">
        <v>3088.1559350000002</v>
      </c>
      <c r="CJ440" s="33">
        <v>4530.6723789999996</v>
      </c>
      <c r="CK440" s="33">
        <v>5502.9196709999997</v>
      </c>
      <c r="CL440" s="33">
        <v>7311.2996329999996</v>
      </c>
      <c r="CM440" s="33">
        <v>6008.4882619999998</v>
      </c>
      <c r="CN440" s="33">
        <v>7505.1814210000002</v>
      </c>
      <c r="CO440" s="33">
        <v>9115.7353739999999</v>
      </c>
      <c r="CP440" s="33">
        <v>12111.36573</v>
      </c>
      <c r="CQ440" s="33">
        <v>9953.22343</v>
      </c>
      <c r="CR440" s="33">
        <v>10536.37059</v>
      </c>
      <c r="CS440" s="33">
        <v>12797.394319999999</v>
      </c>
      <c r="CT440" s="33">
        <v>17002.89847</v>
      </c>
      <c r="CU440" s="33">
        <v>13973.12666</v>
      </c>
      <c r="CV440" s="33">
        <v>13473.63133</v>
      </c>
      <c r="CW440" s="33">
        <v>16364.96853</v>
      </c>
      <c r="CX440" s="33">
        <v>21742.85572</v>
      </c>
      <c r="CY440" s="33">
        <v>17868.46387</v>
      </c>
      <c r="CZ440" s="33">
        <v>16943.021189999999</v>
      </c>
      <c r="DA440" s="33">
        <v>20578.862649999999</v>
      </c>
      <c r="DB440" s="33">
        <v>27341.527760000001</v>
      </c>
      <c r="DC440" s="33">
        <v>22469.500209999998</v>
      </c>
      <c r="DD440" s="33">
        <v>17750.74454</v>
      </c>
      <c r="DE440" s="33">
        <v>21559.91719</v>
      </c>
      <c r="DF440" s="33">
        <v>28644.978309999999</v>
      </c>
      <c r="DG440" s="33">
        <v>23540.686959999999</v>
      </c>
      <c r="DH440" s="33">
        <v>19875.396189999999</v>
      </c>
      <c r="DI440" s="33">
        <v>24140.502670000002</v>
      </c>
      <c r="DJ440" s="33">
        <v>32073.600709999999</v>
      </c>
      <c r="DK440" s="33">
        <v>26358.358029999999</v>
      </c>
      <c r="DL440" s="33">
        <v>19875.396189999999</v>
      </c>
      <c r="DM440" s="33">
        <v>24140.502670000002</v>
      </c>
      <c r="DN440" s="33">
        <v>32073.600709999999</v>
      </c>
      <c r="DO440" s="33">
        <v>26358.358029999999</v>
      </c>
      <c r="DP440" s="33">
        <v>19875.396189999999</v>
      </c>
      <c r="DQ440" s="33">
        <v>24140.502670000002</v>
      </c>
      <c r="DR440" s="33">
        <v>32073.600709999999</v>
      </c>
      <c r="DS440" s="33">
        <v>26358.358029999999</v>
      </c>
      <c r="DT440" s="33">
        <v>19875.396189999999</v>
      </c>
      <c r="DU440" s="33">
        <v>24140.502670000002</v>
      </c>
      <c r="DV440" s="33">
        <v>32073.600709999999</v>
      </c>
      <c r="DW440" s="33">
        <v>26358.358029999999</v>
      </c>
      <c r="DX440" s="33">
        <v>19875.396189999999</v>
      </c>
      <c r="DY440" s="33">
        <v>24140.502670000002</v>
      </c>
      <c r="DZ440" s="33">
        <v>32073.600709999999</v>
      </c>
      <c r="EA440" s="33">
        <v>26358.358029999999</v>
      </c>
      <c r="EB440" s="33">
        <v>19875.396189999999</v>
      </c>
      <c r="EC440" s="33">
        <v>24140.502670000002</v>
      </c>
      <c r="ED440" s="33">
        <v>32073.600709999999</v>
      </c>
      <c r="EE440" s="33">
        <v>26358.358029999999</v>
      </c>
      <c r="EF440" s="33">
        <v>19875.396189999999</v>
      </c>
      <c r="EG440" s="33">
        <v>24140.502670000002</v>
      </c>
      <c r="EH440" s="33">
        <v>32073.600709999999</v>
      </c>
      <c r="EI440" s="33">
        <v>26358.358029999999</v>
      </c>
      <c r="EJ440" s="33">
        <v>19875.396189999999</v>
      </c>
      <c r="EK440" s="33">
        <v>24140.502670000002</v>
      </c>
      <c r="EL440" s="33">
        <v>32073.600709999999</v>
      </c>
      <c r="EM440" s="33">
        <v>26358.358029999999</v>
      </c>
      <c r="EN440" s="33">
        <v>19875.396189999999</v>
      </c>
      <c r="EO440" s="33">
        <v>24140.502670000002</v>
      </c>
      <c r="EP440" s="33">
        <v>32073.600709999999</v>
      </c>
      <c r="EQ440" s="33">
        <v>26358.358029999999</v>
      </c>
      <c r="ER440" s="33">
        <v>19875.396189999999</v>
      </c>
      <c r="ES440" s="33">
        <v>24140.502670000002</v>
      </c>
      <c r="ET440" s="33">
        <v>32073.600709999999</v>
      </c>
      <c r="EU440" s="33">
        <v>26358.358029999999</v>
      </c>
      <c r="EV440" s="33">
        <v>19875.396189999999</v>
      </c>
      <c r="EW440" s="33">
        <v>24140.502670000002</v>
      </c>
      <c r="EX440" s="33">
        <v>32073.600709999999</v>
      </c>
      <c r="EY440" s="33">
        <v>26358.358029999999</v>
      </c>
      <c r="EZ440" s="33">
        <v>19875.396189999999</v>
      </c>
      <c r="FA440" s="33">
        <v>24140.502670000002</v>
      </c>
      <c r="FB440" s="33">
        <v>32073.600709999999</v>
      </c>
      <c r="FC440" s="33">
        <v>26358.358029999999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804.06916560000002</v>
      </c>
      <c r="BY449" s="33">
        <v>976.61619680000001</v>
      </c>
      <c r="BZ449" s="33">
        <v>1297.5536750000001</v>
      </c>
      <c r="CA449" s="33">
        <v>1066.340653</v>
      </c>
      <c r="CB449" s="33">
        <v>1043.6861779999999</v>
      </c>
      <c r="CC449" s="33">
        <v>1267.6531689999999</v>
      </c>
      <c r="CD449" s="33">
        <v>1684.231773</v>
      </c>
      <c r="CE449" s="33">
        <v>1384.1160050000001</v>
      </c>
      <c r="CF449" s="33">
        <v>2328.6094910000002</v>
      </c>
      <c r="CG449" s="33">
        <v>2828.311099</v>
      </c>
      <c r="CH449" s="33">
        <v>3757.756089</v>
      </c>
      <c r="CI449" s="33">
        <v>3088.1559350000002</v>
      </c>
      <c r="CJ449" s="33">
        <v>4530.6723789999996</v>
      </c>
      <c r="CK449" s="33">
        <v>5502.9196709999997</v>
      </c>
      <c r="CL449" s="33">
        <v>7311.2996329999996</v>
      </c>
      <c r="CM449" s="33">
        <v>6008.4882619999998</v>
      </c>
      <c r="CN449" s="33">
        <v>7505.1814210000002</v>
      </c>
      <c r="CO449" s="33">
        <v>9115.7353739999999</v>
      </c>
      <c r="CP449" s="33">
        <v>12111.36573</v>
      </c>
      <c r="CQ449" s="33">
        <v>9953.22343</v>
      </c>
      <c r="CR449" s="33">
        <v>10536.37059</v>
      </c>
      <c r="CS449" s="33">
        <v>12797.394319999999</v>
      </c>
      <c r="CT449" s="33">
        <v>17002.89847</v>
      </c>
      <c r="CU449" s="33">
        <v>13973.12666</v>
      </c>
      <c r="CV449" s="33">
        <v>13473.63133</v>
      </c>
      <c r="CW449" s="33">
        <v>16364.96853</v>
      </c>
      <c r="CX449" s="33">
        <v>21742.85572</v>
      </c>
      <c r="CY449" s="33">
        <v>17868.46387</v>
      </c>
      <c r="CZ449" s="33">
        <v>16943.021189999999</v>
      </c>
      <c r="DA449" s="33">
        <v>20578.862649999999</v>
      </c>
      <c r="DB449" s="33">
        <v>27341.527760000001</v>
      </c>
      <c r="DC449" s="33">
        <v>22469.500209999998</v>
      </c>
      <c r="DD449" s="33">
        <v>17750.74454</v>
      </c>
      <c r="DE449" s="33">
        <v>21559.91719</v>
      </c>
      <c r="DF449" s="33">
        <v>28644.978309999999</v>
      </c>
      <c r="DG449" s="33">
        <v>23540.686959999999</v>
      </c>
      <c r="DH449" s="33">
        <v>19875.396189999999</v>
      </c>
      <c r="DI449" s="33">
        <v>24140.502670000002</v>
      </c>
      <c r="DJ449" s="33">
        <v>32073.600709999999</v>
      </c>
      <c r="DK449" s="33">
        <v>26358.358029999999</v>
      </c>
      <c r="DL449" s="33">
        <v>19875.396189999999</v>
      </c>
      <c r="DM449" s="33">
        <v>24140.502670000002</v>
      </c>
      <c r="DN449" s="33">
        <v>32073.600709999999</v>
      </c>
      <c r="DO449" s="33">
        <v>26358.358029999999</v>
      </c>
      <c r="DP449" s="33">
        <v>19875.396189999999</v>
      </c>
      <c r="DQ449" s="33">
        <v>24140.502670000002</v>
      </c>
      <c r="DR449" s="33">
        <v>32073.600709999999</v>
      </c>
      <c r="DS449" s="33">
        <v>26358.358029999999</v>
      </c>
      <c r="DT449" s="33">
        <v>19875.396189999999</v>
      </c>
      <c r="DU449" s="33">
        <v>24140.502670000002</v>
      </c>
      <c r="DV449" s="33">
        <v>32073.600709999999</v>
      </c>
      <c r="DW449" s="33">
        <v>26358.358029999999</v>
      </c>
      <c r="DX449" s="33">
        <v>19875.396189999999</v>
      </c>
      <c r="DY449" s="33">
        <v>24140.502670000002</v>
      </c>
      <c r="DZ449" s="33">
        <v>32073.600709999999</v>
      </c>
      <c r="EA449" s="33">
        <v>26358.358029999999</v>
      </c>
      <c r="EB449" s="33">
        <v>19875.396189999999</v>
      </c>
      <c r="EC449" s="33">
        <v>24140.502670000002</v>
      </c>
      <c r="ED449" s="33">
        <v>32073.600709999999</v>
      </c>
      <c r="EE449" s="33">
        <v>26358.358029999999</v>
      </c>
      <c r="EF449" s="33">
        <v>19875.396189999999</v>
      </c>
      <c r="EG449" s="33">
        <v>24140.502670000002</v>
      </c>
      <c r="EH449" s="33">
        <v>32073.600709999999</v>
      </c>
      <c r="EI449" s="33">
        <v>26358.358029999999</v>
      </c>
      <c r="EJ449" s="33">
        <v>19875.396189999999</v>
      </c>
      <c r="EK449" s="33">
        <v>24140.502670000002</v>
      </c>
      <c r="EL449" s="33">
        <v>32073.600709999999</v>
      </c>
      <c r="EM449" s="33">
        <v>26358.358029999999</v>
      </c>
      <c r="EN449" s="33">
        <v>19875.396189999999</v>
      </c>
      <c r="EO449" s="33">
        <v>24140.502670000002</v>
      </c>
      <c r="EP449" s="33">
        <v>32073.600709999999</v>
      </c>
      <c r="EQ449" s="33">
        <v>26358.358029999999</v>
      </c>
      <c r="ER449" s="33">
        <v>19875.396189999999</v>
      </c>
      <c r="ES449" s="33">
        <v>24140.502670000002</v>
      </c>
      <c r="ET449" s="33">
        <v>32073.600709999999</v>
      </c>
      <c r="EU449" s="33">
        <v>26358.358029999999</v>
      </c>
      <c r="EV449" s="33">
        <v>19875.396189999999</v>
      </c>
      <c r="EW449" s="33">
        <v>24140.502670000002</v>
      </c>
      <c r="EX449" s="33">
        <v>32073.600709999999</v>
      </c>
      <c r="EY449" s="33">
        <v>26358.358029999999</v>
      </c>
      <c r="EZ449" s="33">
        <v>19875.396189999999</v>
      </c>
      <c r="FA449" s="33">
        <v>24140.502670000002</v>
      </c>
      <c r="FB449" s="33">
        <v>32073.600709999999</v>
      </c>
      <c r="FC449" s="33">
        <v>26358.358029999999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5646.2447410000004</v>
      </c>
      <c r="DM464" s="33">
        <v>6857.8852440000001</v>
      </c>
      <c r="DN464" s="33">
        <v>9111.5365789999996</v>
      </c>
      <c r="DO464" s="33">
        <v>7487.9383049999997</v>
      </c>
      <c r="DP464" s="33">
        <v>7250.9186630000004</v>
      </c>
      <c r="DQ464" s="33">
        <v>8806.9097930000007</v>
      </c>
      <c r="DR464" s="33">
        <v>11701.05329</v>
      </c>
      <c r="DS464" s="33">
        <v>9616.0251800000005</v>
      </c>
      <c r="DT464" s="33">
        <v>8452.0297050000008</v>
      </c>
      <c r="DU464" s="33">
        <v>10265.769990000001</v>
      </c>
      <c r="DV464" s="33">
        <v>13639.32691</v>
      </c>
      <c r="DW464" s="33">
        <v>11208.914930000001</v>
      </c>
      <c r="DX464" s="33">
        <v>9662.9478280000003</v>
      </c>
      <c r="DY464" s="33">
        <v>11736.54178</v>
      </c>
      <c r="DZ464" s="33">
        <v>15593.42654</v>
      </c>
      <c r="EA464" s="33">
        <v>12814.81064</v>
      </c>
      <c r="EB464" s="33">
        <v>10899.80157</v>
      </c>
      <c r="EC464" s="33">
        <v>13238.814780000001</v>
      </c>
      <c r="ED464" s="33">
        <v>17589.379359999999</v>
      </c>
      <c r="EE464" s="33">
        <v>14455.101650000001</v>
      </c>
      <c r="EF464" s="33">
        <v>12456.151809999999</v>
      </c>
      <c r="EG464" s="33">
        <v>15129.145759999999</v>
      </c>
      <c r="EH464" s="33">
        <v>20100.914509999999</v>
      </c>
      <c r="EI464" s="33">
        <v>16519.102620000001</v>
      </c>
      <c r="EJ464" s="33">
        <v>14180.083559999999</v>
      </c>
      <c r="EK464" s="33">
        <v>17223.019950000002</v>
      </c>
      <c r="EL464" s="33">
        <v>22882.88163</v>
      </c>
      <c r="EM464" s="33">
        <v>18805.346870000001</v>
      </c>
      <c r="EN464" s="33">
        <v>15935.19577</v>
      </c>
      <c r="EO464" s="33">
        <v>19354.76568</v>
      </c>
      <c r="EP464" s="33">
        <v>25715.165700000001</v>
      </c>
      <c r="EQ464" s="33">
        <v>21132.942029999998</v>
      </c>
      <c r="ER464" s="33">
        <v>17654.689890000001</v>
      </c>
      <c r="ES464" s="33">
        <v>21443.249950000001</v>
      </c>
      <c r="ET464" s="33">
        <v>28489.971659999999</v>
      </c>
      <c r="EU464" s="33">
        <v>23413.301179999999</v>
      </c>
      <c r="EV464" s="33">
        <v>18583.457340000001</v>
      </c>
      <c r="EW464" s="33">
        <v>22571.32372</v>
      </c>
      <c r="EX464" s="33">
        <v>29988.75519</v>
      </c>
      <c r="EY464" s="33">
        <v>24645.01424</v>
      </c>
      <c r="EZ464" s="33">
        <v>18983.612529999999</v>
      </c>
      <c r="FA464" s="33">
        <v>23057.349119999999</v>
      </c>
      <c r="FB464" s="33">
        <v>30634.499189999999</v>
      </c>
      <c r="FC464" s="33">
        <v>25175.692149999999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5646.2447410000004</v>
      </c>
      <c r="DM473" s="33">
        <v>6857.8852440000001</v>
      </c>
      <c r="DN473" s="33">
        <v>9111.5365789999996</v>
      </c>
      <c r="DO473" s="33">
        <v>7487.9383049999997</v>
      </c>
      <c r="DP473" s="33">
        <v>7250.9186630000004</v>
      </c>
      <c r="DQ473" s="33">
        <v>8806.9097930000007</v>
      </c>
      <c r="DR473" s="33">
        <v>11701.05329</v>
      </c>
      <c r="DS473" s="33">
        <v>9616.0251800000005</v>
      </c>
      <c r="DT473" s="33">
        <v>8452.0297050000008</v>
      </c>
      <c r="DU473" s="33">
        <v>10265.769990000001</v>
      </c>
      <c r="DV473" s="33">
        <v>13639.32691</v>
      </c>
      <c r="DW473" s="33">
        <v>11208.914930000001</v>
      </c>
      <c r="DX473" s="33">
        <v>9662.9478280000003</v>
      </c>
      <c r="DY473" s="33">
        <v>11736.54178</v>
      </c>
      <c r="DZ473" s="33">
        <v>15593.42654</v>
      </c>
      <c r="EA473" s="33">
        <v>12814.81064</v>
      </c>
      <c r="EB473" s="33">
        <v>10899.80157</v>
      </c>
      <c r="EC473" s="33">
        <v>13238.814780000001</v>
      </c>
      <c r="ED473" s="33">
        <v>17589.379359999999</v>
      </c>
      <c r="EE473" s="33">
        <v>14455.101650000001</v>
      </c>
      <c r="EF473" s="33">
        <v>12456.151809999999</v>
      </c>
      <c r="EG473" s="33">
        <v>15129.145759999999</v>
      </c>
      <c r="EH473" s="33">
        <v>20100.914509999999</v>
      </c>
      <c r="EI473" s="33">
        <v>16519.102620000001</v>
      </c>
      <c r="EJ473" s="33">
        <v>14180.083559999999</v>
      </c>
      <c r="EK473" s="33">
        <v>17223.019950000002</v>
      </c>
      <c r="EL473" s="33">
        <v>22882.88163</v>
      </c>
      <c r="EM473" s="33">
        <v>18805.346870000001</v>
      </c>
      <c r="EN473" s="33">
        <v>15935.19577</v>
      </c>
      <c r="EO473" s="33">
        <v>19354.76568</v>
      </c>
      <c r="EP473" s="33">
        <v>25715.165700000001</v>
      </c>
      <c r="EQ473" s="33">
        <v>21132.942029999998</v>
      </c>
      <c r="ER473" s="33">
        <v>17654.689890000001</v>
      </c>
      <c r="ES473" s="33">
        <v>21443.249950000001</v>
      </c>
      <c r="ET473" s="33">
        <v>28489.971659999999</v>
      </c>
      <c r="EU473" s="33">
        <v>23413.301179999999</v>
      </c>
      <c r="EV473" s="33">
        <v>18583.457340000001</v>
      </c>
      <c r="EW473" s="33">
        <v>22571.32372</v>
      </c>
      <c r="EX473" s="33">
        <v>29988.75519</v>
      </c>
      <c r="EY473" s="33">
        <v>24645.01424</v>
      </c>
      <c r="EZ473" s="33">
        <v>18983.612529999999</v>
      </c>
      <c r="FA473" s="33">
        <v>23057.349119999999</v>
      </c>
      <c r="FB473" s="33">
        <v>30634.499189999999</v>
      </c>
      <c r="FC473" s="33">
        <v>25175.692149999999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991.80583039999999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1457.74089</v>
      </c>
      <c r="CQ654" s="33">
        <v>1861.7816150000001</v>
      </c>
      <c r="CT654" s="33">
        <v>502.15992679999999</v>
      </c>
      <c r="CU654" s="33">
        <v>1861.7816150000001</v>
      </c>
      <c r="CY654" s="33">
        <v>1861.7816150000001</v>
      </c>
      <c r="DC654" s="33">
        <v>1861.7816150000001</v>
      </c>
      <c r="DD654" s="33">
        <v>1359.6216890000001</v>
      </c>
      <c r="DF654" s="33">
        <v>292.70832239999999</v>
      </c>
      <c r="DG654" s="33">
        <v>1861.7816150000001</v>
      </c>
      <c r="DH654" s="33">
        <v>1359.6216890000001</v>
      </c>
      <c r="DJ654" s="33">
        <v>1311.2671760000001</v>
      </c>
      <c r="DK654" s="33">
        <v>1861.7816150000001</v>
      </c>
      <c r="DO654" s="33">
        <v>1861.7816150000001</v>
      </c>
      <c r="DP654" s="33">
        <v>502.15992679999999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1171.4630340000001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1359.6216890000001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P656" s="33">
        <v>13.9615005</v>
      </c>
      <c r="DS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991.80583039999999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1457.74089</v>
      </c>
      <c r="CQ665" s="33">
        <v>1861.7816150000001</v>
      </c>
      <c r="CR665" s="33">
        <v>0</v>
      </c>
      <c r="CS665" s="33">
        <v>0</v>
      </c>
      <c r="CT665" s="33">
        <v>502.15992679999999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1359.6216890000001</v>
      </c>
      <c r="DE665" s="33">
        <v>0</v>
      </c>
      <c r="DF665" s="33">
        <v>292.70832239999999</v>
      </c>
      <c r="DG665" s="33">
        <v>1861.7816150000001</v>
      </c>
      <c r="DH665" s="33">
        <v>1359.6216890000001</v>
      </c>
      <c r="DI665" s="33">
        <v>0</v>
      </c>
      <c r="DJ665" s="33">
        <v>1311.2671760000001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516.12142730000005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1171.4630340000001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1359.6216890000001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1359.509577</v>
      </c>
      <c r="CY666" s="33">
        <v>157.39976970000001</v>
      </c>
      <c r="DG666" s="33">
        <v>1315.542833</v>
      </c>
      <c r="DK666" s="33">
        <v>2714.5060189999999</v>
      </c>
      <c r="EI666" s="33">
        <v>202.33777129999999</v>
      </c>
      <c r="EM666" s="33">
        <v>227.48351479999999</v>
      </c>
      <c r="EQ666" s="33">
        <v>68.336781360000003</v>
      </c>
      <c r="EU666" s="33">
        <v>212.9021118</v>
      </c>
      <c r="EY666" s="33">
        <v>1607.182425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67.9559091</v>
      </c>
      <c r="CI667" s="33">
        <v>235.92041839999999</v>
      </c>
      <c r="CM667" s="33">
        <v>235.92041839999999</v>
      </c>
      <c r="CQ667" s="33">
        <v>5.5644081999999999</v>
      </c>
      <c r="CU667" s="33">
        <v>235.92041839999999</v>
      </c>
      <c r="CY667" s="33">
        <v>235.92041839999999</v>
      </c>
      <c r="DG667" s="33">
        <v>235.92041839999999</v>
      </c>
      <c r="DK667" s="33">
        <v>235.92041839999999</v>
      </c>
      <c r="DS667" s="33">
        <v>235.92041839999999</v>
      </c>
      <c r="EE667" s="33">
        <v>0.6764020449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1147.2379840000001</v>
      </c>
      <c r="BW668" s="33">
        <v>1023.8358899999999</v>
      </c>
      <c r="CA668" s="33">
        <v>938.91989790000002</v>
      </c>
      <c r="CE668" s="33">
        <v>1109.8660170000001</v>
      </c>
      <c r="CI668" s="33">
        <v>937.64770580000004</v>
      </c>
      <c r="CM668" s="33">
        <v>763.12705349999999</v>
      </c>
      <c r="DK668" s="33">
        <v>819.19004629999995</v>
      </c>
      <c r="FC668" s="33">
        <v>667.27974919999997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W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4266.3143600000003</v>
      </c>
      <c r="BT677" s="33">
        <v>0</v>
      </c>
      <c r="BU677" s="33">
        <v>0</v>
      </c>
      <c r="BV677" s="33">
        <v>0</v>
      </c>
      <c r="BW677" s="33">
        <v>4142.9122660000003</v>
      </c>
      <c r="BX677" s="33">
        <v>0</v>
      </c>
      <c r="BY677" s="33">
        <v>0</v>
      </c>
      <c r="BZ677" s="33">
        <v>0</v>
      </c>
      <c r="CA677" s="33">
        <v>4057.9962730000002</v>
      </c>
      <c r="CB677" s="33">
        <v>0</v>
      </c>
      <c r="CC677" s="33">
        <v>0</v>
      </c>
      <c r="CD677" s="33">
        <v>0</v>
      </c>
      <c r="CE677" s="33">
        <v>4060.977883</v>
      </c>
      <c r="CF677" s="33">
        <v>0</v>
      </c>
      <c r="CG677" s="33">
        <v>0</v>
      </c>
      <c r="CH677" s="33">
        <v>0</v>
      </c>
      <c r="CI677" s="33">
        <v>4056.7240809999998</v>
      </c>
      <c r="CJ677" s="33">
        <v>0</v>
      </c>
      <c r="CK677" s="33">
        <v>0</v>
      </c>
      <c r="CL677" s="33">
        <v>0</v>
      </c>
      <c r="CM677" s="33">
        <v>3882.2034290000001</v>
      </c>
      <c r="CN677" s="33">
        <v>0</v>
      </c>
      <c r="CO677" s="33">
        <v>0</v>
      </c>
      <c r="CP677" s="33">
        <v>0</v>
      </c>
      <c r="CQ677" s="33">
        <v>2888.7203650000001</v>
      </c>
      <c r="CR677" s="33">
        <v>0</v>
      </c>
      <c r="CS677" s="33">
        <v>0</v>
      </c>
      <c r="CT677" s="33">
        <v>0</v>
      </c>
      <c r="CU677" s="33">
        <v>1764.079933</v>
      </c>
      <c r="CV677" s="33">
        <v>0</v>
      </c>
      <c r="CW677" s="33">
        <v>0</v>
      </c>
      <c r="CX677" s="33">
        <v>0</v>
      </c>
      <c r="CY677" s="33">
        <v>561.97012580000001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1720.1131889999999</v>
      </c>
      <c r="DH677" s="33">
        <v>0</v>
      </c>
      <c r="DI677" s="33">
        <v>0</v>
      </c>
      <c r="DJ677" s="33">
        <v>0</v>
      </c>
      <c r="DK677" s="33">
        <v>3938.2664220000001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235.92041839999999</v>
      </c>
      <c r="DT677" s="33">
        <v>0</v>
      </c>
      <c r="DU677" s="33">
        <v>0</v>
      </c>
      <c r="DV677" s="33">
        <v>0</v>
      </c>
      <c r="DW677" s="33">
        <v>168.64993770000001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169.32633970000001</v>
      </c>
      <c r="EF677" s="33">
        <v>0</v>
      </c>
      <c r="EG677" s="33">
        <v>0</v>
      </c>
      <c r="EH677" s="33">
        <v>0</v>
      </c>
      <c r="EI677" s="33">
        <v>606.90812740000001</v>
      </c>
      <c r="EJ677" s="33">
        <v>0</v>
      </c>
      <c r="EK677" s="33">
        <v>0</v>
      </c>
      <c r="EL677" s="33">
        <v>0</v>
      </c>
      <c r="EM677" s="33">
        <v>632.05387089999999</v>
      </c>
      <c r="EN677" s="33">
        <v>0</v>
      </c>
      <c r="EO677" s="33">
        <v>0</v>
      </c>
      <c r="EP677" s="33">
        <v>0</v>
      </c>
      <c r="EQ677" s="33">
        <v>472.90713749999998</v>
      </c>
      <c r="ER677" s="33">
        <v>0</v>
      </c>
      <c r="ES677" s="33">
        <v>0</v>
      </c>
      <c r="ET677" s="33">
        <v>0</v>
      </c>
      <c r="EU677" s="33">
        <v>617.47246789999997</v>
      </c>
      <c r="EV677" s="33">
        <v>0</v>
      </c>
      <c r="EW677" s="33">
        <v>0</v>
      </c>
      <c r="EX677" s="33">
        <v>0</v>
      </c>
      <c r="EY677" s="33">
        <v>2011.7527809999999</v>
      </c>
      <c r="EZ677" s="33">
        <v>0</v>
      </c>
      <c r="FA677" s="33">
        <v>0</v>
      </c>
      <c r="FB677" s="33">
        <v>0</v>
      </c>
      <c r="FC677" s="33">
        <v>3786.3561249999998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283.72861360000002</v>
      </c>
      <c r="BK678" s="33">
        <v>14.83313557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283.72861360000002</v>
      </c>
      <c r="BH689" s="33">
        <v>0</v>
      </c>
      <c r="BI689" s="33">
        <v>0</v>
      </c>
      <c r="BJ689" s="33">
        <v>0</v>
      </c>
      <c r="BK689" s="33">
        <v>14.83313557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EA751" s="33">
        <v>3339.8372490000002</v>
      </c>
      <c r="EE751" s="33">
        <v>3529.331561</v>
      </c>
      <c r="EF751" s="33">
        <v>190.18401639999999</v>
      </c>
      <c r="EI751" s="33">
        <v>3718.8258729999998</v>
      </c>
      <c r="EJ751" s="33">
        <v>722.19212600000003</v>
      </c>
      <c r="EM751" s="33">
        <v>3718.8258729999998</v>
      </c>
      <c r="EN751" s="33">
        <v>1141.2518930000001</v>
      </c>
      <c r="EQ751" s="33">
        <v>3718.8258729999998</v>
      </c>
      <c r="ER751" s="33">
        <v>1967.699239</v>
      </c>
      <c r="EU751" s="33">
        <v>3718.8258729999998</v>
      </c>
      <c r="EV751" s="33">
        <v>2707.0665650000001</v>
      </c>
      <c r="EY751" s="33">
        <v>3718.8258729999998</v>
      </c>
      <c r="EZ751" s="33">
        <v>3087.0040100000001</v>
      </c>
      <c r="FB751" s="33">
        <v>85.592182879999996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P756" s="33">
        <v>0.60945262649999998</v>
      </c>
      <c r="CQ756" s="33">
        <v>366.67149369999998</v>
      </c>
      <c r="CT756" s="33">
        <v>22.894116480000001</v>
      </c>
      <c r="CU756" s="33">
        <v>366.67149369999998</v>
      </c>
      <c r="CX756" s="33">
        <v>81.133839870000003</v>
      </c>
      <c r="CY756" s="33">
        <v>366.67149369999998</v>
      </c>
      <c r="DB756" s="33">
        <v>588.59711919999995</v>
      </c>
      <c r="DC756" s="33">
        <v>926.62718570000004</v>
      </c>
      <c r="DF756" s="33">
        <v>676.27474140000004</v>
      </c>
      <c r="DG756" s="33">
        <v>926.62718570000004</v>
      </c>
      <c r="DJ756" s="33">
        <v>603.58686920000002</v>
      </c>
      <c r="DK756" s="33">
        <v>926.62718570000004</v>
      </c>
      <c r="DN756" s="33">
        <v>492.47967299999999</v>
      </c>
      <c r="DO756" s="33">
        <v>926.62718570000004</v>
      </c>
      <c r="DR756" s="33">
        <v>580.46831669999995</v>
      </c>
      <c r="DS756" s="33">
        <v>926.62718570000004</v>
      </c>
      <c r="DV756" s="33">
        <v>668.25509820000002</v>
      </c>
      <c r="DW756" s="33">
        <v>926.62718570000004</v>
      </c>
      <c r="DZ756" s="33">
        <v>755.34930039999995</v>
      </c>
      <c r="EA756" s="33">
        <v>926.62718570000004</v>
      </c>
      <c r="ED756" s="33">
        <v>841.5458562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0.60945262649999998</v>
      </c>
      <c r="CQ761" s="33">
        <v>3186.3468560000001</v>
      </c>
      <c r="CR761" s="33">
        <v>0</v>
      </c>
      <c r="CS761" s="33">
        <v>0</v>
      </c>
      <c r="CT761" s="33">
        <v>22.894116480000001</v>
      </c>
      <c r="CU761" s="33">
        <v>3375.8411679999999</v>
      </c>
      <c r="CV761" s="33">
        <v>0</v>
      </c>
      <c r="CW761" s="33">
        <v>0</v>
      </c>
      <c r="CX761" s="33">
        <v>81.133839870000003</v>
      </c>
      <c r="CY761" s="33">
        <v>3565.3354800000002</v>
      </c>
      <c r="CZ761" s="33">
        <v>0</v>
      </c>
      <c r="DA761" s="33">
        <v>0</v>
      </c>
      <c r="DB761" s="33">
        <v>588.59711919999995</v>
      </c>
      <c r="DC761" s="33">
        <v>4314.785484</v>
      </c>
      <c r="DD761" s="33">
        <v>0</v>
      </c>
      <c r="DE761" s="33">
        <v>0</v>
      </c>
      <c r="DF761" s="33">
        <v>676.27474140000004</v>
      </c>
      <c r="DG761" s="33">
        <v>4504.2797959999998</v>
      </c>
      <c r="DH761" s="33">
        <v>0</v>
      </c>
      <c r="DI761" s="33">
        <v>0</v>
      </c>
      <c r="DJ761" s="33">
        <v>603.58686920000002</v>
      </c>
      <c r="DK761" s="33">
        <v>4693.7741079999996</v>
      </c>
      <c r="DL761" s="33">
        <v>0</v>
      </c>
      <c r="DM761" s="33">
        <v>0</v>
      </c>
      <c r="DN761" s="33">
        <v>492.47967299999999</v>
      </c>
      <c r="DO761" s="33">
        <v>4883.2684200000003</v>
      </c>
      <c r="DP761" s="33">
        <v>0</v>
      </c>
      <c r="DQ761" s="33">
        <v>0</v>
      </c>
      <c r="DR761" s="33">
        <v>580.46831669999995</v>
      </c>
      <c r="DS761" s="33">
        <v>5078.4475620000003</v>
      </c>
      <c r="DT761" s="33">
        <v>0</v>
      </c>
      <c r="DU761" s="33">
        <v>0</v>
      </c>
      <c r="DV761" s="33">
        <v>668.25509820000002</v>
      </c>
      <c r="DW761" s="33">
        <v>5267.9418740000001</v>
      </c>
      <c r="DX761" s="33">
        <v>0</v>
      </c>
      <c r="DY761" s="33">
        <v>0</v>
      </c>
      <c r="DZ761" s="33">
        <v>755.34930039999995</v>
      </c>
      <c r="EA761" s="33">
        <v>5457.4361859999999</v>
      </c>
      <c r="EB761" s="33">
        <v>0</v>
      </c>
      <c r="EC761" s="33">
        <v>0</v>
      </c>
      <c r="ED761" s="33">
        <v>841.5458562</v>
      </c>
      <c r="EE761" s="33">
        <v>5646.9304979999997</v>
      </c>
      <c r="EF761" s="33">
        <v>190.18401639999999</v>
      </c>
      <c r="EG761" s="33">
        <v>0</v>
      </c>
      <c r="EH761" s="33">
        <v>926.62718570000004</v>
      </c>
      <c r="EI761" s="33">
        <v>5836.4248100000004</v>
      </c>
      <c r="EJ761" s="33">
        <v>722.19212600000003</v>
      </c>
      <c r="EK761" s="33">
        <v>0</v>
      </c>
      <c r="EL761" s="33">
        <v>926.62718570000004</v>
      </c>
      <c r="EM761" s="33">
        <v>5836.4248100000004</v>
      </c>
      <c r="EN761" s="33">
        <v>1141.2518930000001</v>
      </c>
      <c r="EO761" s="33">
        <v>0</v>
      </c>
      <c r="EP761" s="33">
        <v>926.62718570000004</v>
      </c>
      <c r="EQ761" s="33">
        <v>5836.4248100000004</v>
      </c>
      <c r="ER761" s="33">
        <v>1967.699239</v>
      </c>
      <c r="ES761" s="33">
        <v>0</v>
      </c>
      <c r="ET761" s="33">
        <v>926.62718570000004</v>
      </c>
      <c r="EU761" s="33">
        <v>5836.4248100000004</v>
      </c>
      <c r="EV761" s="33">
        <v>2707.0665650000001</v>
      </c>
      <c r="EW761" s="33">
        <v>0</v>
      </c>
      <c r="EX761" s="33">
        <v>926.62718570000004</v>
      </c>
      <c r="EY761" s="33">
        <v>5836.4248100000004</v>
      </c>
      <c r="EZ761" s="33">
        <v>3087.0040100000001</v>
      </c>
      <c r="FA761" s="33">
        <v>0</v>
      </c>
      <c r="FB761" s="33">
        <v>1012.219369</v>
      </c>
      <c r="FC761" s="33">
        <v>5836.4248100000004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60206.238039999997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61707.588259999997</v>
      </c>
      <c r="N762" s="33">
        <v>61949.43434</v>
      </c>
      <c r="O762" s="33">
        <v>63865.230450000003</v>
      </c>
      <c r="P762" s="33">
        <v>68278.413839999994</v>
      </c>
      <c r="Q762" s="33">
        <v>64194.102899999998</v>
      </c>
      <c r="R762" s="33">
        <v>64437.859250000001</v>
      </c>
      <c r="S762" s="33">
        <v>66440.042549999998</v>
      </c>
      <c r="T762" s="33">
        <v>68315.532229999997</v>
      </c>
      <c r="U762" s="33">
        <v>64242.536999999997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65414.340129999997</v>
      </c>
      <c r="Z762" s="33">
        <v>65659.016799999998</v>
      </c>
      <c r="AA762" s="33">
        <v>67692.905960000004</v>
      </c>
      <c r="AB762" s="33">
        <v>70679.124360000002</v>
      </c>
      <c r="AC762" s="33">
        <v>66462.634619999997</v>
      </c>
      <c r="AD762" s="33">
        <v>66706.301460000002</v>
      </c>
      <c r="AE762" s="33">
        <v>68778.360060000006</v>
      </c>
      <c r="AF762" s="33">
        <v>75854.281260000003</v>
      </c>
      <c r="AG762" s="33">
        <v>71336.462660000005</v>
      </c>
      <c r="AH762" s="33">
        <v>71606.307690000001</v>
      </c>
      <c r="AI762" s="33">
        <v>73824.958480000001</v>
      </c>
      <c r="AJ762" s="33">
        <v>79651.314729999998</v>
      </c>
      <c r="AK762" s="33">
        <v>74921.982319999996</v>
      </c>
      <c r="AL762" s="33">
        <v>75213.32144</v>
      </c>
      <c r="AM762" s="33">
        <v>77536.344979999994</v>
      </c>
      <c r="AN762" s="33">
        <v>83543.680460000003</v>
      </c>
      <c r="AO762" s="33">
        <v>78603.964600000007</v>
      </c>
      <c r="AP762" s="33">
        <v>78918.588390000004</v>
      </c>
      <c r="AQ762" s="33">
        <v>81343.340060000002</v>
      </c>
      <c r="AR762" s="33">
        <v>86965.214789999998</v>
      </c>
      <c r="AS762" s="33">
        <v>81817.121280000007</v>
      </c>
      <c r="AT762" s="33">
        <v>82142.169869999998</v>
      </c>
      <c r="AU762" s="33">
        <v>84670.771389999994</v>
      </c>
      <c r="AV762" s="33">
        <v>90531.519889999996</v>
      </c>
      <c r="AW762" s="33">
        <v>85161.384640000004</v>
      </c>
      <c r="AX762" s="33">
        <v>85496.797470000005</v>
      </c>
      <c r="AY762" s="33">
        <v>88136.406470000002</v>
      </c>
      <c r="AZ762" s="33">
        <v>94135.517860000007</v>
      </c>
      <c r="BA762" s="33">
        <v>88541.131630000003</v>
      </c>
      <c r="BB762" s="33">
        <v>88888.797070000001</v>
      </c>
      <c r="BC762" s="33">
        <v>91640.134420000002</v>
      </c>
      <c r="BD762" s="33">
        <v>97866.657340000005</v>
      </c>
      <c r="BE762" s="33">
        <v>92036.275339999993</v>
      </c>
      <c r="BF762" s="33">
        <v>92394.926579999999</v>
      </c>
      <c r="BG762" s="33">
        <v>95265.371010000003</v>
      </c>
      <c r="BH762" s="33">
        <v>101071.2353</v>
      </c>
      <c r="BI762" s="33">
        <v>95046.325230000002</v>
      </c>
      <c r="BJ762" s="33">
        <v>95413.509300000005</v>
      </c>
      <c r="BK762" s="33">
        <v>98386.885399999999</v>
      </c>
      <c r="BL762" s="33">
        <v>104084.288</v>
      </c>
      <c r="BM762" s="33">
        <v>97865.259680000003</v>
      </c>
      <c r="BN762" s="33">
        <v>98242.437690000006</v>
      </c>
      <c r="BO762" s="33">
        <v>101312.6602</v>
      </c>
      <c r="BP762" s="33">
        <v>107212.5719</v>
      </c>
      <c r="BQ762" s="33">
        <v>100791.1679</v>
      </c>
      <c r="BR762" s="33">
        <v>101179.2221</v>
      </c>
      <c r="BS762" s="33">
        <v>104349.3469</v>
      </c>
      <c r="BT762" s="33">
        <v>110429.51669999999</v>
      </c>
      <c r="BU762" s="33">
        <v>103802.4423</v>
      </c>
      <c r="BV762" s="33">
        <v>104202.82150000001</v>
      </c>
      <c r="BW762" s="33">
        <v>107473.7672</v>
      </c>
      <c r="BX762" s="33">
        <v>113747.8737</v>
      </c>
      <c r="BY762" s="33">
        <v>106913.6194</v>
      </c>
      <c r="BZ762" s="33">
        <v>107328.20239999999</v>
      </c>
      <c r="CA762" s="33">
        <v>110700.7723</v>
      </c>
      <c r="CB762" s="33">
        <v>117231.38920000001</v>
      </c>
      <c r="CC762" s="33">
        <v>110175.26240000001</v>
      </c>
      <c r="CD762" s="33">
        <v>110601.6915</v>
      </c>
      <c r="CE762" s="33">
        <v>114084.1691</v>
      </c>
      <c r="CF762" s="33">
        <v>120773.2736</v>
      </c>
      <c r="CG762" s="33">
        <v>113496.2138</v>
      </c>
      <c r="CH762" s="33">
        <v>113934.5233</v>
      </c>
      <c r="CI762" s="33">
        <v>117526.6177</v>
      </c>
      <c r="CJ762" s="33">
        <v>124312.0175</v>
      </c>
      <c r="CK762" s="33">
        <v>116817.8781</v>
      </c>
      <c r="CL762" s="33">
        <v>117268.8447</v>
      </c>
      <c r="CM762" s="33">
        <v>120968.58560000001</v>
      </c>
      <c r="CN762" s="33">
        <v>127965.1998</v>
      </c>
      <c r="CO762" s="33">
        <v>120239.04979999999</v>
      </c>
      <c r="CP762" s="33">
        <v>120702.52899999999</v>
      </c>
      <c r="CQ762" s="33">
        <v>124514.814</v>
      </c>
      <c r="CR762" s="33">
        <v>131740.57800000001</v>
      </c>
      <c r="CS762" s="33">
        <v>123779.9213</v>
      </c>
      <c r="CT762" s="33">
        <v>124256.33070000001</v>
      </c>
      <c r="CU762" s="33">
        <v>128184.1586</v>
      </c>
      <c r="CV762" s="33">
        <v>135761.8003</v>
      </c>
      <c r="CW762" s="33">
        <v>127557.5224</v>
      </c>
      <c r="CX762" s="33">
        <v>128050.24460000001</v>
      </c>
      <c r="CY762" s="33">
        <v>132096.753</v>
      </c>
      <c r="CZ762" s="33">
        <v>139735.14689999999</v>
      </c>
      <c r="DA762" s="33">
        <v>131282.59890000001</v>
      </c>
      <c r="DB762" s="33">
        <v>131788.4681</v>
      </c>
      <c r="DC762" s="33">
        <v>135958.0318</v>
      </c>
      <c r="DD762" s="33">
        <v>143746.8518</v>
      </c>
      <c r="DE762" s="33">
        <v>135029.53</v>
      </c>
      <c r="DF762" s="33">
        <v>135549.6642</v>
      </c>
      <c r="DG762" s="33">
        <v>139850.7684</v>
      </c>
      <c r="DH762" s="33">
        <v>147605.76149999999</v>
      </c>
      <c r="DI762" s="33">
        <v>138631.30369999999</v>
      </c>
      <c r="DJ762" s="33">
        <v>139165.01620000001</v>
      </c>
      <c r="DK762" s="33">
        <v>143594.17240000001</v>
      </c>
      <c r="DL762" s="33">
        <v>151431.6845</v>
      </c>
      <c r="DM762" s="33">
        <v>142203.37109999999</v>
      </c>
      <c r="DN762" s="33">
        <v>142751.75210000001</v>
      </c>
      <c r="DO762" s="33">
        <v>147307.14540000001</v>
      </c>
      <c r="DP762" s="33">
        <v>154810.93979999999</v>
      </c>
      <c r="DQ762" s="33">
        <v>145355.6746</v>
      </c>
      <c r="DR762" s="33">
        <v>145917.07930000001</v>
      </c>
      <c r="DS762" s="33">
        <v>150585.05470000001</v>
      </c>
      <c r="DT762" s="33">
        <v>158201.0754</v>
      </c>
      <c r="DU762" s="33">
        <v>148516.4578</v>
      </c>
      <c r="DV762" s="33">
        <v>149090.03</v>
      </c>
      <c r="DW762" s="33">
        <v>153872.0588</v>
      </c>
      <c r="DX762" s="33">
        <v>161604.49549999999</v>
      </c>
      <c r="DY762" s="33">
        <v>151688.147</v>
      </c>
      <c r="DZ762" s="33">
        <v>152274.44219999999</v>
      </c>
      <c r="EA762" s="33">
        <v>157171.61189999999</v>
      </c>
      <c r="EB762" s="33">
        <v>165075.0508</v>
      </c>
      <c r="EC762" s="33">
        <v>154919.57490000001</v>
      </c>
      <c r="ED762" s="33">
        <v>155518.13329999999</v>
      </c>
      <c r="EE762" s="33">
        <v>160534.57680000001</v>
      </c>
      <c r="EF762" s="33">
        <v>168614.70629999999</v>
      </c>
      <c r="EG762" s="33">
        <v>158214.82130000001</v>
      </c>
      <c r="EH762" s="33">
        <v>158825.5189</v>
      </c>
      <c r="EI762" s="33">
        <v>163964.46100000001</v>
      </c>
      <c r="EJ762" s="33">
        <v>172178.14859999999</v>
      </c>
      <c r="EK762" s="33">
        <v>161531.21599999999</v>
      </c>
      <c r="EL762" s="33">
        <v>162153.39840000001</v>
      </c>
      <c r="EM762" s="33">
        <v>167417.05369999999</v>
      </c>
      <c r="EN762" s="33">
        <v>175710.21909999999</v>
      </c>
      <c r="EO762" s="33">
        <v>164814.72349999999</v>
      </c>
      <c r="EP762" s="33">
        <v>165449.20180000001</v>
      </c>
      <c r="EQ762" s="33">
        <v>170837.31200000001</v>
      </c>
      <c r="ER762" s="33">
        <v>179590.883</v>
      </c>
      <c r="ES762" s="33">
        <v>168413.79790000001</v>
      </c>
      <c r="ET762" s="33">
        <v>169062.11319999999</v>
      </c>
      <c r="EU762" s="33">
        <v>174588.00399999999</v>
      </c>
      <c r="EV762" s="33">
        <v>183320.12940000001</v>
      </c>
      <c r="EW762" s="33">
        <v>171871.57089999999</v>
      </c>
      <c r="EX762" s="33">
        <v>172532.83730000001</v>
      </c>
      <c r="EY762" s="33">
        <v>178193.3578</v>
      </c>
      <c r="EZ762" s="33">
        <v>187005.28260000001</v>
      </c>
      <c r="FA762" s="33">
        <v>175289.79440000001</v>
      </c>
      <c r="FB762" s="33">
        <v>175963.85140000001</v>
      </c>
      <c r="FC762" s="33">
        <v>181757.7064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45075.380060000003</v>
      </c>
      <c r="F4" s="1">
        <f>PLANEL_GerMED_Trim_Resultado!S245</f>
        <v>44400.424729999999</v>
      </c>
      <c r="G4" s="1">
        <f>PLANEL_GerMED_Trim_Resultado!T245</f>
        <v>53943.858939999998</v>
      </c>
      <c r="H4" s="1">
        <f>PLANEL_GerMED_Trim_Resultado!U245</f>
        <v>45067.713649999998</v>
      </c>
      <c r="I4" s="1">
        <f>PLANEL_GerMED_Trim_Resultado!V245</f>
        <v>42788.588660000001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45826.03024</v>
      </c>
      <c r="M4" s="1">
        <f>PLANEL_GerMED_Trim_Resultado!Z245</f>
        <v>43527.730609999999</v>
      </c>
      <c r="N4" s="1">
        <f>PLANEL_GerMED_Trim_Resultado!AA245</f>
        <v>45172.438040000001</v>
      </c>
      <c r="O4" s="1">
        <f>PLANEL_GerMED_Trim_Resultado!AB245</f>
        <v>53388.032270000003</v>
      </c>
      <c r="P4" s="1">
        <f>PLANEL_GerMED_Trim_Resultado!AC245</f>
        <v>44327.14471</v>
      </c>
      <c r="Q4" s="1">
        <f>PLANEL_GerMED_Trim_Resultado!AD245</f>
        <v>41508.038460000003</v>
      </c>
      <c r="R4" s="1">
        <f>PLANEL_GerMED_Trim_Resultado!AE245</f>
        <v>46688.882429999998</v>
      </c>
      <c r="S4" s="1">
        <f>PLANEL_GerMED_Trim_Resultado!AF245</f>
        <v>57711.288719999997</v>
      </c>
      <c r="T4" s="1">
        <f>PLANEL_GerMED_Trim_Resultado!AG245</f>
        <v>48182.227610000002</v>
      </c>
      <c r="U4" s="1">
        <f>PLANEL_GerMED_Trim_Resultado!AH245</f>
        <v>45044.773800000003</v>
      </c>
      <c r="V4" s="1">
        <f>PLANEL_GerMED_Trim_Resultado!AI245</f>
        <v>48426.768210000002</v>
      </c>
      <c r="W4" s="1">
        <f>PLANEL_GerMED_Trim_Resultado!AJ245</f>
        <v>60950.277329999997</v>
      </c>
      <c r="X4" s="1">
        <f>PLANEL_GerMED_Trim_Resultado!AK245</f>
        <v>51087.568200000002</v>
      </c>
      <c r="Y4" s="1">
        <f>PLANEL_GerMED_Trim_Resultado!AL245</f>
        <v>47736.623520000001</v>
      </c>
      <c r="Z4" s="1">
        <f>PLANEL_GerMED_Trim_Resultado!AM245</f>
        <v>50290.599589999998</v>
      </c>
      <c r="AA4" s="1">
        <f>PLANEL_GerMED_Trim_Resultado!AN245</f>
        <v>63275.473339999997</v>
      </c>
      <c r="AB4" s="1">
        <f>PLANEL_GerMED_Trim_Resultado!AO245</f>
        <v>54663.01874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65398.532879999999</v>
      </c>
      <c r="AF4" s="1">
        <f>PLANEL_GerMED_Trim_Resultado!AS245</f>
        <v>54345.05287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68849.465790000002</v>
      </c>
      <c r="AJ4" s="1">
        <f>PLANEL_GerMED_Trim_Resultado!AW245</f>
        <v>57668.498740000003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68407.216</v>
      </c>
      <c r="AN4" s="1">
        <f>PLANEL_GerMED_Trim_Resultado!BA245</f>
        <v>58759.811379999999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70757.916949999999</v>
      </c>
      <c r="AR4" s="1">
        <f>PLANEL_GerMED_Trim_Resultado!BE245</f>
        <v>57763.019740000003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71820.461089999997</v>
      </c>
      <c r="AV4" s="1">
        <f>PLANEL_GerMED_Trim_Resultado!BI245</f>
        <v>58705.211660000001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73238.180829999998</v>
      </c>
      <c r="AZ4" s="1">
        <f>PLANEL_GerMED_Trim_Resultado!BM245</f>
        <v>61766.666429999997</v>
      </c>
      <c r="BA4" s="1">
        <f>PLANEL_GerMED_Trim_Resultado!BN245</f>
        <v>51452.295209999997</v>
      </c>
      <c r="BB4" s="1">
        <f>PLANEL_GerMED_Trim_Resultado!BO245</f>
        <v>51246.310989999998</v>
      </c>
      <c r="BC4" s="1">
        <f>PLANEL_GerMED_Trim_Resultado!BP245</f>
        <v>76113.443710000007</v>
      </c>
      <c r="BD4" s="1">
        <f>PLANEL_GerMED_Trim_Resultado!BQ245</f>
        <v>61534.998870000003</v>
      </c>
      <c r="BE4" s="1">
        <f>PLANEL_GerMED_Trim_Resultado!BR245</f>
        <v>53418.533600000002</v>
      </c>
      <c r="BF4" s="1">
        <f>PLANEL_GerMED_Trim_Resultado!BS245</f>
        <v>53552.732640000002</v>
      </c>
      <c r="BG4" s="1">
        <f>PLANEL_GerMED_Trim_Resultado!BT245</f>
        <v>77536.524829999995</v>
      </c>
      <c r="BH4" s="1">
        <f>PLANEL_GerMED_Trim_Resultado!BU245</f>
        <v>64371.215530000001</v>
      </c>
      <c r="BI4" s="1">
        <f>PLANEL_GerMED_Trim_Resultado!BV245</f>
        <v>54131.779609999998</v>
      </c>
      <c r="BJ4" s="1">
        <f>PLANEL_GerMED_Trim_Resultado!BW245</f>
        <v>54445.765370000001</v>
      </c>
      <c r="BK4" s="1">
        <f>PLANEL_GerMED_Trim_Resultado!BX245</f>
        <v>81213.063070000004</v>
      </c>
      <c r="BL4" s="1">
        <f>PLANEL_GerMED_Trim_Resultado!BY245</f>
        <v>63814.918169999997</v>
      </c>
      <c r="BM4" s="1">
        <f>PLANEL_GerMED_Trim_Resultado!BZ245</f>
        <v>55989.667589999997</v>
      </c>
      <c r="BN4" s="1">
        <f>PLANEL_GerMED_Trim_Resultado!CA245</f>
        <v>56811.925109999996</v>
      </c>
      <c r="BO4" s="1">
        <f>PLANEL_GerMED_Trim_Resultado!CB245</f>
        <v>85494.227429999999</v>
      </c>
      <c r="BP4" s="1">
        <f>PLANEL_GerMED_Trim_Resultado!CC245</f>
        <v>67973.014120000007</v>
      </c>
      <c r="BQ4" s="1">
        <f>PLANEL_GerMED_Trim_Resultado!CD245</f>
        <v>57423.67841</v>
      </c>
      <c r="BR4" s="1">
        <f>PLANEL_GerMED_Trim_Resultado!CE245</f>
        <v>58915.521780000003</v>
      </c>
      <c r="BS4" s="1">
        <f>PLANEL_GerMED_Trim_Resultado!CF245</f>
        <v>87902.146949999995</v>
      </c>
      <c r="BT4" s="1">
        <f>PLANEL_GerMED_Trim_Resultado!CG245</f>
        <v>70949.36421</v>
      </c>
      <c r="BU4" s="1">
        <f>PLANEL_GerMED_Trim_Resultado!CH245</f>
        <v>58178.216139999997</v>
      </c>
      <c r="BV4" s="1">
        <f>PLANEL_GerMED_Trim_Resultado!CI245</f>
        <v>59960.689700000003</v>
      </c>
      <c r="BW4" s="1">
        <f>PLANEL_GerMED_Trim_Resultado!CJ245</f>
        <v>89618.031359999994</v>
      </c>
      <c r="BX4" s="1">
        <f>PLANEL_GerMED_Trim_Resultado!CK245</f>
        <v>72349.971609999993</v>
      </c>
      <c r="BY4" s="1">
        <f>PLANEL_GerMED_Trim_Resultado!CL245</f>
        <v>58625.164169999996</v>
      </c>
      <c r="BZ4" s="1">
        <f>PLANEL_GerMED_Trim_Resultado!CM245</f>
        <v>60610.331129999999</v>
      </c>
      <c r="CA4" s="1">
        <f>PLANEL_GerMED_Trim_Resultado!CN245</f>
        <v>90633.365460000001</v>
      </c>
      <c r="CB4" s="1">
        <f>PLANEL_GerMED_Trim_Resultado!CO245</f>
        <v>72192.438129999995</v>
      </c>
      <c r="CC4" s="1">
        <f>PLANEL_GerMED_Trim_Resultado!CP245</f>
        <v>58846.244070000001</v>
      </c>
      <c r="CD4" s="1">
        <f>PLANEL_GerMED_Trim_Resultado!CQ245</f>
        <v>60974.264949999997</v>
      </c>
      <c r="CE4" s="1">
        <f>PLANEL_GerMED_Trim_Resultado!CR245</f>
        <v>91904.235520000002</v>
      </c>
      <c r="CF4" s="1">
        <f>PLANEL_GerMED_Trim_Resultado!CS245</f>
        <v>72555.559410000002</v>
      </c>
      <c r="CG4" s="1">
        <f>PLANEL_GerMED_Trim_Resultado!CT245</f>
        <v>59235.56093</v>
      </c>
      <c r="CH4" s="1">
        <f>PLANEL_GerMED_Trim_Resultado!CU245</f>
        <v>61527.999640000002</v>
      </c>
      <c r="CI4" s="1">
        <f>PLANEL_GerMED_Trim_Resultado!CV245</f>
        <v>93190.337450000006</v>
      </c>
      <c r="CJ4" s="1">
        <f>PLANEL_GerMED_Trim_Resultado!CW245</f>
        <v>73016.787760000007</v>
      </c>
      <c r="CK4" s="1">
        <f>PLANEL_GerMED_Trim_Resultado!CX245</f>
        <v>59728.069289999999</v>
      </c>
      <c r="CL4" s="1">
        <f>PLANEL_GerMED_Trim_Resultado!CY245</f>
        <v>62144.23171</v>
      </c>
      <c r="CM4" s="1">
        <f>PLANEL_GerMED_Trim_Resultado!CZ245</f>
        <v>94728.465630000006</v>
      </c>
      <c r="CN4" s="1">
        <f>PLANEL_GerMED_Trim_Resultado!DA245</f>
        <v>74320.233380000005</v>
      </c>
      <c r="CO4" s="1">
        <f>PLANEL_GerMED_Trim_Resultado!DB245</f>
        <v>60120.684780000003</v>
      </c>
      <c r="CP4" s="1">
        <f>PLANEL_GerMED_Trim_Resultado!DC245</f>
        <v>62725.506869999997</v>
      </c>
      <c r="CQ4" s="1">
        <f>PLANEL_GerMED_Trim_Resultado!DD245</f>
        <v>95580.808600000004</v>
      </c>
      <c r="CR4" s="1">
        <f>PLANEL_GerMED_Trim_Resultado!DE245</f>
        <v>77252.290219999995</v>
      </c>
      <c r="CS4" s="1">
        <f>PLANEL_GerMED_Trim_Resultado!DF245</f>
        <v>60441.31871</v>
      </c>
      <c r="CT4" s="1">
        <f>PLANEL_GerMED_Trim_Resultado!DG245</f>
        <v>63166.50879</v>
      </c>
      <c r="CU4" s="1">
        <f>PLANEL_GerMED_Trim_Resultado!DH245</f>
        <v>96543.873779999994</v>
      </c>
      <c r="CV4" s="1">
        <f>PLANEL_GerMED_Trim_Resultado!DI245</f>
        <v>80665.298920000001</v>
      </c>
      <c r="CW4" s="1">
        <f>PLANEL_GerMED_Trim_Resultado!DJ245</f>
        <v>60767.157189999998</v>
      </c>
      <c r="CX4" s="1">
        <f>PLANEL_GerMED_Trim_Resultado!DK245</f>
        <v>63641.58943</v>
      </c>
      <c r="CY4" s="68">
        <f>PLANEL_GerMED_Trim_Resultado!DL245</f>
        <v>96543.873779999994</v>
      </c>
      <c r="CZ4" s="68">
        <f>PLANEL_GerMED_Trim_Resultado!DM245</f>
        <v>76806.489520000003</v>
      </c>
      <c r="DA4" s="68">
        <f>PLANEL_GerMED_Trim_Resultado!DN245</f>
        <v>60767.157189999998</v>
      </c>
      <c r="DB4" s="68">
        <f>PLANEL_GerMED_Trim_Resultado!DO245</f>
        <v>63641.58943</v>
      </c>
      <c r="DC4" s="1">
        <f>PLANEL_GerMED_Trim_Resultado!DP245</f>
        <v>96543.873779999994</v>
      </c>
      <c r="DD4" s="1">
        <f>PLANEL_GerMED_Trim_Resultado!DQ245</f>
        <v>77538.150949999996</v>
      </c>
      <c r="DE4" s="1">
        <f>PLANEL_GerMED_Trim_Resultado!DR245</f>
        <v>60767.157189999998</v>
      </c>
      <c r="DF4" s="1">
        <f>PLANEL_GerMED_Trim_Resultado!DS245</f>
        <v>63641.58943</v>
      </c>
      <c r="DG4" s="1">
        <f>PLANEL_GerMED_Trim_Resultado!DT245</f>
        <v>96543.873779999994</v>
      </c>
      <c r="DH4" s="1">
        <f>PLANEL_GerMED_Trim_Resultado!DU245</f>
        <v>77833.996700000003</v>
      </c>
      <c r="DI4" s="1">
        <f>PLANEL_GerMED_Trim_Resultado!DV245</f>
        <v>60767.157189999998</v>
      </c>
      <c r="DJ4" s="1">
        <f>PLANEL_GerMED_Trim_Resultado!DW245</f>
        <v>63641.58943</v>
      </c>
      <c r="DK4" s="1">
        <f>PLANEL_GerMED_Trim_Resultado!DX245</f>
        <v>96543.873779999994</v>
      </c>
      <c r="DL4" s="1">
        <f>PLANEL_GerMED_Trim_Resultado!DY245</f>
        <v>80839.135320000001</v>
      </c>
      <c r="DM4" s="1">
        <f>PLANEL_GerMED_Trim_Resultado!DZ245</f>
        <v>60767.157189999998</v>
      </c>
      <c r="DN4" s="1">
        <f>PLANEL_GerMED_Trim_Resultado!EA245</f>
        <v>63641.58943</v>
      </c>
      <c r="DO4" s="1">
        <f>PLANEL_GerMED_Trim_Resultado!EB245</f>
        <v>96543.873779999994</v>
      </c>
      <c r="DP4" s="1">
        <f>PLANEL_GerMED_Trim_Resultado!EC245</f>
        <v>78904.639620000002</v>
      </c>
      <c r="DQ4" s="1">
        <f>PLANEL_GerMED_Trim_Resultado!ED245</f>
        <v>60767.157189999998</v>
      </c>
      <c r="DR4" s="1">
        <f>PLANEL_GerMED_Trim_Resultado!EE245</f>
        <v>63641.58943</v>
      </c>
      <c r="DS4" s="1">
        <f>PLANEL_GerMED_Trim_Resultado!EF245</f>
        <v>96543.873779999994</v>
      </c>
      <c r="DT4" s="1">
        <f>PLANEL_GerMED_Trim_Resultado!EG245</f>
        <v>79636.654410000003</v>
      </c>
      <c r="DU4" s="1">
        <f>PLANEL_GerMED_Trim_Resultado!EH245</f>
        <v>60767.157189999998</v>
      </c>
      <c r="DV4" s="1">
        <f>PLANEL_GerMED_Trim_Resultado!EI245</f>
        <v>63641.58943</v>
      </c>
      <c r="DW4" s="1">
        <f>PLANEL_GerMED_Trim_Resultado!EJ245</f>
        <v>96968.784209999998</v>
      </c>
      <c r="DX4" s="1">
        <f>PLANEL_GerMED_Trim_Resultado!EK245</f>
        <v>82111.878370000006</v>
      </c>
      <c r="DY4" s="1">
        <f>PLANEL_GerMED_Trim_Resultado!EL245</f>
        <v>60029.477440000002</v>
      </c>
      <c r="DZ4" s="1">
        <f>PLANEL_GerMED_Trim_Resultado!EM245</f>
        <v>63798.839419999997</v>
      </c>
      <c r="EA4" s="1">
        <f>PLANEL_GerMED_Trim_Resultado!EN245</f>
        <v>97124.299180000002</v>
      </c>
      <c r="EB4" s="1">
        <f>PLANEL_GerMED_Trim_Resultado!EO245</f>
        <v>79784.917100000006</v>
      </c>
      <c r="EC4" s="1">
        <f>PLANEL_GerMED_Trim_Resultado!EP245</f>
        <v>57919.019990000001</v>
      </c>
      <c r="ED4" s="1">
        <f>PLANEL_GerMED_Trim_Resultado!EQ245</f>
        <v>63856.332569999999</v>
      </c>
      <c r="EE4" s="1">
        <f>PLANEL_GerMED_Trim_Resultado!ER245</f>
        <v>97124.299180000002</v>
      </c>
      <c r="EF4" s="1">
        <f>PLANEL_GerMED_Trim_Resultado!ES245</f>
        <v>80806.418690000006</v>
      </c>
      <c r="EG4" s="1">
        <f>PLANEL_GerMED_Trim_Resultado!ET245</f>
        <v>55846.958469999998</v>
      </c>
      <c r="EH4" s="1">
        <f>PLANEL_GerMED_Trim_Resultado!EU245</f>
        <v>63856.332569999999</v>
      </c>
      <c r="EI4" s="1">
        <f>PLANEL_GerMED_Trim_Resultado!EV245</f>
        <v>99079.610060000006</v>
      </c>
      <c r="EJ4" s="1">
        <f>PLANEL_GerMED_Trim_Resultado!EW245</f>
        <v>82004.114419999998</v>
      </c>
      <c r="EK4" s="1">
        <f>PLANEL_GerMED_Trim_Resultado!EX245</f>
        <v>55868.566740000002</v>
      </c>
      <c r="EL4" s="1">
        <f>PLANEL_GerMED_Trim_Resultado!EY245</f>
        <v>64730.602070000001</v>
      </c>
      <c r="EM4" s="1">
        <f>PLANEL_GerMED_Trim_Resultado!EZ245</f>
        <v>101984.6706</v>
      </c>
      <c r="EN4" s="1">
        <f>PLANEL_GerMED_Trim_Resultado!FA245</f>
        <v>85787.443020000006</v>
      </c>
      <c r="EO4" s="1">
        <f>PLANEL_GerMED_Trim_Resultado!FB245</f>
        <v>57108.452689999998</v>
      </c>
      <c r="EP4" s="1">
        <f>PLANEL_GerMED_Trim_Resultado!FC245</f>
        <v>65989.669349999996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3241.791925</v>
      </c>
      <c r="Q5" s="1">
        <f>PLANEL_GerMED_Trim_Resultado!AD257</f>
        <v>2593.2414410000001</v>
      </c>
      <c r="R5" s="1">
        <f>PLANEL_GerMED_Trim_Resultado!AE257</f>
        <v>3076.0083119999999</v>
      </c>
      <c r="S5" s="1">
        <f>PLANEL_GerMED_Trim_Resultado!AF257</f>
        <v>3686.739294</v>
      </c>
      <c r="T5" s="1">
        <f>PLANEL_GerMED_Trim_Resultado!AG257</f>
        <v>3365.109606</v>
      </c>
      <c r="U5" s="1">
        <f>PLANEL_GerMED_Trim_Resultado!AH257</f>
        <v>2812.7855279999999</v>
      </c>
      <c r="V5" s="1">
        <f>PLANEL_GerMED_Trim_Resultado!AI257</f>
        <v>3184.5163849999999</v>
      </c>
      <c r="W5" s="1">
        <f>PLANEL_GerMED_Trim_Resultado!AJ257</f>
        <v>3544.8600270000002</v>
      </c>
      <c r="X5" s="1">
        <f>PLANEL_GerMED_Trim_Resultado!AK257</f>
        <v>3402.3149619999999</v>
      </c>
      <c r="Y5" s="1">
        <f>PLANEL_GerMED_Trim_Resultado!AL257</f>
        <v>2989.8993049999999</v>
      </c>
      <c r="Z5" s="1">
        <f>PLANEL_GerMED_Trim_Resultado!AM257</f>
        <v>3314.0706719999998</v>
      </c>
      <c r="AA5" s="1">
        <f>PLANEL_GerMED_Trim_Resultado!AN257</f>
        <v>5139.7623190000004</v>
      </c>
      <c r="AB5" s="1">
        <f>PLANEL_GerMED_Trim_Resultado!AO257</f>
        <v>3504.114286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6369.8576750000002</v>
      </c>
      <c r="AF5" s="1">
        <f>PLANEL_GerMED_Trim_Resultado!AS257</f>
        <v>5978.7541869999995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4428.4592439999997</v>
      </c>
      <c r="AJ5" s="1">
        <f>PLANEL_GerMED_Trim_Resultado!AW257</f>
        <v>3492.792923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7878.8332549999996</v>
      </c>
      <c r="AN5" s="1">
        <f>PLANEL_GerMED_Trim_Resultado!BA257</f>
        <v>4964.6182159999998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7749.1736529999998</v>
      </c>
      <c r="AR5" s="1">
        <f>PLANEL_GerMED_Trim_Resultado!BE257</f>
        <v>7441.0618969999996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7936.4531690000003</v>
      </c>
      <c r="AV5" s="1">
        <f>PLANEL_GerMED_Trim_Resultado!BI257</f>
        <v>7388.8145400000003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7867.201669</v>
      </c>
      <c r="AZ5" s="1">
        <f>PLANEL_GerMED_Trim_Resultado!BM257</f>
        <v>5055.0961770000004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7531.5398580000001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5786.4982330000003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8972.2229810000008</v>
      </c>
      <c r="BL5" s="1">
        <f>PLANEL_GerMED_Trim_Resultado!BY257</f>
        <v>8587.7900370000007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8587.7900370000007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7531.5398580000001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7535.31484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8587.7900370000007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8676.4642179999992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8678.2679979999994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8604.3043500000003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8504.1790920000003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8444.5648949999995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8676.4642179999992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6201.8243169999996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8676.2967960000005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8575.4029329999994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6201.8243169999996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8486.2306829999998</v>
      </c>
      <c r="EC5" s="1">
        <f>PLANEL_GerMED_Trim_Resultado!EP257</f>
        <v>7128.318593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7649.5516610000004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8676.4642179999992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7825.3337289999999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10099.56141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10912.0993487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10623.926346600001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10910.68967657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11583.709466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3352.9522550000002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11563.435484000001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2849.4282360000002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11440.033390000001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2343.7046089999999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11355.117397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4095.9863440000004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11883.700202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4802.0487444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12566.363281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1585.8809220000001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5134.5906749999995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13078.75951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4323.772277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12285.213555999999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3339.7047411000003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11847.490005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2175.2992395000001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11332.2970788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1775.5482672000001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10847.847743999999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4421.060442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3650.0990664000001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13341.838691999999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7268.2359780000006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6683.2102590000004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16247.36441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4616.1983339999997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11601.618546700001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5255.2091505999997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11441.867853399999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6262.1248153000006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11772.3099117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7276.3026243000004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12106.054258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8312.7938162999999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12450.055823699999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12743.7869544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257.51028689999998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12768.9326979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1720.7189613700002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12609.785964500001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3392.6801122000002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12754.3512949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5240.3637914000001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14148.631608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6700.1557954999998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15923.234952000001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1015.146351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363.05792409999998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3015.4839419999998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188.91295389999999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571.99793299999999</v>
      </c>
      <c r="AF14" s="24">
        <f>PLANEL_GerMED_Trim_Resultado!AS17+PLANEL_GerMED_Trim_Resultado!AS29+PLANEL_GerMED_Trim_Resultado!AS629+PLANEL_GerMED_Trim_Resultado!AS713</f>
        <v>5851.4456870000004</v>
      </c>
      <c r="AG14" s="24">
        <f>PLANEL_GerMED_Trim_Resultado!AT17+PLANEL_GerMED_Trim_Resultado!AT29+PLANEL_GerMED_Trim_Resultado!AT629+PLANEL_GerMED_Trim_Resultado!AT713</f>
        <v>8007.1188419999999</v>
      </c>
      <c r="AH14" s="24">
        <f>PLANEL_GerMED_Trim_Resultado!AU17+PLANEL_GerMED_Trim_Resultado!AU29+PLANEL_GerMED_Trim_Resultado!AU629+PLANEL_GerMED_Trim_Resultado!AU713</f>
        <v>5102.5716769999999</v>
      </c>
      <c r="AI14" s="24">
        <f>PLANEL_GerMED_Trim_Resultado!AV17+PLANEL_GerMED_Trim_Resultado!AV29+PLANEL_GerMED_Trim_Resultado!AV629+PLANEL_GerMED_Trim_Resultado!AV713</f>
        <v>571.99793299999999</v>
      </c>
      <c r="AJ14" s="24">
        <f>PLANEL_GerMED_Trim_Resultado!AW17+PLANEL_GerMED_Trim_Resultado!AW29+PLANEL_GerMED_Trim_Resultado!AW629+PLANEL_GerMED_Trim_Resultado!AW713</f>
        <v>5851.4456870000004</v>
      </c>
      <c r="AK14" s="24">
        <f>PLANEL_GerMED_Trim_Resultado!AX17+PLANEL_GerMED_Trim_Resultado!AX29+PLANEL_GerMED_Trim_Resultado!AX629+PLANEL_GerMED_Trim_Resultado!AX713</f>
        <v>8007.1188419999999</v>
      </c>
      <c r="AL14" s="24">
        <f>PLANEL_GerMED_Trim_Resultado!AY17+PLANEL_GerMED_Trim_Resultado!AY29+PLANEL_GerMED_Trim_Resultado!AY629+PLANEL_GerMED_Trim_Resultado!AY713</f>
        <v>5102.5716769999999</v>
      </c>
      <c r="AM14" s="24">
        <f>PLANEL_GerMED_Trim_Resultado!AZ17+PLANEL_GerMED_Trim_Resultado!AZ29+PLANEL_GerMED_Trim_Resultado!AZ629+PLANEL_GerMED_Trim_Resultado!AZ713</f>
        <v>561.37537029999999</v>
      </c>
      <c r="AN14" s="24">
        <f>PLANEL_GerMED_Trim_Resultado!BA17+PLANEL_GerMED_Trim_Resultado!BA29+PLANEL_GerMED_Trim_Resultado!BA629+PLANEL_GerMED_Trim_Resultado!BA713</f>
        <v>5742.778601</v>
      </c>
      <c r="AO14" s="24">
        <f>PLANEL_GerMED_Trim_Resultado!BB17+PLANEL_GerMED_Trim_Resultado!BB29+PLANEL_GerMED_Trim_Resultado!BB629+PLANEL_GerMED_Trim_Resultado!BB713</f>
        <v>7858.4187899999997</v>
      </c>
      <c r="AP14" s="24">
        <f>PLANEL_GerMED_Trim_Resultado!BC17+PLANEL_GerMED_Trim_Resultado!BC29+PLANEL_GerMED_Trim_Resultado!BC629+PLANEL_GerMED_Trim_Resultado!BC713</f>
        <v>5007.8119150000002</v>
      </c>
      <c r="AQ14" s="24">
        <f>PLANEL_GerMED_Trim_Resultado!BD17+PLANEL_GerMED_Trim_Resultado!BD29+PLANEL_GerMED_Trim_Resultado!BD629+PLANEL_GerMED_Trim_Resultado!BD713</f>
        <v>561.37537029999999</v>
      </c>
      <c r="AR14" s="24">
        <f>PLANEL_GerMED_Trim_Resultado!BE17+PLANEL_GerMED_Trim_Resultado!BE29+PLANEL_GerMED_Trim_Resultado!BE629+PLANEL_GerMED_Trim_Resultado!BE713</f>
        <v>5742.778601</v>
      </c>
      <c r="AS14" s="24">
        <f>PLANEL_GerMED_Trim_Resultado!BF17+PLANEL_GerMED_Trim_Resultado!BF29+PLANEL_GerMED_Trim_Resultado!BF629+PLANEL_GerMED_Trim_Resultado!BF713</f>
        <v>7858.4187899999997</v>
      </c>
      <c r="AT14" s="24">
        <f>PLANEL_GerMED_Trim_Resultado!BG17+PLANEL_GerMED_Trim_Resultado!BG29+PLANEL_GerMED_Trim_Resultado!BG629+PLANEL_GerMED_Trim_Resultado!BG713</f>
        <v>5007.8119150000002</v>
      </c>
      <c r="AU14" s="24">
        <f>PLANEL_GerMED_Trim_Resultado!BH17+PLANEL_GerMED_Trim_Resultado!BH29+PLANEL_GerMED_Trim_Resultado!BH629+PLANEL_GerMED_Trim_Resultado!BH713</f>
        <v>561.37537029999999</v>
      </c>
      <c r="AV14" s="24">
        <f>PLANEL_GerMED_Trim_Resultado!BI17+PLANEL_GerMED_Trim_Resultado!BI29+PLANEL_GerMED_Trim_Resultado!BI629+PLANEL_GerMED_Trim_Resultado!BI713</f>
        <v>5742.778601</v>
      </c>
      <c r="AW14" s="24">
        <f>PLANEL_GerMED_Trim_Resultado!BJ17+PLANEL_GerMED_Trim_Resultado!BJ29+PLANEL_GerMED_Trim_Resultado!BJ629+PLANEL_GerMED_Trim_Resultado!BJ713</f>
        <v>7858.4187899999997</v>
      </c>
      <c r="AX14" s="24">
        <f>PLANEL_GerMED_Trim_Resultado!BK17+PLANEL_GerMED_Trim_Resultado!BK29+PLANEL_GerMED_Trim_Resultado!BK629+PLANEL_GerMED_Trim_Resultado!BK713</f>
        <v>5007.8119150000002</v>
      </c>
      <c r="AY14" s="24">
        <f>PLANEL_GerMED_Trim_Resultado!BL17+PLANEL_GerMED_Trim_Resultado!BL29+PLANEL_GerMED_Trim_Resultado!BL629+PLANEL_GerMED_Trim_Resultado!BL713</f>
        <v>567.64587490000008</v>
      </c>
      <c r="AZ14" s="24">
        <f>PLANEL_GerMED_Trim_Resultado!BM17+PLANEL_GerMED_Trim_Resultado!BM29+PLANEL_GerMED_Trim_Resultado!BM629+PLANEL_GerMED_Trim_Resultado!BM713</f>
        <v>5806.924841</v>
      </c>
      <c r="BA14" s="24">
        <f>PLANEL_GerMED_Trim_Resultado!BN17+PLANEL_GerMED_Trim_Resultado!BN29+PLANEL_GerMED_Trim_Resultado!BN629+PLANEL_GerMED_Trim_Resultado!BN713</f>
        <v>7946.1965120000004</v>
      </c>
      <c r="BB14" s="24">
        <f>PLANEL_GerMED_Trim_Resultado!BO17+PLANEL_GerMED_Trim_Resultado!BO29+PLANEL_GerMED_Trim_Resultado!BO629+PLANEL_GerMED_Trim_Resultado!BO713</f>
        <v>5063.748654</v>
      </c>
      <c r="BC14" s="24">
        <f>PLANEL_GerMED_Trim_Resultado!BP17+PLANEL_GerMED_Trim_Resultado!BP29+PLANEL_GerMED_Trim_Resultado!BP629+PLANEL_GerMED_Trim_Resultado!BP713</f>
        <v>620.34038329999998</v>
      </c>
      <c r="BD14" s="24">
        <f>PLANEL_GerMED_Trim_Resultado!BQ17+PLANEL_GerMED_Trim_Resultado!BQ29+PLANEL_GerMED_Trim_Resultado!BQ629+PLANEL_GerMED_Trim_Resultado!BQ713</f>
        <v>6345.9810799999996</v>
      </c>
      <c r="BE14" s="24">
        <f>PLANEL_GerMED_Trim_Resultado!BR17+PLANEL_GerMED_Trim_Resultado!BR29+PLANEL_GerMED_Trim_Resultado!BR629+PLANEL_GerMED_Trim_Resultado!BR713</f>
        <v>8683.8411210000013</v>
      </c>
      <c r="BF14" s="24">
        <f>PLANEL_GerMED_Trim_Resultado!BS17+PLANEL_GerMED_Trim_Resultado!BS29+PLANEL_GerMED_Trim_Resultado!BS629+PLANEL_GerMED_Trim_Resultado!BS713</f>
        <v>5533.8159240000005</v>
      </c>
      <c r="BG14" s="24">
        <f>PLANEL_GerMED_Trim_Resultado!BT17+PLANEL_GerMED_Trim_Resultado!BT29+PLANEL_GerMED_Trim_Resultado!BT629+PLANEL_GerMED_Trim_Resultado!BT713</f>
        <v>854.54083130000004</v>
      </c>
      <c r="BH14" s="24">
        <f>PLANEL_GerMED_Trim_Resultado!BU17+PLANEL_GerMED_Trim_Resultado!BU29+PLANEL_GerMED_Trim_Resultado!BU629+PLANEL_GerMED_Trim_Resultado!BU713</f>
        <v>8741.8135149999998</v>
      </c>
      <c r="BI14" s="24">
        <f>PLANEL_GerMED_Trim_Resultado!BV17+PLANEL_GerMED_Trim_Resultado!BV29+PLANEL_GerMED_Trim_Resultado!BV629+PLANEL_GerMED_Trim_Resultado!BV713</f>
        <v>11962.298457000001</v>
      </c>
      <c r="BJ14" s="24">
        <f>PLANEL_GerMED_Trim_Resultado!BW17+PLANEL_GerMED_Trim_Resultado!BW29+PLANEL_GerMED_Trim_Resultado!BW629+PLANEL_GerMED_Trim_Resultado!BW713</f>
        <v>7623.0272710000008</v>
      </c>
      <c r="BK14" s="24">
        <f>PLANEL_GerMED_Trim_Resultado!BX17+PLANEL_GerMED_Trim_Resultado!BX29+PLANEL_GerMED_Trim_Resultado!BX629+PLANEL_GerMED_Trim_Resultado!BX713</f>
        <v>854.54083130000004</v>
      </c>
      <c r="BL14" s="24">
        <f>PLANEL_GerMED_Trim_Resultado!BY17+PLANEL_GerMED_Trim_Resultado!BY29+PLANEL_GerMED_Trim_Resultado!BY629+PLANEL_GerMED_Trim_Resultado!BY713</f>
        <v>8741.8135149999998</v>
      </c>
      <c r="BM14" s="24">
        <f>PLANEL_GerMED_Trim_Resultado!BZ17+PLANEL_GerMED_Trim_Resultado!BZ29+PLANEL_GerMED_Trim_Resultado!BZ629+PLANEL_GerMED_Trim_Resultado!BZ713</f>
        <v>11962.298457000001</v>
      </c>
      <c r="BN14" s="24">
        <f>PLANEL_GerMED_Trim_Resultado!CA17+PLANEL_GerMED_Trim_Resultado!CA29+PLANEL_GerMED_Trim_Resultado!CA629+PLANEL_GerMED_Trim_Resultado!CA713</f>
        <v>7623.0272710000008</v>
      </c>
      <c r="BO14" s="24">
        <f>PLANEL_GerMED_Trim_Resultado!CB17+PLANEL_GerMED_Trim_Resultado!CB29+PLANEL_GerMED_Trim_Resultado!CB629+PLANEL_GerMED_Trim_Resultado!CB713</f>
        <v>859.85007599999994</v>
      </c>
      <c r="BP14" s="24">
        <f>PLANEL_GerMED_Trim_Resultado!CC17+PLANEL_GerMED_Trim_Resultado!CC29+PLANEL_GerMED_Trim_Resultado!CC629+PLANEL_GerMED_Trim_Resultado!CC713</f>
        <v>8796.1262239999996</v>
      </c>
      <c r="BQ14" s="24">
        <f>PLANEL_GerMED_Trim_Resultado!CD17+PLANEL_GerMED_Trim_Resultado!CD29+PLANEL_GerMED_Trim_Resultado!CD629+PLANEL_GerMED_Trim_Resultado!CD713</f>
        <v>12036.619972</v>
      </c>
      <c r="BR14" s="24">
        <f>PLANEL_GerMED_Trim_Resultado!CE17+PLANEL_GerMED_Trim_Resultado!CE29+PLANEL_GerMED_Trim_Resultado!CE629+PLANEL_GerMED_Trim_Resultado!CE713</f>
        <v>7670.3889840000002</v>
      </c>
      <c r="BS14" s="24">
        <f>PLANEL_GerMED_Trim_Resultado!CF17+PLANEL_GerMED_Trim_Resultado!CF29+PLANEL_GerMED_Trim_Resultado!CF629+PLANEL_GerMED_Trim_Resultado!CF713</f>
        <v>859.85007599999994</v>
      </c>
      <c r="BT14" s="24">
        <f>PLANEL_GerMED_Trim_Resultado!CG17+PLANEL_GerMED_Trim_Resultado!CG29+PLANEL_GerMED_Trim_Resultado!CG629+PLANEL_GerMED_Trim_Resultado!CG713</f>
        <v>8796.1262239999996</v>
      </c>
      <c r="BU14" s="24">
        <f>PLANEL_GerMED_Trim_Resultado!CH17+PLANEL_GerMED_Trim_Resultado!CH29+PLANEL_GerMED_Trim_Resultado!CH629+PLANEL_GerMED_Trim_Resultado!CH713</f>
        <v>12036.619972</v>
      </c>
      <c r="BV14" s="24">
        <f>PLANEL_GerMED_Trim_Resultado!CI17+PLANEL_GerMED_Trim_Resultado!CI29+PLANEL_GerMED_Trim_Resultado!CI629+PLANEL_GerMED_Trim_Resultado!CI713</f>
        <v>7670.3889840000002</v>
      </c>
      <c r="BW14" s="24">
        <f>PLANEL_GerMED_Trim_Resultado!CJ17+PLANEL_GerMED_Trim_Resultado!CJ29+PLANEL_GerMED_Trim_Resultado!CJ629+PLANEL_GerMED_Trim_Resultado!CJ713</f>
        <v>859.85007599999994</v>
      </c>
      <c r="BX14" s="24">
        <f>PLANEL_GerMED_Trim_Resultado!CK17+PLANEL_GerMED_Trim_Resultado!CK29+PLANEL_GerMED_Trim_Resultado!CK629+PLANEL_GerMED_Trim_Resultado!CK713</f>
        <v>8796.1262239999996</v>
      </c>
      <c r="BY14" s="24">
        <f>PLANEL_GerMED_Trim_Resultado!CL17+PLANEL_GerMED_Trim_Resultado!CL29+PLANEL_GerMED_Trim_Resultado!CL629+PLANEL_GerMED_Trim_Resultado!CL713</f>
        <v>12036.619972</v>
      </c>
      <c r="BZ14" s="24">
        <f>PLANEL_GerMED_Trim_Resultado!CM17+PLANEL_GerMED_Trim_Resultado!CM29+PLANEL_GerMED_Trim_Resultado!CM629+PLANEL_GerMED_Trim_Resultado!CM713</f>
        <v>7670.3889840000002</v>
      </c>
      <c r="CA14" s="24">
        <f>PLANEL_GerMED_Trim_Resultado!CN17+PLANEL_GerMED_Trim_Resultado!CN29+PLANEL_GerMED_Trim_Resultado!CN629+PLANEL_GerMED_Trim_Resultado!CN713</f>
        <v>859.85007599999994</v>
      </c>
      <c r="CB14" s="24">
        <f>PLANEL_GerMED_Trim_Resultado!CO17+PLANEL_GerMED_Trim_Resultado!CO29+PLANEL_GerMED_Trim_Resultado!CO629+PLANEL_GerMED_Trim_Resultado!CO713</f>
        <v>8796.1262239999996</v>
      </c>
      <c r="CC14" s="24">
        <f>PLANEL_GerMED_Trim_Resultado!CP17+PLANEL_GerMED_Trim_Resultado!CP29+PLANEL_GerMED_Trim_Resultado!CP629+PLANEL_GerMED_Trim_Resultado!CP713</f>
        <v>12036.619972</v>
      </c>
      <c r="CD14" s="24">
        <f>PLANEL_GerMED_Trim_Resultado!CQ17+PLANEL_GerMED_Trim_Resultado!CQ29+PLANEL_GerMED_Trim_Resultado!CQ629+PLANEL_GerMED_Trim_Resultado!CQ713</f>
        <v>7670.3889840000002</v>
      </c>
      <c r="CE14" s="24">
        <f>PLANEL_GerMED_Trim_Resultado!CR17+PLANEL_GerMED_Trim_Resultado!CR29+PLANEL_GerMED_Trim_Resultado!CR629+PLANEL_GerMED_Trim_Resultado!CR713</f>
        <v>859.85007599999994</v>
      </c>
      <c r="CF14" s="24">
        <f>PLANEL_GerMED_Trim_Resultado!CS17+PLANEL_GerMED_Trim_Resultado!CS29+PLANEL_GerMED_Trim_Resultado!CS629+PLANEL_GerMED_Trim_Resultado!CS713</f>
        <v>8796.1262239999996</v>
      </c>
      <c r="CG14" s="24">
        <f>PLANEL_GerMED_Trim_Resultado!CT17+PLANEL_GerMED_Trim_Resultado!CT29+PLANEL_GerMED_Trim_Resultado!CT629+PLANEL_GerMED_Trim_Resultado!CT713</f>
        <v>12036.619972</v>
      </c>
      <c r="CH14" s="24">
        <f>PLANEL_GerMED_Trim_Resultado!CU17+PLANEL_GerMED_Trim_Resultado!CU29+PLANEL_GerMED_Trim_Resultado!CU629+PLANEL_GerMED_Trim_Resultado!CU713</f>
        <v>7670.3889840000002</v>
      </c>
      <c r="CI14" s="24">
        <f>PLANEL_GerMED_Trim_Resultado!CV17+PLANEL_GerMED_Trim_Resultado!CV29+PLANEL_GerMED_Trim_Resultado!CV629+PLANEL_GerMED_Trim_Resultado!CV713</f>
        <v>858.33345340000005</v>
      </c>
      <c r="CJ14" s="24">
        <f>PLANEL_GerMED_Trim_Resultado!CW17+PLANEL_GerMED_Trim_Resultado!CW29+PLANEL_GerMED_Trim_Resultado!CW629+PLANEL_GerMED_Trim_Resultado!CW713</f>
        <v>8780.6114230000003</v>
      </c>
      <c r="CK14" s="24">
        <f>PLANEL_GerMED_Trim_Resultado!CX17+PLANEL_GerMED_Trim_Resultado!CX29+PLANEL_GerMED_Trim_Resultado!CX629+PLANEL_GerMED_Trim_Resultado!CX713</f>
        <v>12015.389515999999</v>
      </c>
      <c r="CL14" s="24">
        <f>PLANEL_GerMED_Trim_Resultado!CY17+PLANEL_GerMED_Trim_Resultado!CY29+PLANEL_GerMED_Trim_Resultado!CY629+PLANEL_GerMED_Trim_Resultado!CY713</f>
        <v>7656.8597829999999</v>
      </c>
      <c r="CM14" s="24">
        <f>PLANEL_GerMED_Trim_Resultado!CZ17+PLANEL_GerMED_Trim_Resultado!CZ29+PLANEL_GerMED_Trim_Resultado!CZ629+PLANEL_GerMED_Trim_Resultado!CZ713</f>
        <v>858.33345340000005</v>
      </c>
      <c r="CN14" s="24">
        <f>PLANEL_GerMED_Trim_Resultado!DA17+PLANEL_GerMED_Trim_Resultado!DA29+PLANEL_GerMED_Trim_Resultado!DA629+PLANEL_GerMED_Trim_Resultado!DA713</f>
        <v>8780.6114230000003</v>
      </c>
      <c r="CO14" s="24">
        <f>PLANEL_GerMED_Trim_Resultado!DB17+PLANEL_GerMED_Trim_Resultado!DB29+PLANEL_GerMED_Trim_Resultado!DB629+PLANEL_GerMED_Trim_Resultado!DB713</f>
        <v>12015.389515999999</v>
      </c>
      <c r="CP14" s="24">
        <f>PLANEL_GerMED_Trim_Resultado!DC17+PLANEL_GerMED_Trim_Resultado!DC29+PLANEL_GerMED_Trim_Resultado!DC629+PLANEL_GerMED_Trim_Resultado!DC713</f>
        <v>7656.8597829999999</v>
      </c>
      <c r="CQ14" s="24">
        <f>PLANEL_GerMED_Trim_Resultado!DD17+PLANEL_GerMED_Trim_Resultado!DD29+PLANEL_GerMED_Trim_Resultado!DD629+PLANEL_GerMED_Trim_Resultado!DD713</f>
        <v>858.33345340000005</v>
      </c>
      <c r="CR14" s="24">
        <f>PLANEL_GerMED_Trim_Resultado!DE17+PLANEL_GerMED_Trim_Resultado!DE29+PLANEL_GerMED_Trim_Resultado!DE629+PLANEL_GerMED_Trim_Resultado!DE713</f>
        <v>8780.6114230000003</v>
      </c>
      <c r="CS14" s="24">
        <f>PLANEL_GerMED_Trim_Resultado!DF17+PLANEL_GerMED_Trim_Resultado!DF29+PLANEL_GerMED_Trim_Resultado!DF629+PLANEL_GerMED_Trim_Resultado!DF713</f>
        <v>12015.389515999999</v>
      </c>
      <c r="CT14" s="24">
        <f>PLANEL_GerMED_Trim_Resultado!DG17+PLANEL_GerMED_Trim_Resultado!DG29+PLANEL_GerMED_Trim_Resultado!DG629+PLANEL_GerMED_Trim_Resultado!DG713</f>
        <v>7656.8597829999999</v>
      </c>
      <c r="CU14" s="24">
        <f>PLANEL_GerMED_Trim_Resultado!DH17+PLANEL_GerMED_Trim_Resultado!DH29+PLANEL_GerMED_Trim_Resultado!DH629+PLANEL_GerMED_Trim_Resultado!DH713</f>
        <v>858.33345340000005</v>
      </c>
      <c r="CV14" s="24">
        <f>PLANEL_GerMED_Trim_Resultado!DI17+PLANEL_GerMED_Trim_Resultado!DI29+PLANEL_GerMED_Trim_Resultado!DI629+PLANEL_GerMED_Trim_Resultado!DI713</f>
        <v>8780.6114230000003</v>
      </c>
      <c r="CW14" s="24">
        <f>PLANEL_GerMED_Trim_Resultado!DJ17+PLANEL_GerMED_Trim_Resultado!DJ29+PLANEL_GerMED_Trim_Resultado!DJ629+PLANEL_GerMED_Trim_Resultado!DJ713</f>
        <v>12015.389515999999</v>
      </c>
      <c r="CX14" s="24">
        <f>PLANEL_GerMED_Trim_Resultado!DK17+PLANEL_GerMED_Trim_Resultado!DK29+PLANEL_GerMED_Trim_Resultado!DK629+PLANEL_GerMED_Trim_Resultado!DK713</f>
        <v>7656.8597829999999</v>
      </c>
      <c r="CY14" s="24">
        <f>PLANEL_GerMED_Trim_Resultado!DL17+PLANEL_GerMED_Trim_Resultado!DL29+PLANEL_GerMED_Trim_Resultado!DL629+PLANEL_GerMED_Trim_Resultado!DL713</f>
        <v>858.33345340000005</v>
      </c>
      <c r="CZ14" s="24">
        <f>PLANEL_GerMED_Trim_Resultado!DM17+PLANEL_GerMED_Trim_Resultado!DM29+PLANEL_GerMED_Trim_Resultado!DM629+PLANEL_GerMED_Trim_Resultado!DM713</f>
        <v>8780.6114230000003</v>
      </c>
      <c r="DA14" s="24">
        <f>PLANEL_GerMED_Trim_Resultado!DN17+PLANEL_GerMED_Trim_Resultado!DN29+PLANEL_GerMED_Trim_Resultado!DN629+PLANEL_GerMED_Trim_Resultado!DN713</f>
        <v>12015.389515999999</v>
      </c>
      <c r="DB14" s="24">
        <f>PLANEL_GerMED_Trim_Resultado!DO17+PLANEL_GerMED_Trim_Resultado!DO29+PLANEL_GerMED_Trim_Resultado!DO629+PLANEL_GerMED_Trim_Resultado!DO713</f>
        <v>7656.8597829999999</v>
      </c>
      <c r="DC14" s="24">
        <f>PLANEL_GerMED_Trim_Resultado!DP17+PLANEL_GerMED_Trim_Resultado!DP29+PLANEL_GerMED_Trim_Resultado!DP629+PLANEL_GerMED_Trim_Resultado!DP713</f>
        <v>858.33345340000005</v>
      </c>
      <c r="DD14" s="24">
        <f>PLANEL_GerMED_Trim_Resultado!DQ17+PLANEL_GerMED_Trim_Resultado!DQ29+PLANEL_GerMED_Trim_Resultado!DQ629+PLANEL_GerMED_Trim_Resultado!DQ713</f>
        <v>8780.6114230000003</v>
      </c>
      <c r="DE14" s="24">
        <f>PLANEL_GerMED_Trim_Resultado!DR17+PLANEL_GerMED_Trim_Resultado!DR29+PLANEL_GerMED_Trim_Resultado!DR629+PLANEL_GerMED_Trim_Resultado!DR713</f>
        <v>12015.389515999999</v>
      </c>
      <c r="DF14" s="24">
        <f>PLANEL_GerMED_Trim_Resultado!DS17+PLANEL_GerMED_Trim_Resultado!DS29+PLANEL_GerMED_Trim_Resultado!DS629+PLANEL_GerMED_Trim_Resultado!DS713</f>
        <v>7656.8597829999999</v>
      </c>
      <c r="DG14" s="24">
        <f>PLANEL_GerMED_Trim_Resultado!DT17+PLANEL_GerMED_Trim_Resultado!DT29+PLANEL_GerMED_Trim_Resultado!DT629+PLANEL_GerMED_Trim_Resultado!DT713</f>
        <v>858.33345340000005</v>
      </c>
      <c r="DH14" s="24">
        <f>PLANEL_GerMED_Trim_Resultado!DU17+PLANEL_GerMED_Trim_Resultado!DU29+PLANEL_GerMED_Trim_Resultado!DU629+PLANEL_GerMED_Trim_Resultado!DU713</f>
        <v>8780.6114230000003</v>
      </c>
      <c r="DI14" s="24">
        <f>PLANEL_GerMED_Trim_Resultado!DV17+PLANEL_GerMED_Trim_Resultado!DV29+PLANEL_GerMED_Trim_Resultado!DV629+PLANEL_GerMED_Trim_Resultado!DV713</f>
        <v>12015.389515999999</v>
      </c>
      <c r="DJ14" s="24">
        <f>PLANEL_GerMED_Trim_Resultado!DW17+PLANEL_GerMED_Trim_Resultado!DW29+PLANEL_GerMED_Trim_Resultado!DW629+PLANEL_GerMED_Trim_Resultado!DW713</f>
        <v>7656.8597829999999</v>
      </c>
      <c r="DK14" s="24">
        <f>PLANEL_GerMED_Trim_Resultado!DX17+PLANEL_GerMED_Trim_Resultado!DX29+PLANEL_GerMED_Trim_Resultado!DX629+PLANEL_GerMED_Trim_Resultado!DX713</f>
        <v>858.33345340000005</v>
      </c>
      <c r="DL14" s="24">
        <f>PLANEL_GerMED_Trim_Resultado!DY17+PLANEL_GerMED_Trim_Resultado!DY29+PLANEL_GerMED_Trim_Resultado!DY629+PLANEL_GerMED_Trim_Resultado!DY713</f>
        <v>8780.6114230000003</v>
      </c>
      <c r="DM14" s="24">
        <f>PLANEL_GerMED_Trim_Resultado!DZ17+PLANEL_GerMED_Trim_Resultado!DZ29+PLANEL_GerMED_Trim_Resultado!DZ629+PLANEL_GerMED_Trim_Resultado!DZ713</f>
        <v>12015.389515999999</v>
      </c>
      <c r="DN14" s="24">
        <f>PLANEL_GerMED_Trim_Resultado!EA17+PLANEL_GerMED_Trim_Resultado!EA29+PLANEL_GerMED_Trim_Resultado!EA629+PLANEL_GerMED_Trim_Resultado!EA713</f>
        <v>7656.8597829999999</v>
      </c>
      <c r="DO14" s="24">
        <f>PLANEL_GerMED_Trim_Resultado!EB17+PLANEL_GerMED_Trim_Resultado!EB29+PLANEL_GerMED_Trim_Resultado!EB629+PLANEL_GerMED_Trim_Resultado!EB713</f>
        <v>858.33345340000005</v>
      </c>
      <c r="DP14" s="24">
        <f>PLANEL_GerMED_Trim_Resultado!EC17+PLANEL_GerMED_Trim_Resultado!EC29+PLANEL_GerMED_Trim_Resultado!EC629+PLANEL_GerMED_Trim_Resultado!EC713</f>
        <v>8780.6114230000003</v>
      </c>
      <c r="DQ14" s="24">
        <f>PLANEL_GerMED_Trim_Resultado!ED17+PLANEL_GerMED_Trim_Resultado!ED29+PLANEL_GerMED_Trim_Resultado!ED629+PLANEL_GerMED_Trim_Resultado!ED713</f>
        <v>12015.389515999999</v>
      </c>
      <c r="DR14" s="24">
        <f>PLANEL_GerMED_Trim_Resultado!EE17+PLANEL_GerMED_Trim_Resultado!EE29+PLANEL_GerMED_Trim_Resultado!EE629+PLANEL_GerMED_Trim_Resultado!EE713</f>
        <v>7656.8597829999999</v>
      </c>
      <c r="DS14" s="24">
        <f>PLANEL_GerMED_Trim_Resultado!EF17+PLANEL_GerMED_Trim_Resultado!EF29+PLANEL_GerMED_Trim_Resultado!EF629+PLANEL_GerMED_Trim_Resultado!EF713</f>
        <v>858.33345340000005</v>
      </c>
      <c r="DT14" s="24">
        <f>PLANEL_GerMED_Trim_Resultado!EG17+PLANEL_GerMED_Trim_Resultado!EG29+PLANEL_GerMED_Trim_Resultado!EG629+PLANEL_GerMED_Trim_Resultado!EG713</f>
        <v>8780.6114230000003</v>
      </c>
      <c r="DU14" s="24">
        <f>PLANEL_GerMED_Trim_Resultado!EH17+PLANEL_GerMED_Trim_Resultado!EH29+PLANEL_GerMED_Trim_Resultado!EH629+PLANEL_GerMED_Trim_Resultado!EH713</f>
        <v>12015.389515999999</v>
      </c>
      <c r="DV14" s="24">
        <f>PLANEL_GerMED_Trim_Resultado!EI17+PLANEL_GerMED_Trim_Resultado!EI29+PLANEL_GerMED_Trim_Resultado!EI629+PLANEL_GerMED_Trim_Resultado!EI713</f>
        <v>7656.8597829999999</v>
      </c>
      <c r="DW14" s="24">
        <f>PLANEL_GerMED_Trim_Resultado!EJ17+PLANEL_GerMED_Trim_Resultado!EJ29+PLANEL_GerMED_Trim_Resultado!EJ629+PLANEL_GerMED_Trim_Resultado!EJ713</f>
        <v>872.16115790000003</v>
      </c>
      <c r="DX14" s="24">
        <f>PLANEL_GerMED_Trim_Resultado!EK17+PLANEL_GerMED_Trim_Resultado!EK29+PLANEL_GerMED_Trim_Resultado!EK629+PLANEL_GerMED_Trim_Resultado!EK713</f>
        <v>8922.0665869999993</v>
      </c>
      <c r="DY14" s="24">
        <f>PLANEL_GerMED_Trim_Resultado!EL17+PLANEL_GerMED_Trim_Resultado!EL29+PLANEL_GerMED_Trim_Resultado!EL629+PLANEL_GerMED_Trim_Resultado!EL713</f>
        <v>12208.956776999999</v>
      </c>
      <c r="DZ14" s="24">
        <f>PLANEL_GerMED_Trim_Resultado!EM17+PLANEL_GerMED_Trim_Resultado!EM29+PLANEL_GerMED_Trim_Resultado!EM629+PLANEL_GerMED_Trim_Resultado!EM713</f>
        <v>7780.21137</v>
      </c>
      <c r="EA14" s="24">
        <f>PLANEL_GerMED_Trim_Resultado!EN17+PLANEL_GerMED_Trim_Resultado!EN29+PLANEL_GerMED_Trim_Resultado!EN629+PLANEL_GerMED_Trim_Resultado!EN713</f>
        <v>872.16115790000003</v>
      </c>
      <c r="EB14" s="24">
        <f>PLANEL_GerMED_Trim_Resultado!EO17+PLANEL_GerMED_Trim_Resultado!EO29+PLANEL_GerMED_Trim_Resultado!EO629+PLANEL_GerMED_Trim_Resultado!EO713</f>
        <v>8922.0665869999993</v>
      </c>
      <c r="EC14" s="24">
        <f>PLANEL_GerMED_Trim_Resultado!EP17+PLANEL_GerMED_Trim_Resultado!EP29+PLANEL_GerMED_Trim_Resultado!EP629+PLANEL_GerMED_Trim_Resultado!EP713</f>
        <v>12208.956776999999</v>
      </c>
      <c r="ED14" s="24">
        <f>PLANEL_GerMED_Trim_Resultado!EQ17+PLANEL_GerMED_Trim_Resultado!EQ29+PLANEL_GerMED_Trim_Resultado!EQ629+PLANEL_GerMED_Trim_Resultado!EQ713</f>
        <v>7780.21137</v>
      </c>
      <c r="EE14" s="24">
        <f>PLANEL_GerMED_Trim_Resultado!ER17+PLANEL_GerMED_Trim_Resultado!ER29+PLANEL_GerMED_Trim_Resultado!ER629+PLANEL_GerMED_Trim_Resultado!ER713</f>
        <v>872.16115790000003</v>
      </c>
      <c r="EF14" s="24">
        <f>PLANEL_GerMED_Trim_Resultado!ES17+PLANEL_GerMED_Trim_Resultado!ES29+PLANEL_GerMED_Trim_Resultado!ES629+PLANEL_GerMED_Trim_Resultado!ES713</f>
        <v>8922.0665869999993</v>
      </c>
      <c r="EG14" s="24">
        <f>PLANEL_GerMED_Trim_Resultado!ET17+PLANEL_GerMED_Trim_Resultado!ET29+PLANEL_GerMED_Trim_Resultado!ET629+PLANEL_GerMED_Trim_Resultado!ET713</f>
        <v>12208.956776999999</v>
      </c>
      <c r="EH14" s="24">
        <f>PLANEL_GerMED_Trim_Resultado!EU17+PLANEL_GerMED_Trim_Resultado!EU29+PLANEL_GerMED_Trim_Resultado!EU629+PLANEL_GerMED_Trim_Resultado!EU713</f>
        <v>7780.21137</v>
      </c>
      <c r="EI14" s="24">
        <f>PLANEL_GerMED_Trim_Resultado!EV17+PLANEL_GerMED_Trim_Resultado!EV29+PLANEL_GerMED_Trim_Resultado!EV629+PLANEL_GerMED_Trim_Resultado!EV713</f>
        <v>872.16115790000003</v>
      </c>
      <c r="EJ14" s="24">
        <f>PLANEL_GerMED_Trim_Resultado!EW17+PLANEL_GerMED_Trim_Resultado!EW29+PLANEL_GerMED_Trim_Resultado!EW629+PLANEL_GerMED_Trim_Resultado!EW713</f>
        <v>8922.0665869999993</v>
      </c>
      <c r="EK14" s="24">
        <f>PLANEL_GerMED_Trim_Resultado!EX17+PLANEL_GerMED_Trim_Resultado!EX29+PLANEL_GerMED_Trim_Resultado!EX629+PLANEL_GerMED_Trim_Resultado!EX713</f>
        <v>12208.956776999999</v>
      </c>
      <c r="EL14" s="24">
        <f>PLANEL_GerMED_Trim_Resultado!EY17+PLANEL_GerMED_Trim_Resultado!EY29+PLANEL_GerMED_Trim_Resultado!EY629+PLANEL_GerMED_Trim_Resultado!EY713</f>
        <v>7780.21137</v>
      </c>
      <c r="EM14" s="24">
        <f>PLANEL_GerMED_Trim_Resultado!EZ17+PLANEL_GerMED_Trim_Resultado!EZ29+PLANEL_GerMED_Trim_Resultado!EZ629+PLANEL_GerMED_Trim_Resultado!EZ713</f>
        <v>872.16115790000003</v>
      </c>
      <c r="EN14" s="24">
        <f>PLANEL_GerMED_Trim_Resultado!FA17+PLANEL_GerMED_Trim_Resultado!FA29+PLANEL_GerMED_Trim_Resultado!FA629+PLANEL_GerMED_Trim_Resultado!FA713</f>
        <v>8922.0665869999993</v>
      </c>
      <c r="EO14" s="24">
        <f>PLANEL_GerMED_Trim_Resultado!FB17+PLANEL_GerMED_Trim_Resultado!FB29+PLANEL_GerMED_Trim_Resultado!FB629+PLANEL_GerMED_Trim_Resultado!FB713</f>
        <v>12208.956776999999</v>
      </c>
      <c r="EP14" s="24">
        <f>PLANEL_GerMED_Trim_Resultado!FC17+PLANEL_GerMED_Trim_Resultado!FC29+PLANEL_GerMED_Trim_Resultado!FC629+PLANEL_GerMED_Trim_Resultado!FC713</f>
        <v>7780.21137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364.75660920000001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609.79015919999995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525.98631990000001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229.13441069999999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6194.4094001000012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7352.8849135999999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9689.1409815000006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8060.4035745000001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8291.4938899000008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9899.9875341999996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13073.277325200001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10841.515622499999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9223.3125399000019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11031.767268199999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14576.984674200001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12077.275120499999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12130.328778999999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14562.9957872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19268.834622099999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15932.854596199999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12900.822829000001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15498.8319082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20512.2069921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16954.6685932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14943.356791800001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17992.7353769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23831.782640199999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19675.2483913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15656.5036564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18858.918050700002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24982.6119162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20621.009684299999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15786.303183200002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19019.527542100001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25197.386860300001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20795.8211906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16920.547579999999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20420.596239099999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27069.857794899999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22321.222851800001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18485.934178299998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22337.878185099999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29624.689279699996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24411.658790000001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20956.667705200001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25358.678043100001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33647.502571799996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27706.267254699997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23463.585838700001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28449.5648936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37775.687211099998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31072.506507500002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26209.862951200001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31788.665234599997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42213.726629299999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34717.725042600003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28468.7224293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34553.647486999995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45897.368950399999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37732.727988099999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29245.278692300002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35496.846724000003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47150.524116399996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38762.5815631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29560.785146300001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35902.842323900004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47700.618973599994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39201.6099073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34768.487198100003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42229.535953099999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56107.086634200001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46109.281294300003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36332.433256000004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44129.092753000004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58630.879409999994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48183.355679999993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37533.544298000001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45587.952950000006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60569.153030000001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49776.245429999995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38744.462421000004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47058.724740000005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62523.252659999998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51382.141139999992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39981.316162999996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48560.997740000006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64519.205479999997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53022.432149999993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41537.666402999996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50451.328720000005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67030.74063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55086.433120000002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43261.598152999999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52545.202910000007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69812.707750000001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57372.677369999998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45016.710362999998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54676.948640000002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72644.991819999996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59700.272529999995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46736.204483000001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56765.432910000003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75419.797779999994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61980.631679999991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47664.971933000001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57893.506680000006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76918.581309999994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63212.34474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48065.127122999998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58379.532080000004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77564.32531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63743.022649999999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11150.14509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11075.33743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10817.94836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11075.33743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11150.14509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11075.33743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10817.94836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11075.33743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68270.869594452</v>
      </c>
      <c r="D24" s="28">
        <f t="shared" si="0"/>
        <v>63578.196190248003</v>
      </c>
      <c r="E24" s="28">
        <f t="shared" si="0"/>
        <v>65366.500566184004</v>
      </c>
      <c r="F24" s="28">
        <f t="shared" si="0"/>
        <v>65191.122388900003</v>
      </c>
      <c r="G24" s="28">
        <f t="shared" si="0"/>
        <v>68315.532236652012</v>
      </c>
      <c r="H24" s="28">
        <f t="shared" si="0"/>
        <v>64242.537000748001</v>
      </c>
      <c r="I24" s="28">
        <f t="shared" si="0"/>
        <v>65725.819077084001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65414.340124499999</v>
      </c>
      <c r="M24" s="28">
        <f t="shared" si="0"/>
        <v>66900.392719800002</v>
      </c>
      <c r="N24" s="28">
        <f t="shared" si="0"/>
        <v>66451.530048399989</v>
      </c>
      <c r="O24" s="28">
        <f t="shared" si="0"/>
        <v>70679.124358100002</v>
      </c>
      <c r="P24" s="28">
        <f t="shared" si="0"/>
        <v>66462.634617400006</v>
      </c>
      <c r="Q24" s="28">
        <f t="shared" si="0"/>
        <v>66706.301455299996</v>
      </c>
      <c r="R24" s="28">
        <f t="shared" si="0"/>
        <v>68778.360060599996</v>
      </c>
      <c r="S24" s="28">
        <f t="shared" si="0"/>
        <v>75854.281260499993</v>
      </c>
      <c r="T24" s="28">
        <f t="shared" si="0"/>
        <v>71336.462665400002</v>
      </c>
      <c r="U24" s="28">
        <f t="shared" si="0"/>
        <v>72506.810979100017</v>
      </c>
      <c r="V24" s="28">
        <f t="shared" si="0"/>
        <v>72924.455193799993</v>
      </c>
      <c r="W24" s="28">
        <f t="shared" si="0"/>
        <v>79651.314733199993</v>
      </c>
      <c r="X24" s="28">
        <f t="shared" si="0"/>
        <v>74921.982318099996</v>
      </c>
      <c r="Y24" s="28">
        <f t="shared" si="0"/>
        <v>76454.69735680001</v>
      </c>
      <c r="Z24" s="28">
        <f t="shared" si="0"/>
        <v>76294.96907050001</v>
      </c>
      <c r="AA24" s="28">
        <f t="shared" si="0"/>
        <v>83543.680450199987</v>
      </c>
      <c r="AB24" s="28">
        <f t="shared" si="0"/>
        <v>78603.964607099988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86965.214792000013</v>
      </c>
      <c r="AF24" s="28">
        <f t="shared" si="0"/>
        <v>81817.121284499997</v>
      </c>
      <c r="AG24" s="28">
        <f t="shared" si="0"/>
        <v>83383.545782700006</v>
      </c>
      <c r="AH24" s="28">
        <f t="shared" si="0"/>
        <v>83429.39547860001</v>
      </c>
      <c r="AI24" s="28">
        <f t="shared" ref="AI24:BN24" si="1">SUM(AI4:AI23)</f>
        <v>90531.519888799987</v>
      </c>
      <c r="AJ24" s="28">
        <f t="shared" si="1"/>
        <v>85161.384639099997</v>
      </c>
      <c r="AK24" s="28">
        <f t="shared" si="1"/>
        <v>86738.173380799999</v>
      </c>
      <c r="AL24" s="28">
        <f t="shared" si="1"/>
        <v>86895.030553399993</v>
      </c>
      <c r="AM24" s="28">
        <f t="shared" si="1"/>
        <v>94135.517861099986</v>
      </c>
      <c r="AN24" s="28">
        <f t="shared" si="1"/>
        <v>88541.131634099991</v>
      </c>
      <c r="AO24" s="28">
        <f t="shared" si="1"/>
        <v>90130.172986399994</v>
      </c>
      <c r="AP24" s="28">
        <f t="shared" si="1"/>
        <v>90398.758514200003</v>
      </c>
      <c r="AQ24" s="28">
        <f t="shared" si="1"/>
        <v>97866.657345200001</v>
      </c>
      <c r="AR24" s="28">
        <f t="shared" si="1"/>
        <v>92036.275341099987</v>
      </c>
      <c r="AS24" s="28">
        <f t="shared" si="1"/>
        <v>93636.302494300005</v>
      </c>
      <c r="AT24" s="28">
        <f t="shared" si="1"/>
        <v>94023.995097799998</v>
      </c>
      <c r="AU24" s="28">
        <f t="shared" si="1"/>
        <v>101071.23531319998</v>
      </c>
      <c r="AV24" s="28">
        <f t="shared" si="1"/>
        <v>95046.325232099989</v>
      </c>
      <c r="AW24" s="28">
        <f t="shared" si="1"/>
        <v>96654.885212299996</v>
      </c>
      <c r="AX24" s="28">
        <f t="shared" si="1"/>
        <v>97145.509484770009</v>
      </c>
      <c r="AY24" s="28">
        <f t="shared" si="1"/>
        <v>104084.28798559999</v>
      </c>
      <c r="AZ24" s="28">
        <f t="shared" si="1"/>
        <v>97865.259673099994</v>
      </c>
      <c r="BA24" s="28">
        <f t="shared" si="1"/>
        <v>99483.813592899998</v>
      </c>
      <c r="BB24" s="28">
        <f t="shared" si="1"/>
        <v>100071.28424039998</v>
      </c>
      <c r="BC24" s="28">
        <f t="shared" si="1"/>
        <v>107212.571929</v>
      </c>
      <c r="BD24" s="28">
        <f t="shared" si="1"/>
        <v>100791.16789879999</v>
      </c>
      <c r="BE24" s="28">
        <f t="shared" si="1"/>
        <v>102420.59806440002</v>
      </c>
      <c r="BF24" s="28">
        <f t="shared" si="1"/>
        <v>103107.97103830001</v>
      </c>
      <c r="BG24" s="28">
        <f t="shared" si="1"/>
        <v>110429.516741</v>
      </c>
      <c r="BH24" s="28">
        <f t="shared" si="1"/>
        <v>103802.44229970001</v>
      </c>
      <c r="BI24" s="28">
        <f t="shared" si="1"/>
        <v>105444.1974249</v>
      </c>
      <c r="BJ24" s="28">
        <f t="shared" si="1"/>
        <v>106232.3913095</v>
      </c>
      <c r="BK24" s="28">
        <f t="shared" si="1"/>
        <v>113747.8737213</v>
      </c>
      <c r="BL24" s="28">
        <f t="shared" si="1"/>
        <v>106913.6194175</v>
      </c>
      <c r="BM24" s="28">
        <f t="shared" si="1"/>
        <v>108569.57835989998</v>
      </c>
      <c r="BN24" s="28">
        <f t="shared" si="1"/>
        <v>109459.39634950001</v>
      </c>
      <c r="BO24" s="28">
        <f t="shared" ref="BO24:CT24" si="2">SUM(BO4:BO23)</f>
        <v>117231.38922980001</v>
      </c>
      <c r="BP24" s="28">
        <f t="shared" si="2"/>
        <v>110175.26239590002</v>
      </c>
      <c r="BQ24" s="28">
        <f t="shared" si="2"/>
        <v>110601.69155019999</v>
      </c>
      <c r="BR24" s="28">
        <f t="shared" si="2"/>
        <v>111958.0428978</v>
      </c>
      <c r="BS24" s="28">
        <f t="shared" si="2"/>
        <v>120773.27356260001</v>
      </c>
      <c r="BT24" s="28">
        <f t="shared" si="2"/>
        <v>113496.21378790001</v>
      </c>
      <c r="BU24" s="28">
        <f t="shared" si="2"/>
        <v>113934.52328719999</v>
      </c>
      <c r="BV24" s="28">
        <f t="shared" si="2"/>
        <v>115210.99715800001</v>
      </c>
      <c r="BW24" s="28">
        <f t="shared" si="2"/>
        <v>124312.01749089999</v>
      </c>
      <c r="BX24" s="28">
        <f t="shared" si="2"/>
        <v>116817.87811589999</v>
      </c>
      <c r="BY24" s="28">
        <f t="shared" si="2"/>
        <v>117268.84473259999</v>
      </c>
      <c r="BZ24" s="28">
        <f t="shared" si="2"/>
        <v>118463.4707552</v>
      </c>
      <c r="CA24" s="28">
        <f t="shared" si="2"/>
        <v>127965.199792</v>
      </c>
      <c r="CB24" s="28">
        <f t="shared" si="2"/>
        <v>120239.0498429</v>
      </c>
      <c r="CC24" s="28">
        <f t="shared" si="2"/>
        <v>120701.91952669999</v>
      </c>
      <c r="CD24" s="28">
        <f t="shared" si="2"/>
        <v>121328.4670859</v>
      </c>
      <c r="CE24" s="28">
        <f t="shared" si="2"/>
        <v>131740.57803860001</v>
      </c>
      <c r="CF24" s="28">
        <f t="shared" si="2"/>
        <v>123779.9212571</v>
      </c>
      <c r="CG24" s="28">
        <f t="shared" si="2"/>
        <v>124233.4365728</v>
      </c>
      <c r="CH24" s="28">
        <f t="shared" si="2"/>
        <v>124808.31739130001</v>
      </c>
      <c r="CI24" s="28">
        <f t="shared" si="2"/>
        <v>135761.80029849999</v>
      </c>
      <c r="CJ24" s="28">
        <f t="shared" si="2"/>
        <v>127557.5224471</v>
      </c>
      <c r="CK24" s="28">
        <f t="shared" si="2"/>
        <v>127969.11079339999</v>
      </c>
      <c r="CL24" s="28">
        <f t="shared" si="2"/>
        <v>128531.41754919998</v>
      </c>
      <c r="CM24" s="28">
        <f t="shared" si="2"/>
        <v>139735.1468628</v>
      </c>
      <c r="CN24" s="28">
        <f t="shared" si="2"/>
        <v>131282.59891629999</v>
      </c>
      <c r="CO24" s="28">
        <f t="shared" si="2"/>
        <v>131199.870971</v>
      </c>
      <c r="CP24" s="28">
        <f t="shared" si="2"/>
        <v>131643.24631989998</v>
      </c>
      <c r="CQ24" s="28">
        <f t="shared" si="2"/>
        <v>143746.85181329999</v>
      </c>
      <c r="CR24" s="28">
        <f t="shared" si="2"/>
        <v>135029.53000259999</v>
      </c>
      <c r="CS24" s="28">
        <f t="shared" si="2"/>
        <v>134873.38946559999</v>
      </c>
      <c r="CT24" s="28">
        <f t="shared" si="2"/>
        <v>135346.48863489999</v>
      </c>
      <c r="CU24" s="28">
        <f t="shared" ref="CU24:DZ24" si="3">SUM(CU4:CU23)</f>
        <v>147605.76148369999</v>
      </c>
      <c r="CV24" s="28">
        <f t="shared" si="3"/>
        <v>138631.3037125</v>
      </c>
      <c r="CW24" s="28">
        <f t="shared" si="3"/>
        <v>138561.42932059997</v>
      </c>
      <c r="CX24" s="28">
        <f t="shared" si="3"/>
        <v>138900.39833229998</v>
      </c>
      <c r="CY24" s="76">
        <f t="shared" si="3"/>
        <v>151431.6844505</v>
      </c>
      <c r="CZ24" s="76">
        <f t="shared" si="3"/>
        <v>142203.37109469998</v>
      </c>
      <c r="DA24" s="76">
        <f t="shared" si="3"/>
        <v>142259.27238599997</v>
      </c>
      <c r="DB24" s="76">
        <f t="shared" si="3"/>
        <v>142423.87693899998</v>
      </c>
      <c r="DC24" s="28">
        <f t="shared" si="3"/>
        <v>154810.939763</v>
      </c>
      <c r="DD24" s="28">
        <f t="shared" si="3"/>
        <v>145355.67456510002</v>
      </c>
      <c r="DE24" s="28">
        <f t="shared" si="3"/>
        <v>145336.61101929998</v>
      </c>
      <c r="DF24" s="28">
        <f t="shared" si="3"/>
        <v>145506.60714339998</v>
      </c>
      <c r="DG24" s="28">
        <f t="shared" si="3"/>
        <v>158201.07535570001</v>
      </c>
      <c r="DH24" s="28">
        <f t="shared" si="3"/>
        <v>148516.45781010002</v>
      </c>
      <c r="DI24" s="28">
        <f t="shared" si="3"/>
        <v>148421.77490630001</v>
      </c>
      <c r="DJ24" s="28">
        <f t="shared" si="3"/>
        <v>148604.11692669999</v>
      </c>
      <c r="DK24" s="28">
        <f t="shared" si="3"/>
        <v>161604.49548770001</v>
      </c>
      <c r="DL24" s="28">
        <f t="shared" si="3"/>
        <v>151688.14700110001</v>
      </c>
      <c r="DM24" s="28">
        <f t="shared" si="3"/>
        <v>151519.09287629998</v>
      </c>
      <c r="DN24" s="28">
        <f t="shared" si="3"/>
        <v>151714.17566499999</v>
      </c>
      <c r="DO24" s="28">
        <f t="shared" si="3"/>
        <v>165075.0507507</v>
      </c>
      <c r="DP24" s="28">
        <f t="shared" si="3"/>
        <v>154919.57488210002</v>
      </c>
      <c r="DQ24" s="28">
        <f t="shared" si="3"/>
        <v>154676.58748829999</v>
      </c>
      <c r="DR24" s="28">
        <f t="shared" si="3"/>
        <v>154887.64634269997</v>
      </c>
      <c r="DS24" s="28">
        <f t="shared" si="3"/>
        <v>168424.5222752</v>
      </c>
      <c r="DT24" s="28">
        <f t="shared" si="3"/>
        <v>158214.82134080003</v>
      </c>
      <c r="DU24" s="28">
        <f t="shared" si="3"/>
        <v>157898.89167579997</v>
      </c>
      <c r="DV24" s="28">
        <f t="shared" si="3"/>
        <v>158128.03616719996</v>
      </c>
      <c r="DW24" s="28">
        <f t="shared" si="3"/>
        <v>171455.956447</v>
      </c>
      <c r="DX24" s="28">
        <f t="shared" si="3"/>
        <v>161531.21597310001</v>
      </c>
      <c r="DY24" s="28">
        <f t="shared" si="3"/>
        <v>161226.77116899999</v>
      </c>
      <c r="DZ24" s="28">
        <f t="shared" si="3"/>
        <v>161580.628922</v>
      </c>
      <c r="EA24" s="28">
        <f t="shared" ref="EA24:EP24" si="4">SUM(EA4:EA23)</f>
        <v>174568.967252</v>
      </c>
      <c r="EB24" s="28">
        <f t="shared" si="4"/>
        <v>164814.72348809999</v>
      </c>
      <c r="EC24" s="28">
        <f t="shared" si="4"/>
        <v>164522.57460747001</v>
      </c>
      <c r="ED24" s="28">
        <f t="shared" si="4"/>
        <v>165000.88718759999</v>
      </c>
      <c r="EE24" s="28">
        <f t="shared" si="4"/>
        <v>177623.183728</v>
      </c>
      <c r="EF24" s="28">
        <f t="shared" si="4"/>
        <v>168413.7978691</v>
      </c>
      <c r="EG24" s="28">
        <f t="shared" si="4"/>
        <v>168135.4859733</v>
      </c>
      <c r="EH24" s="28">
        <f t="shared" si="4"/>
        <v>168751.579211</v>
      </c>
      <c r="EI24" s="28">
        <f t="shared" si="4"/>
        <v>180613.06282800002</v>
      </c>
      <c r="EJ24" s="28">
        <f t="shared" si="4"/>
        <v>171871.57086610002</v>
      </c>
      <c r="EK24" s="28">
        <f t="shared" si="4"/>
        <v>171606.2100925</v>
      </c>
      <c r="EL24" s="28">
        <f t="shared" si="4"/>
        <v>172356.93302410003</v>
      </c>
      <c r="EM24" s="28">
        <f t="shared" si="4"/>
        <v>183918.27855799999</v>
      </c>
      <c r="EN24" s="28">
        <f t="shared" si="4"/>
        <v>175289.79437710001</v>
      </c>
      <c r="EO24" s="28">
        <f t="shared" si="4"/>
        <v>174951.63204660002</v>
      </c>
      <c r="EP24" s="28">
        <f t="shared" si="4"/>
        <v>175921.28155810002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0.56360548482327566</v>
      </c>
      <c r="D29" s="47">
        <f>IF(PLANEL_Pot_Trim!D4&lt;&gt;0,D4/PLANEL_Pot_Trim!D4,0)</f>
        <v>0.49266411829426093</v>
      </c>
      <c r="E29" s="47">
        <f>IF(PLANEL_Pot_Trim!E4&lt;&gt;0,E4/PLANEL_Pot_Trim!E4,0)</f>
        <v>0.50230824779733985</v>
      </c>
      <c r="F29" s="47">
        <f>IF(PLANEL_Pot_Trim!F4&lt;&gt;0,F4/PLANEL_Pot_Trim!F4,0)</f>
        <v>0.49478672210631991</v>
      </c>
      <c r="G29" s="47">
        <f>IF(PLANEL_Pot_Trim!G4&lt;&gt;0,G4/PLANEL_Pot_Trim!G4,0)</f>
        <v>0.60113625725418374</v>
      </c>
      <c r="H29" s="47">
        <f>IF(PLANEL_Pot_Trim!H4&lt;&gt;0,H4/PLANEL_Pot_Trim!H4,0)</f>
        <v>0.50222281532913049</v>
      </c>
      <c r="I29" s="47">
        <f>IF(PLANEL_Pot_Trim!I4&lt;&gt;0,I4/PLANEL_Pot_Trim!I4,0)</f>
        <v>0.47682484245093959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0.51067329710191922</v>
      </c>
      <c r="M29" s="47">
        <f>IF(PLANEL_Pot_Trim!M4&lt;&gt;0,M4/PLANEL_Pot_Trim!M4,0)</f>
        <v>0.48506164704989807</v>
      </c>
      <c r="N29" s="47">
        <f>IF(PLANEL_Pot_Trim!N4&lt;&gt;0,N4/PLANEL_Pot_Trim!N4,0)</f>
        <v>0.50338983654498104</v>
      </c>
      <c r="O29" s="47">
        <f>IF(PLANEL_Pot_Trim!O4&lt;&gt;0,O4/PLANEL_Pot_Trim!O4,0)</f>
        <v>0.53267989552927131</v>
      </c>
      <c r="P29" s="47">
        <f>IF(PLANEL_Pot_Trim!P4&lt;&gt;0,P4/PLANEL_Pot_Trim!P4,0)</f>
        <v>0.44227475352190371</v>
      </c>
      <c r="Q29" s="47">
        <f>IF(PLANEL_Pot_Trim!Q4&lt;&gt;0,Q4/PLANEL_Pot_Trim!Q4,0)</f>
        <v>0.4141470784815231</v>
      </c>
      <c r="R29" s="47">
        <f>IF(PLANEL_Pot_Trim!R4&lt;&gt;0,R4/PLANEL_Pot_Trim!R4,0)</f>
        <v>0.46583902717025216</v>
      </c>
      <c r="S29" s="47">
        <f>IF(PLANEL_Pot_Trim!S4&lt;&gt;0,S4/PLANEL_Pot_Trim!S4,0)</f>
        <v>0.54817507161603474</v>
      </c>
      <c r="T29" s="47">
        <f>IF(PLANEL_Pot_Trim!T4&lt;&gt;0,T4/PLANEL_Pot_Trim!T4,0)</f>
        <v>0.4576625588604919</v>
      </c>
      <c r="U29" s="47">
        <f>IF(PLANEL_Pot_Trim!U4&lt;&gt;0,U4/PLANEL_Pot_Trim!U4,0)</f>
        <v>0.42786121487503476</v>
      </c>
      <c r="V29" s="47">
        <f>IF(PLANEL_Pot_Trim!V4&lt;&gt;0,V4/PLANEL_Pot_Trim!V4,0)</f>
        <v>0.45998534637557248</v>
      </c>
      <c r="W29" s="47">
        <f>IF(PLANEL_Pot_Trim!W4&lt;&gt;0,W4/PLANEL_Pot_Trim!W4,0)</f>
        <v>0.55857282378612394</v>
      </c>
      <c r="X29" s="47">
        <f>IF(PLANEL_Pot_Trim!X4&lt;&gt;0,X4/PLANEL_Pot_Trim!X4,0)</f>
        <v>0.46818699569385847</v>
      </c>
      <c r="Y29" s="47">
        <f>IF(PLANEL_Pot_Trim!Y4&lt;&gt;0,Y4/PLANEL_Pot_Trim!Y4,0)</f>
        <v>0.43747759264841229</v>
      </c>
      <c r="Z29" s="47">
        <f>IF(PLANEL_Pot_Trim!Z4&lt;&gt;0,Z4/PLANEL_Pot_Trim!Z4,0)</f>
        <v>0.46088325522773438</v>
      </c>
      <c r="AA29" s="47">
        <f>IF(PLANEL_Pot_Trim!AA4&lt;&gt;0,AA4/PLANEL_Pot_Trim!AA4,0)</f>
        <v>0.57988185399988235</v>
      </c>
      <c r="AB29" s="47">
        <f>IF(PLANEL_Pot_Trim!AB4&lt;&gt;0,AB4/PLANEL_Pot_Trim!AB4,0)</f>
        <v>0.50095386061921976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0.59856003981556949</v>
      </c>
      <c r="AF29" s="47">
        <f>IF(PLANEL_Pot_Trim!AF4&lt;&gt;0,AF4/PLANEL_Pot_Trim!AF4,0)</f>
        <v>0.49739306949490131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0.62946488267712097</v>
      </c>
      <c r="AJ29" s="47">
        <f>IF(PLANEL_Pot_Trim!AJ4&lt;&gt;0,AJ4/PLANEL_Pot_Trim!AJ4,0)</f>
        <v>0.52724148803507809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0.62409665266675418</v>
      </c>
      <c r="AN29" s="47">
        <f>IF(PLANEL_Pot_Trim!AN4&lt;&gt;0,AN4/PLANEL_Pot_Trim!AN4,0)</f>
        <v>0.53608089523169378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0.64503013895421146</v>
      </c>
      <c r="AR29" s="47">
        <f>IF(PLANEL_Pot_Trim!AR4&lt;&gt;0,AR4/PLANEL_Pot_Trim!AR4,0)</f>
        <v>0.52656847820485564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0.64920648476280496</v>
      </c>
      <c r="AV29" s="47">
        <f>IF(PLANEL_Pot_Trim!AV4&lt;&gt;0,AV4/PLANEL_Pot_Trim!AV4,0)</f>
        <v>0.53065384878671529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0.66143184332551841</v>
      </c>
      <c r="AZ29" s="47">
        <f>IF(PLANEL_Pot_Trim!AZ4&lt;&gt;0,AZ4/PLANEL_Pot_Trim!AZ4,0)</f>
        <v>0.55782980366072155</v>
      </c>
      <c r="BA29" s="47">
        <f>IF(PLANEL_Pot_Trim!BA4&lt;&gt;0,BA4/PLANEL_Pot_Trim!BA4,0)</f>
        <v>0.46467820579916286</v>
      </c>
      <c r="BB29" s="47">
        <f>IF(PLANEL_Pot_Trim!BB4&lt;&gt;0,BB4/PLANEL_Pot_Trim!BB4,0)</f>
        <v>0.4628179121546932</v>
      </c>
      <c r="BC29" s="47">
        <f>IF(PLANEL_Pot_Trim!BC4&lt;&gt;0,BC4/PLANEL_Pot_Trim!BC4,0)</f>
        <v>0.6650935520984278</v>
      </c>
      <c r="BD29" s="47">
        <f>IF(PLANEL_Pot_Trim!BD4&lt;&gt;0,BD4/PLANEL_Pot_Trim!BD4,0)</f>
        <v>0.5377043657721664</v>
      </c>
      <c r="BE29" s="47">
        <f>IF(PLANEL_Pot_Trim!BE4&lt;&gt;0,BE4/PLANEL_Pot_Trim!BE4,0)</f>
        <v>0.46678116937238778</v>
      </c>
      <c r="BF29" s="47">
        <f>IF(PLANEL_Pot_Trim!BF4&lt;&gt;0,BF4/PLANEL_Pot_Trim!BF4,0)</f>
        <v>0.46795382576331224</v>
      </c>
      <c r="BG29" s="47">
        <f>IF(PLANEL_Pot_Trim!BG4&lt;&gt;0,BG4/PLANEL_Pot_Trim!BG4,0)</f>
        <v>0.66670021438003724</v>
      </c>
      <c r="BH29" s="47">
        <f>IF(PLANEL_Pot_Trim!BH4&lt;&gt;0,BH4/PLANEL_Pot_Trim!BH4,0)</f>
        <v>0.55349789390031645</v>
      </c>
      <c r="BI29" s="47">
        <f>IF(PLANEL_Pot_Trim!BI4&lt;&gt;0,BI4/PLANEL_Pot_Trim!BI4,0)</f>
        <v>0.46545378645595836</v>
      </c>
      <c r="BJ29" s="47">
        <f>IF(PLANEL_Pot_Trim!BJ4&lt;&gt;0,BJ4/PLANEL_Pot_Trim!BJ4,0)</f>
        <v>0.46815360275496387</v>
      </c>
      <c r="BK29" s="47">
        <f>IF(PLANEL_Pot_Trim!BK4&lt;&gt;0,BK4/PLANEL_Pot_Trim!BK4,0)</f>
        <v>0.67102672166992183</v>
      </c>
      <c r="BL29" s="47">
        <f>IF(PLANEL_Pot_Trim!BL4&lt;&gt;0,BL4/PLANEL_Pot_Trim!BL4,0)</f>
        <v>0.5272737379248984</v>
      </c>
      <c r="BM29" s="47">
        <f>IF(PLANEL_Pot_Trim!BM4&lt;&gt;0,BM4/PLANEL_Pot_Trim!BM4,0)</f>
        <v>0.46261724001129184</v>
      </c>
      <c r="BN29" s="47">
        <f>IF(PLANEL_Pot_Trim!BN4&lt;&gt;0,BN4/PLANEL_Pot_Trim!BN4,0)</f>
        <v>0.46941118112318492</v>
      </c>
      <c r="BO29" s="47">
        <f>IF(PLANEL_Pot_Trim!BO4&lt;&gt;0,BO4/PLANEL_Pot_Trim!BO4,0)</f>
        <v>0.6687299274541656</v>
      </c>
      <c r="BP29" s="47">
        <f>IF(PLANEL_Pot_Trim!BP4&lt;&gt;0,BP4/PLANEL_Pot_Trim!BP4,0)</f>
        <v>0.53168021008817457</v>
      </c>
      <c r="BQ29" s="47">
        <f>IF(PLANEL_Pot_Trim!BQ4&lt;&gt;0,BQ4/PLANEL_Pot_Trim!BQ4,0)</f>
        <v>0.44916403658612064</v>
      </c>
      <c r="BR29" s="47">
        <f>IF(PLANEL_Pot_Trim!BR4&lt;&gt;0,BR4/PLANEL_Pot_Trim!BR4,0)</f>
        <v>0.46083313213306754</v>
      </c>
      <c r="BS29" s="47">
        <f>IF(PLANEL_Pot_Trim!BS4&lt;&gt;0,BS4/PLANEL_Pot_Trim!BS4,0)</f>
        <v>0.67355611836073792</v>
      </c>
      <c r="BT29" s="47">
        <f>IF(PLANEL_Pot_Trim!BT4&lt;&gt;0,BT4/PLANEL_Pot_Trim!BT4,0)</f>
        <v>0.54365427939584432</v>
      </c>
      <c r="BU29" s="47">
        <f>IF(PLANEL_Pot_Trim!BU4&lt;&gt;0,BU4/PLANEL_Pot_Trim!BU4,0)</f>
        <v>0.4457944975871882</v>
      </c>
      <c r="BV29" s="47">
        <f>IF(PLANEL_Pot_Trim!BV4&lt;&gt;0,BV4/PLANEL_Pot_Trim!BV4,0)</f>
        <v>0.45945282123242481</v>
      </c>
      <c r="BW29" s="47">
        <f>IF(PLANEL_Pot_Trim!BW4&lt;&gt;0,BW4/PLANEL_Pot_Trim!BW4,0)</f>
        <v>0.67719846937512174</v>
      </c>
      <c r="BX29" s="47">
        <f>IF(PLANEL_Pot_Trim!BX4&lt;&gt;0,BX4/PLANEL_Pot_Trim!BX4,0)</f>
        <v>0.54671241144328475</v>
      </c>
      <c r="BY29" s="47">
        <f>IF(PLANEL_Pot_Trim!BY4&lt;&gt;0,BY4/PLANEL_Pot_Trim!BY4,0)</f>
        <v>0.44300093229351239</v>
      </c>
      <c r="BZ29" s="47">
        <f>IF(PLANEL_Pot_Trim!BZ4&lt;&gt;0,BZ4/PLANEL_Pot_Trim!BZ4,0)</f>
        <v>0.45800184233767238</v>
      </c>
      <c r="CA29" s="47">
        <f>IF(PLANEL_Pot_Trim!CA4&lt;&gt;0,CA4/PLANEL_Pot_Trim!CA4,0)</f>
        <v>0.67769725554983817</v>
      </c>
      <c r="CB29" s="47">
        <f>IF(PLANEL_Pot_Trim!CB4&lt;&gt;0,CB4/PLANEL_Pot_Trim!CB4,0)</f>
        <v>0.53980801599764949</v>
      </c>
      <c r="CC29" s="47">
        <f>IF(PLANEL_Pot_Trim!CC4&lt;&gt;0,CC4/PLANEL_Pot_Trim!CC4,0)</f>
        <v>0.44001387241054724</v>
      </c>
      <c r="CD29" s="47">
        <f>IF(PLANEL_Pot_Trim!CD4&lt;&gt;0,CD4/PLANEL_Pot_Trim!CD4,0)</f>
        <v>0.45592582605818299</v>
      </c>
      <c r="CE29" s="47">
        <f>IF(PLANEL_Pot_Trim!CE4&lt;&gt;0,CE4/PLANEL_Pot_Trim!CE4,0)</f>
        <v>0.67891705106486067</v>
      </c>
      <c r="CF29" s="47">
        <f>IF(PLANEL_Pot_Trim!CF4&lt;&gt;0,CF4/PLANEL_Pot_Trim!CF4,0)</f>
        <v>0.53598407248900748</v>
      </c>
      <c r="CG29" s="47">
        <f>IF(PLANEL_Pot_Trim!CG4&lt;&gt;0,CG4/PLANEL_Pot_Trim!CG4,0)</f>
        <v>0.43758627790355481</v>
      </c>
      <c r="CH29" s="47">
        <f>IF(PLANEL_Pot_Trim!CH4&lt;&gt;0,CH4/PLANEL_Pot_Trim!CH4,0)</f>
        <v>0.45452103308577313</v>
      </c>
      <c r="CI29" s="47">
        <f>IF(PLANEL_Pot_Trim!CI4&lt;&gt;0,CI4/PLANEL_Pot_Trim!CI4,0)</f>
        <v>0.67983996814774172</v>
      </c>
      <c r="CJ29" s="47">
        <f>IF(PLANEL_Pot_Trim!CJ4&lt;&gt;0,CJ4/PLANEL_Pot_Trim!CJ4,0)</f>
        <v>0.53267036071891394</v>
      </c>
      <c r="CK29" s="47">
        <f>IF(PLANEL_Pot_Trim!CK4&lt;&gt;0,CK4/PLANEL_Pot_Trim!CK4,0)</f>
        <v>0.43572681282998943</v>
      </c>
      <c r="CL29" s="47">
        <f>IF(PLANEL_Pot_Trim!CL4&lt;&gt;0,CL4/PLANEL_Pot_Trim!CL4,0)</f>
        <v>0.45335314435318935</v>
      </c>
      <c r="CM29" s="47">
        <f>IF(PLANEL_Pot_Trim!CM4&lt;&gt;0,CM4/PLANEL_Pot_Trim!CM4,0)</f>
        <v>0.68151315500869947</v>
      </c>
      <c r="CN29" s="47">
        <f>IF(PLANEL_Pot_Trim!CN4&lt;&gt;0,CN4/PLANEL_Pot_Trim!CN4,0)</f>
        <v>0.53468845288407174</v>
      </c>
      <c r="CO29" s="47">
        <f>IF(PLANEL_Pot_Trim!CO4&lt;&gt;0,CO4/PLANEL_Pot_Trim!CO4,0)</f>
        <v>0.43253141801892919</v>
      </c>
      <c r="CP29" s="47">
        <f>IF(PLANEL_Pot_Trim!CP4&lt;&gt;0,CP4/PLANEL_Pot_Trim!CP4,0)</f>
        <v>0.45127151381786346</v>
      </c>
      <c r="CQ29" s="47">
        <f>IF(PLANEL_Pot_Trim!CQ4&lt;&gt;0,CQ4/PLANEL_Pot_Trim!CQ4,0)</f>
        <v>0.68259274715476959</v>
      </c>
      <c r="CR29" s="47">
        <f>IF(PLANEL_Pot_Trim!CR4&lt;&gt;0,CR4/PLANEL_Pot_Trim!CR4,0)</f>
        <v>0.55169917243478239</v>
      </c>
      <c r="CS29" s="47">
        <f>IF(PLANEL_Pot_Trim!CS4&lt;&gt;0,CS4/PLANEL_Pot_Trim!CS4,0)</f>
        <v>0.43164319683225483</v>
      </c>
      <c r="CT29" s="47">
        <f>IF(PLANEL_Pot_Trim!CT4&lt;&gt;0,CT4/PLANEL_Pot_Trim!CT4,0)</f>
        <v>0.45110521028948486</v>
      </c>
      <c r="CU29" s="47">
        <f>IF(PLANEL_Pot_Trim!CU4&lt;&gt;0,CU4/PLANEL_Pot_Trim!CU4,0)</f>
        <v>0.68308383408489515</v>
      </c>
      <c r="CV29" s="47">
        <f>IF(PLANEL_Pot_Trim!CV4&lt;&gt;0,CV4/PLANEL_Pot_Trim!CV4,0)</f>
        <v>0.57073700802020744</v>
      </c>
      <c r="CW29" s="47">
        <f>IF(PLANEL_Pot_Trim!CW4&lt;&gt;0,CW4/PLANEL_Pot_Trim!CW4,0)</f>
        <v>0.42995025053970548</v>
      </c>
      <c r="CX29" s="47">
        <f>IF(PLANEL_Pot_Trim!CX4&lt;&gt;0,CX4/PLANEL_Pot_Trim!CX4,0)</f>
        <v>0.45028792830671455</v>
      </c>
      <c r="CY29" s="77">
        <f>IF(PLANEL_Pot_Trim!CY4&lt;&gt;0,CY4/PLANEL_Pot_Trim!CY4,0)</f>
        <v>0.68308383408489515</v>
      </c>
      <c r="CZ29" s="77">
        <f>IF(PLANEL_Pot_Trim!CZ4&lt;&gt;0,CZ4/PLANEL_Pot_Trim!CZ4,0)</f>
        <v>0.5434344955276863</v>
      </c>
      <c r="DA29" s="77">
        <f>IF(PLANEL_Pot_Trim!DA4&lt;&gt;0,DA4/PLANEL_Pot_Trim!DA4,0)</f>
        <v>0.42995025053970548</v>
      </c>
      <c r="DB29" s="77">
        <f>IF(PLANEL_Pot_Trim!DB4&lt;&gt;0,DB4/PLANEL_Pot_Trim!DB4,0)</f>
        <v>0.45028792830671455</v>
      </c>
      <c r="DC29" s="47">
        <f>IF(PLANEL_Pot_Trim!DC4&lt;&gt;0,DC4/PLANEL_Pot_Trim!DC4,0)</f>
        <v>0.68308383408489515</v>
      </c>
      <c r="DD29" s="47">
        <f>IF(PLANEL_Pot_Trim!DD4&lt;&gt;0,DD4/PLANEL_Pot_Trim!DD4,0)</f>
        <v>0.54861127241976881</v>
      </c>
      <c r="DE29" s="47">
        <f>IF(PLANEL_Pot_Trim!DE4&lt;&gt;0,DE4/PLANEL_Pot_Trim!DE4,0)</f>
        <v>0.42995025053970548</v>
      </c>
      <c r="DF29" s="47">
        <f>IF(PLANEL_Pot_Trim!DF4&lt;&gt;0,DF4/PLANEL_Pot_Trim!DF4,0)</f>
        <v>0.45028792830671455</v>
      </c>
      <c r="DG29" s="47">
        <f>IF(PLANEL_Pot_Trim!DG4&lt;&gt;0,DG4/PLANEL_Pot_Trim!DG4,0)</f>
        <v>0.68308383408489515</v>
      </c>
      <c r="DH29" s="47">
        <f>IF(PLANEL_Pot_Trim!DH4&lt;&gt;0,DH4/PLANEL_Pot_Trim!DH4,0)</f>
        <v>0.55070449119477094</v>
      </c>
      <c r="DI29" s="47">
        <f>IF(PLANEL_Pot_Trim!DI4&lt;&gt;0,DI4/PLANEL_Pot_Trim!DI4,0)</f>
        <v>0.42995025053970548</v>
      </c>
      <c r="DJ29" s="47">
        <f>IF(PLANEL_Pot_Trim!DJ4&lt;&gt;0,DJ4/PLANEL_Pot_Trim!DJ4,0)</f>
        <v>0.45028792830671455</v>
      </c>
      <c r="DK29" s="47">
        <f>IF(PLANEL_Pot_Trim!DK4&lt;&gt;0,DK4/PLANEL_Pot_Trim!DK4,0)</f>
        <v>0.68308383408489515</v>
      </c>
      <c r="DL29" s="47">
        <f>IF(PLANEL_Pot_Trim!DL4&lt;&gt;0,DL4/PLANEL_Pot_Trim!DL4,0)</f>
        <v>0.57196696524034252</v>
      </c>
      <c r="DM29" s="47">
        <f>IF(PLANEL_Pot_Trim!DM4&lt;&gt;0,DM4/PLANEL_Pot_Trim!DM4,0)</f>
        <v>0.42995025053970548</v>
      </c>
      <c r="DN29" s="47">
        <f>IF(PLANEL_Pot_Trim!DN4&lt;&gt;0,DN4/PLANEL_Pot_Trim!DN4,0)</f>
        <v>0.45028792830671455</v>
      </c>
      <c r="DO29" s="47">
        <f>IF(PLANEL_Pot_Trim!DO4&lt;&gt;0,DO4/PLANEL_Pot_Trim!DO4,0)</f>
        <v>0.68308383408489515</v>
      </c>
      <c r="DP29" s="47">
        <f>IF(PLANEL_Pot_Trim!DP4&lt;&gt;0,DP4/PLANEL_Pot_Trim!DP4,0)</f>
        <v>0.55827968827455654</v>
      </c>
      <c r="DQ29" s="47">
        <f>IF(PLANEL_Pot_Trim!DQ4&lt;&gt;0,DQ4/PLANEL_Pot_Trim!DQ4,0)</f>
        <v>0.42995025053970548</v>
      </c>
      <c r="DR29" s="47">
        <f>IF(PLANEL_Pot_Trim!DR4&lt;&gt;0,DR4/PLANEL_Pot_Trim!DR4,0)</f>
        <v>0.45028792830671455</v>
      </c>
      <c r="DS29" s="47">
        <f>IF(PLANEL_Pot_Trim!DS4&lt;&gt;0,DS4/PLANEL_Pot_Trim!DS4,0)</f>
        <v>0.68308383408489515</v>
      </c>
      <c r="DT29" s="47">
        <f>IF(PLANEL_Pot_Trim!DT4&lt;&gt;0,DT4/PLANEL_Pot_Trim!DT4,0)</f>
        <v>0.56345896532013573</v>
      </c>
      <c r="DU29" s="47">
        <f>IF(PLANEL_Pot_Trim!DU4&lt;&gt;0,DU4/PLANEL_Pot_Trim!DU4,0)</f>
        <v>0.42995025053970548</v>
      </c>
      <c r="DV29" s="47">
        <f>IF(PLANEL_Pot_Trim!DV4&lt;&gt;0,DV4/PLANEL_Pot_Trim!DV4,0)</f>
        <v>0.45028792830671455</v>
      </c>
      <c r="DW29" s="47">
        <f>IF(PLANEL_Pot_Trim!DW4&lt;&gt;0,DW4/PLANEL_Pot_Trim!DW4,0)</f>
        <v>0.68362148163813208</v>
      </c>
      <c r="DX29" s="47">
        <f>IF(PLANEL_Pot_Trim!DX4&lt;&gt;0,DX4/PLANEL_Pot_Trim!DX4,0)</f>
        <v>0.5788815896652304</v>
      </c>
      <c r="DY29" s="47">
        <f>IF(PLANEL_Pot_Trim!DY4&lt;&gt;0,DY4/PLANEL_Pot_Trim!DY4,0)</f>
        <v>0.42320258672752958</v>
      </c>
      <c r="DZ29" s="47">
        <f>IF(PLANEL_Pot_Trim!DZ4&lt;&gt;0,DZ4/PLANEL_Pot_Trim!DZ4,0)</f>
        <v>0.44977626033384777</v>
      </c>
      <c r="EA29" s="47">
        <f>IF(PLANEL_Pot_Trim!EA4&lt;&gt;0,EA4/PLANEL_Pot_Trim!EA4,0)</f>
        <v>0.68387317639879397</v>
      </c>
      <c r="EB29" s="47">
        <f>IF(PLANEL_Pot_Trim!EB4&lt;&gt;0,EB4/PLANEL_Pot_Trim!EB4,0)</f>
        <v>0.56178284061304318</v>
      </c>
      <c r="EC29" s="47">
        <f>IF(PLANEL_Pot_Trim!EC4&lt;&gt;0,EC4/PLANEL_Pot_Trim!EC4,0)</f>
        <v>0.40782033444646931</v>
      </c>
      <c r="ED29" s="47">
        <f>IF(PLANEL_Pot_Trim!ED4&lt;&gt;0,ED4/PLANEL_Pot_Trim!ED4,0)</f>
        <v>0.44962623521113848</v>
      </c>
      <c r="EE29" s="47">
        <f>IF(PLANEL_Pot_Trim!EE4&lt;&gt;0,EE4/PLANEL_Pot_Trim!EE4,0)</f>
        <v>0.68387317639879397</v>
      </c>
      <c r="EF29" s="47">
        <f>IF(PLANEL_Pot_Trim!EF4&lt;&gt;0,EF4/PLANEL_Pot_Trim!EF4,0)</f>
        <v>0.56897545402644911</v>
      </c>
      <c r="EG29" s="47">
        <f>IF(PLANEL_Pot_Trim!EG4&lt;&gt;0,EG4/PLANEL_Pot_Trim!EG4,0)</f>
        <v>0.39323050156901457</v>
      </c>
      <c r="EH29" s="47">
        <f>IF(PLANEL_Pot_Trim!EH4&lt;&gt;0,EH4/PLANEL_Pot_Trim!EH4,0)</f>
        <v>0.44962623521113848</v>
      </c>
      <c r="EI29" s="47">
        <f>IF(PLANEL_Pot_Trim!EI4&lt;&gt;0,EI4/PLANEL_Pot_Trim!EI4,0)</f>
        <v>0.6846252087738518</v>
      </c>
      <c r="EJ29" s="47">
        <f>IF(PLANEL_Pot_Trim!EJ4&lt;&gt;0,EJ4/PLANEL_Pot_Trim!EJ4,0)</f>
        <v>0.56663610122313923</v>
      </c>
      <c r="EK29" s="47">
        <f>IF(PLANEL_Pot_Trim!EK4&lt;&gt;0,EK4/PLANEL_Pot_Trim!EK4,0)</f>
        <v>0.38604339626594986</v>
      </c>
      <c r="EL29" s="47">
        <f>IF(PLANEL_Pot_Trim!EL4&lt;&gt;0,EL4/PLANEL_Pot_Trim!EL4,0)</f>
        <v>0.4472787279783817</v>
      </c>
      <c r="EM29" s="47">
        <f>IF(PLANEL_Pot_Trim!EM4&lt;&gt;0,EM4/PLANEL_Pot_Trim!EM4,0)</f>
        <v>0.68687017275313778</v>
      </c>
      <c r="EN29" s="47">
        <f>IF(PLANEL_Pot_Trim!EN4&lt;&gt;0,EN4/PLANEL_Pot_Trim!EN4,0)</f>
        <v>0.57778130243034154</v>
      </c>
      <c r="EO29" s="47">
        <f>IF(PLANEL_Pot_Trim!EO4&lt;&gt;0,EO4/PLANEL_Pot_Trim!EO4,0)</f>
        <v>0.38462734187469833</v>
      </c>
      <c r="EP29" s="47">
        <f>IF(PLANEL_Pot_Trim!EP4&lt;&gt;0,EP4/PLANEL_Pot_Trim!EP4,0)</f>
        <v>0.4444426335810211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0.51908320451493672</v>
      </c>
      <c r="Q30" s="47">
        <f>IF(PLANEL_Pot_Trim!Q5&lt;&gt;0,Q5/PLANEL_Pot_Trim!Q5,0)</f>
        <v>0.41523580427673878</v>
      </c>
      <c r="R30" s="47">
        <f>IF(PLANEL_Pot_Trim!R5&lt;&gt;0,R5/PLANEL_Pot_Trim!R5,0)</f>
        <v>0.49253754980204079</v>
      </c>
      <c r="S30" s="47">
        <f>IF(PLANEL_Pot_Trim!S5&lt;&gt;0,S5/PLANEL_Pot_Trim!S5,0)</f>
        <v>0.57891811662907955</v>
      </c>
      <c r="T30" s="47">
        <f>IF(PLANEL_Pot_Trim!T5&lt;&gt;0,T5/PLANEL_Pot_Trim!T5,0)</f>
        <v>0.52841352751099735</v>
      </c>
      <c r="U30" s="47">
        <f>IF(PLANEL_Pot_Trim!U5&lt;&gt;0,U5/PLANEL_Pot_Trim!U5,0)</f>
        <v>0.44168365878254345</v>
      </c>
      <c r="V30" s="47">
        <f>IF(PLANEL_Pot_Trim!V5&lt;&gt;0,V5/PLANEL_Pot_Trim!V5,0)</f>
        <v>0.5000554910348497</v>
      </c>
      <c r="W30" s="47">
        <f>IF(PLANEL_Pot_Trim!W5&lt;&gt;0,W5/PLANEL_Pot_Trim!W5,0)</f>
        <v>0.53444188449991004</v>
      </c>
      <c r="X30" s="47">
        <f>IF(PLANEL_Pot_Trim!X5&lt;&gt;0,X5/PLANEL_Pot_Trim!X5,0)</f>
        <v>0.51295103504901229</v>
      </c>
      <c r="Y30" s="47">
        <f>IF(PLANEL_Pot_Trim!Y5&lt;&gt;0,Y5/PLANEL_Pot_Trim!Y5,0)</f>
        <v>0.45077306490476304</v>
      </c>
      <c r="Z30" s="47">
        <f>IF(PLANEL_Pot_Trim!Z5&lt;&gt;0,Z5/PLANEL_Pot_Trim!Z5,0)</f>
        <v>0.49964685821699528</v>
      </c>
      <c r="AA30" s="47">
        <f>IF(PLANEL_Pot_Trim!AA5&lt;&gt;0,AA5/PLANEL_Pot_Trim!AA5,0)</f>
        <v>0.55682911641174693</v>
      </c>
      <c r="AB30" s="47">
        <f>IF(PLANEL_Pot_Trim!AB5&lt;&gt;0,AB5/PLANEL_Pot_Trim!AB5,0)</f>
        <v>0.3796270606650905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0.56866996594867436</v>
      </c>
      <c r="AF30" s="47">
        <f>IF(PLANEL_Pot_Trim!AF5&lt;&gt;0,AF5/PLANEL_Pot_Trim!AF5,0)</f>
        <v>0.53375414544670874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0.39535134001099514</v>
      </c>
      <c r="AJ30" s="47">
        <f>IF(PLANEL_Pot_Trim!AJ5&lt;&gt;0,AJ5/PLANEL_Pot_Trim!AJ5,0)</f>
        <v>0.3118195937695234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0.55984159359344055</v>
      </c>
      <c r="AN30" s="47">
        <f>IF(PLANEL_Pot_Trim!AN5&lt;&gt;0,AN5/PLANEL_Pot_Trim!AN5,0)</f>
        <v>0.35276793957590408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0.55062844795892596</v>
      </c>
      <c r="AR30" s="47">
        <f>IF(PLANEL_Pot_Trim!AR5&lt;&gt;0,AR5/PLANEL_Pot_Trim!AR5,0)</f>
        <v>0.52873513318742138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0.56393585773540678</v>
      </c>
      <c r="AV30" s="47">
        <f>IF(PLANEL_Pot_Trim!AV5&lt;&gt;0,AV5/PLANEL_Pot_Trim!AV5,0)</f>
        <v>0.52502262364987495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0.55901509486812151</v>
      </c>
      <c r="AZ30" s="47">
        <f>IF(PLANEL_Pot_Trim!AZ5&lt;&gt;0,AZ5/PLANEL_Pot_Trim!AZ5,0)</f>
        <v>0.35919697852519017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0.53516417213670742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0.3575924146632154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0.55446295004037249</v>
      </c>
      <c r="BL30" s="47">
        <f>IF(PLANEL_Pot_Trim!BL5&lt;&gt;0,BL5/PLANEL_Pot_Trim!BL5,0)</f>
        <v>0.53070586947356879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0.53070586947356879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0.46543201354408337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0.46566529883586688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0.53070586947356879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0.53618573194397223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0.53629720144067794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0.53172641641307972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0.52553890345873211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0.52185488182854023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0.53618573194397223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0.38325862093684604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0.5361753856456003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0.52994037465240329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0.38325862093684604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0.52442973265192694</v>
      </c>
      <c r="EC30" s="47">
        <f>IF(PLANEL_Pot_Trim!EC5&lt;&gt;0,EC5/PLANEL_Pot_Trim!EC5,0)</f>
        <v>0.44051385752139471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0.47272487425090348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0.53618573194397223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0.48358780578903765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0.3200477703193913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0.29111754339913193</v>
      </c>
      <c r="AJ32" s="48">
        <f>IF(PLANEL_Pot_Trim!AJ7&lt;&gt;0,AJ7/PLANEL_Pot_Trim!AJ7,0)</f>
        <v>0.29111754339913193</v>
      </c>
      <c r="AK32" s="48">
        <f>IF(PLANEL_Pot_Trim!AK7&lt;&gt;0,AK7/PLANEL_Pot_Trim!AK7,0)</f>
        <v>0.33456656289505615</v>
      </c>
      <c r="AL32" s="48">
        <f>IF(PLANEL_Pot_Trim!AL7&lt;&gt;0,AL7/PLANEL_Pot_Trim!AL7,0)</f>
        <v>0.71042377828292413</v>
      </c>
      <c r="AM32" s="48">
        <f>IF(PLANEL_Pot_Trim!AM7&lt;&gt;0,AM7/PLANEL_Pot_Trim!AM7,0)</f>
        <v>0.25847479426908693</v>
      </c>
      <c r="AN32" s="48">
        <f>IF(PLANEL_Pot_Trim!AN7&lt;&gt;0,AN7/PLANEL_Pot_Trim!AN7,0)</f>
        <v>0.25847479426908693</v>
      </c>
      <c r="AO32" s="48">
        <f>IF(PLANEL_Pot_Trim!AO7&lt;&gt;0,AO7/PLANEL_Pot_Trim!AO7,0)</f>
        <v>0.31301058716474633</v>
      </c>
      <c r="AP32" s="48">
        <f>IF(PLANEL_Pot_Trim!AP7&lt;&gt;0,AP7/PLANEL_Pot_Trim!AP7,0)</f>
        <v>0.71211157403284531</v>
      </c>
      <c r="AQ32" s="48">
        <f>IF(PLANEL_Pot_Trim!AQ7&lt;&gt;0,AQ7/PLANEL_Pot_Trim!AQ7,0)</f>
        <v>0.15866578596750788</v>
      </c>
      <c r="AR32" s="48">
        <f>IF(PLANEL_Pot_Trim!AR7&lt;&gt;0,AR7/PLANEL_Pot_Trim!AR7,0)</f>
        <v>0.15866578596750788</v>
      </c>
      <c r="AS32" s="48">
        <f>IF(PLANEL_Pot_Trim!AS7&lt;&gt;0,AS7/PLANEL_Pot_Trim!AS7,0)</f>
        <v>0.23101436056548288</v>
      </c>
      <c r="AT32" s="48">
        <f>IF(PLANEL_Pot_Trim!AT7&lt;&gt;0,AT7/PLANEL_Pot_Trim!AT7,0)</f>
        <v>0.6894225180710617</v>
      </c>
      <c r="AU32" s="48">
        <f>IF(PLANEL_Pot_Trim!AU7&lt;&gt;0,AU7/PLANEL_Pot_Trim!AU7,0)</f>
        <v>0.14665582468995245</v>
      </c>
      <c r="AV32" s="48">
        <f>IF(PLANEL_Pot_Trim!AV7&lt;&gt;0,AV7/PLANEL_Pot_Trim!AV7,0)</f>
        <v>0.14665638373586876</v>
      </c>
      <c r="AW32" s="48">
        <f>IF(PLANEL_Pot_Trim!AW7&lt;&gt;0,AW7/PLANEL_Pot_Trim!AW7,0)</f>
        <v>0.21633454809788161</v>
      </c>
      <c r="AX32" s="48">
        <f>IF(PLANEL_Pot_Trim!AX7&lt;&gt;0,AX7/PLANEL_Pot_Trim!AX7,0)</f>
        <v>0.68189787679653324</v>
      </c>
      <c r="AY32" s="48">
        <f>IF(PLANEL_Pot_Trim!AY7&lt;&gt;0,AY7/PLANEL_Pot_Trim!AY7,0)</f>
        <v>0.1401524234631473</v>
      </c>
      <c r="AZ32" s="48">
        <f>IF(PLANEL_Pot_Trim!AZ7&lt;&gt;0,AZ7/PLANEL_Pot_Trim!AZ7,0)</f>
        <v>0.1401524234631473</v>
      </c>
      <c r="BA32" s="48">
        <f>IF(PLANEL_Pot_Trim!BA7&lt;&gt;0,BA7/PLANEL_Pot_Trim!BA7,0)</f>
        <v>0.20674048017800253</v>
      </c>
      <c r="BB32" s="48">
        <f>IF(PLANEL_Pot_Trim!BB7&lt;&gt;0,BB7/PLANEL_Pot_Trim!BB7,0)</f>
        <v>0.69185395947448092</v>
      </c>
      <c r="BC32" s="48">
        <f>IF(PLANEL_Pot_Trim!BC7&lt;&gt;0,BC7/PLANEL_Pot_Trim!BC7,0)</f>
        <v>0.13286236284739997</v>
      </c>
      <c r="BD32" s="48">
        <f>IF(PLANEL_Pot_Trim!BD7&lt;&gt;0,BD7/PLANEL_Pot_Trim!BD7,0)</f>
        <v>0.13095675988051161</v>
      </c>
      <c r="BE32" s="48">
        <f>IF(PLANEL_Pot_Trim!BE7&lt;&gt;0,BE7/PLANEL_Pot_Trim!BE7,0)</f>
        <v>0.1967480769047622</v>
      </c>
      <c r="BF32" s="48">
        <f>IF(PLANEL_Pot_Trim!BF7&lt;&gt;0,BF7/PLANEL_Pot_Trim!BF7,0)</f>
        <v>0.6785314913138506</v>
      </c>
      <c r="BG32" s="48">
        <f>IF(PLANEL_Pot_Trim!BG7&lt;&gt;0,BG7/PLANEL_Pot_Trim!BG7,0)</f>
        <v>0.16720176223061933</v>
      </c>
      <c r="BH32" s="48">
        <f>IF(PLANEL_Pot_Trim!BH7&lt;&gt;0,BH7/PLANEL_Pot_Trim!BH7,0)</f>
        <v>0.13286236284739997</v>
      </c>
      <c r="BI32" s="48">
        <f>IF(PLANEL_Pot_Trim!BI7&lt;&gt;0,BI7/PLANEL_Pot_Trim!BI7,0)</f>
        <v>0.13286236284739997</v>
      </c>
      <c r="BJ32" s="48">
        <f>IF(PLANEL_Pot_Trim!BJ7&lt;&gt;0,BJ7/PLANEL_Pot_Trim!BJ7,0)</f>
        <v>0.67129037279081905</v>
      </c>
      <c r="BK32" s="48">
        <f>IF(PLANEL_Pot_Trim!BK7&lt;&gt;0,BK7/PLANEL_Pot_Trim!BK7,0)</f>
        <v>0.13286236284739997</v>
      </c>
      <c r="BL32" s="48">
        <f>IF(PLANEL_Pot_Trim!BL7&lt;&gt;0,BL7/PLANEL_Pot_Trim!BL7,0)</f>
        <v>0.13286236284739997</v>
      </c>
      <c r="BM32" s="48">
        <f>IF(PLANEL_Pot_Trim!BM7&lt;&gt;0,BM7/PLANEL_Pot_Trim!BM7,0)</f>
        <v>0.1375263766329943</v>
      </c>
      <c r="BN32" s="48">
        <f>IF(PLANEL_Pot_Trim!BN7&lt;&gt;0,BN7/PLANEL_Pot_Trim!BN7,0)</f>
        <v>0.66630758238684162</v>
      </c>
      <c r="BO32" s="48">
        <f>IF(PLANEL_Pot_Trim!BO7&lt;&gt;0,BO7/PLANEL_Pot_Trim!BO7,0)</f>
        <v>8.4906312790697019E-2</v>
      </c>
      <c r="BP32" s="48">
        <f>IF(PLANEL_Pot_Trim!BP7&lt;&gt;0,BP7/PLANEL_Pot_Trim!BP7,0)</f>
        <v>8.4906312790697019E-2</v>
      </c>
      <c r="BQ32" s="48">
        <f>IF(PLANEL_Pot_Trim!BQ7&lt;&gt;0,BQ7/PLANEL_Pot_Trim!BQ7,0)</f>
        <v>0.23053568361433366</v>
      </c>
      <c r="BR32" s="48">
        <f>IF(PLANEL_Pot_Trim!BR7&lt;&gt;0,BR7/PLANEL_Pot_Trim!BR7,0)</f>
        <v>0.66885402436680208</v>
      </c>
      <c r="BS32" s="48">
        <f>IF(PLANEL_Pot_Trim!BS7&lt;&gt;0,BS7/PLANEL_Pot_Trim!BS7,0)</f>
        <v>8.0704661458788823E-2</v>
      </c>
      <c r="BT32" s="48">
        <f>IF(PLANEL_Pot_Trim!BT7&lt;&gt;0,BT7/PLANEL_Pot_Trim!BT7,0)</f>
        <v>8.0704661458788823E-2</v>
      </c>
      <c r="BU32" s="48">
        <f>IF(PLANEL_Pot_Trim!BU7&lt;&gt;0,BU7/PLANEL_Pot_Trim!BU7,0)</f>
        <v>0.25690044727914157</v>
      </c>
      <c r="BV32" s="48">
        <f>IF(PLANEL_Pot_Trim!BV7&lt;&gt;0,BV7/PLANEL_Pot_Trim!BV7,0)</f>
        <v>0.67227646352524628</v>
      </c>
      <c r="BW32" s="48">
        <f>IF(PLANEL_Pot_Trim!BW7&lt;&gt;0,BW7/PLANEL_Pot_Trim!BW7,0)</f>
        <v>8.0841121687866918E-2</v>
      </c>
      <c r="BX32" s="48">
        <f>IF(PLANEL_Pot_Trim!BX7&lt;&gt;0,BX7/PLANEL_Pot_Trim!BX7,0)</f>
        <v>7.6899245729135798E-2</v>
      </c>
      <c r="BY32" s="48">
        <f>IF(PLANEL_Pot_Trim!BY7&lt;&gt;0,BY7/PLANEL_Pot_Trim!BY7,0)</f>
        <v>0.26173848478584683</v>
      </c>
      <c r="BZ32" s="48">
        <f>IF(PLANEL_Pot_Trim!BZ7&lt;&gt;0,BZ7/PLANEL_Pot_Trim!BZ7,0)</f>
        <v>0.66669670743050702</v>
      </c>
      <c r="CA32" s="48">
        <f>IF(PLANEL_Pot_Trim!CA7&lt;&gt;0,CA7/PLANEL_Pot_Trim!CA7,0)</f>
        <v>7.7848014684803915E-2</v>
      </c>
      <c r="CB32" s="48">
        <f>IF(PLANEL_Pot_Trim!CB7&lt;&gt;0,CB7/PLANEL_Pot_Trim!CB7,0)</f>
        <v>4.9360325858562953E-2</v>
      </c>
      <c r="CC32" s="48">
        <f>IF(PLANEL_Pot_Trim!CC7&lt;&gt;0,CC7/PLANEL_Pot_Trim!CC7,0)</f>
        <v>0.21047981928992091</v>
      </c>
      <c r="CD32" s="48">
        <f>IF(PLANEL_Pot_Trim!CD7&lt;&gt;0,CD7/PLANEL_Pot_Trim!CD7,0)</f>
        <v>0.59804017500178963</v>
      </c>
      <c r="CE32" s="48">
        <f>IF(PLANEL_Pot_Trim!CE7&lt;&gt;0,CE7/PLANEL_Pot_Trim!CE7,0)</f>
        <v>7.449366212582402E-2</v>
      </c>
      <c r="CF32" s="48">
        <f>IF(PLANEL_Pot_Trim!CF7&lt;&gt;0,CF7/PLANEL_Pot_Trim!CF7,0)</f>
        <v>4.7233464486103674E-2</v>
      </c>
      <c r="CG32" s="48">
        <f>IF(PLANEL_Pot_Trim!CG7&lt;&gt;0,CG7/PLANEL_Pot_Trim!CG7,0)</f>
        <v>0.15557059260821085</v>
      </c>
      <c r="CH32" s="48">
        <f>IF(PLANEL_Pot_Trim!CH7&lt;&gt;0,CH7/PLANEL_Pot_Trim!CH7,0)</f>
        <v>0.55188143380322752</v>
      </c>
      <c r="CI32" s="48">
        <f>IF(PLANEL_Pot_Trim!CI7&lt;&gt;0,CI7/PLANEL_Pot_Trim!CI7,0)</f>
        <v>7.1416436489909196E-2</v>
      </c>
      <c r="CJ32" s="48">
        <f>IF(PLANEL_Pot_Trim!CJ7&lt;&gt;0,CJ7/PLANEL_Pot_Trim!CJ7,0)</f>
        <v>4.5282318259137283E-2</v>
      </c>
      <c r="CK32" s="48">
        <f>IF(PLANEL_Pot_Trim!CK7&lt;&gt;0,CK7/PLANEL_Pot_Trim!CK7,0)</f>
        <v>9.7144293085563826E-2</v>
      </c>
      <c r="CL32" s="48">
        <f>IF(PLANEL_Pot_Trim!CL7&lt;&gt;0,CL7/PLANEL_Pot_Trim!CL7,0)</f>
        <v>0.50607657501349756</v>
      </c>
      <c r="CM32" s="48">
        <f>IF(PLANEL_Pot_Trim!CM7&lt;&gt;0,CM7/PLANEL_Pot_Trim!CM7,0)</f>
        <v>7.6146089527175012E-2</v>
      </c>
      <c r="CN32" s="48">
        <f>IF(PLANEL_Pot_Trim!CN7&lt;&gt;0,CN7/PLANEL_Pot_Trim!CN7,0)</f>
        <v>3.1932650284578958E-2</v>
      </c>
      <c r="CO32" s="48">
        <f>IF(PLANEL_Pot_Trim!CO7&lt;&gt;0,CO7/PLANEL_Pot_Trim!CO7,0)</f>
        <v>5.7029816656880068E-2</v>
      </c>
      <c r="CP32" s="48">
        <f>IF(PLANEL_Pot_Trim!CP7&lt;&gt;0,CP7/PLANEL_Pot_Trim!CP7,0)</f>
        <v>0.46522034953992231</v>
      </c>
      <c r="CQ32" s="48">
        <f>IF(PLANEL_Pot_Trim!CQ7&lt;&gt;0,CQ7/PLANEL_Pot_Trim!CQ7,0)</f>
        <v>0.18236700515252702</v>
      </c>
      <c r="CR32" s="48">
        <f>IF(PLANEL_Pot_Trim!CR7&lt;&gt;0,CR7/PLANEL_Pot_Trim!CR7,0)</f>
        <v>3.071423170950488E-2</v>
      </c>
      <c r="CS32" s="48">
        <f>IF(PLANEL_Pot_Trim!CS7&lt;&gt;0,CS7/PLANEL_Pot_Trim!CS7,0)</f>
        <v>0.15056515150203931</v>
      </c>
      <c r="CT32" s="48">
        <f>IF(PLANEL_Pot_Trim!CT7&lt;&gt;0,CT7/PLANEL_Pot_Trim!CT7,0)</f>
        <v>0.55034560088200402</v>
      </c>
      <c r="CU32" s="48">
        <f>IF(PLANEL_Pot_Trim!CU7&lt;&gt;0,CU7/PLANEL_Pot_Trim!CU7,0)</f>
        <v>0.28879273394914623</v>
      </c>
      <c r="CV32" s="48">
        <f>IF(PLANEL_Pot_Trim!CV7&lt;&gt;0,CV7/PLANEL_Pot_Trim!CV7,0)</f>
        <v>2.9067377290396264E-2</v>
      </c>
      <c r="CW32" s="48">
        <f>IF(PLANEL_Pot_Trim!CW7&lt;&gt;0,CW7/PLANEL_Pot_Trim!CW7,0)</f>
        <v>0.26554759202860756</v>
      </c>
      <c r="CX32" s="48">
        <f>IF(PLANEL_Pot_Trim!CX7&lt;&gt;0,CX7/PLANEL_Pot_Trim!CX7,0)</f>
        <v>0.64556527906281425</v>
      </c>
      <c r="CY32" s="48">
        <f>IF(PLANEL_Pot_Trim!CY7&lt;&gt;0,CY7/PLANEL_Pot_Trim!CY7,0)</f>
        <v>0.1819718173165846</v>
      </c>
      <c r="CZ32" s="48">
        <f>IF(PLANEL_Pot_Trim!CZ7&lt;&gt;0,CZ7/PLANEL_Pot_Trim!CZ7,0)</f>
        <v>2.8838208477124028E-2</v>
      </c>
      <c r="DA32" s="48">
        <f>IF(PLANEL_Pot_Trim!DA7&lt;&gt;0,DA7/PLANEL_Pot_Trim!DA7,0)</f>
        <v>2.8838208477124028E-2</v>
      </c>
      <c r="DB32" s="48">
        <f>IF(PLANEL_Pot_Trim!DB7&lt;&gt;0,DB7/PLANEL_Pot_Trim!DB7,0)</f>
        <v>0.4573390175216836</v>
      </c>
      <c r="DC32" s="48">
        <f>IF(PLANEL_Pot_Trim!DC7&lt;&gt;0,DC7/PLANEL_Pot_Trim!DC7,0)</f>
        <v>0.20553889003634671</v>
      </c>
      <c r="DD32" s="48">
        <f>IF(PLANEL_Pot_Trim!DD7&lt;&gt;0,DD7/PLANEL_Pot_Trim!DD7,0)</f>
        <v>5.6262088881971839E-3</v>
      </c>
      <c r="DE32" s="48">
        <f>IF(PLANEL_Pot_Trim!DE7&lt;&gt;0,DE7/PLANEL_Pot_Trim!DE7,0)</f>
        <v>5.6262088881971839E-3</v>
      </c>
      <c r="DF32" s="48">
        <f>IF(PLANEL_Pot_Trim!DF7&lt;&gt;0,DF7/PLANEL_Pot_Trim!DF7,0)</f>
        <v>0.44750812976908599</v>
      </c>
      <c r="DG32" s="48">
        <f>IF(PLANEL_Pot_Trim!DG7&lt;&gt;0,DG7/PLANEL_Pot_Trim!DG7,0)</f>
        <v>0.24301985722449695</v>
      </c>
      <c r="DH32" s="48">
        <f>IF(PLANEL_Pot_Trim!DH7&lt;&gt;0,DH7/PLANEL_Pot_Trim!DH7,0)</f>
        <v>5.5825406279483864E-3</v>
      </c>
      <c r="DI32" s="48">
        <f>IF(PLANEL_Pot_Trim!DI7&lt;&gt;0,DI7/PLANEL_Pot_Trim!DI7,0)</f>
        <v>5.5825406279483864E-3</v>
      </c>
      <c r="DJ32" s="48">
        <f>IF(PLANEL_Pot_Trim!DJ7&lt;&gt;0,DJ7/PLANEL_Pot_Trim!DJ7,0)</f>
        <v>0.45685851980368208</v>
      </c>
      <c r="DK32" s="48">
        <f>IF(PLANEL_Pot_Trim!DK7&lt;&gt;0,DK7/PLANEL_Pot_Trim!DK7,0)</f>
        <v>0.28020314049840633</v>
      </c>
      <c r="DL32" s="48">
        <f>IF(PLANEL_Pot_Trim!DL7&lt;&gt;0,DL7/PLANEL_Pot_Trim!DL7,0)</f>
        <v>5.539545016119733E-3</v>
      </c>
      <c r="DM32" s="48">
        <f>IF(PLANEL_Pot_Trim!DM7&lt;&gt;0,DM7/PLANEL_Pot_Trim!DM7,0)</f>
        <v>5.539545016119733E-3</v>
      </c>
      <c r="DN32" s="48">
        <f>IF(PLANEL_Pot_Trim!DN7&lt;&gt;0,DN7/PLANEL_Pot_Trim!DN7,0)</f>
        <v>0.4661920479787684</v>
      </c>
      <c r="DO32" s="48">
        <f>IF(PLANEL_Pot_Trim!DO7&lt;&gt;0,DO7/PLANEL_Pot_Trim!DO7,0)</f>
        <v>0.31767074364401632</v>
      </c>
      <c r="DP32" s="48">
        <f>IF(PLANEL_Pot_Trim!DP7&lt;&gt;0,DP7/PLANEL_Pot_Trim!DP7,0)</f>
        <v>5.4972066296853266E-3</v>
      </c>
      <c r="DQ32" s="48">
        <f>IF(PLANEL_Pot_Trim!DQ7&lt;&gt;0,DQ7/PLANEL_Pot_Trim!DQ7,0)</f>
        <v>5.4972066296853266E-3</v>
      </c>
      <c r="DR32" s="48">
        <f>IF(PLANEL_Pot_Trim!DR7&lt;&gt;0,DR7/PLANEL_Pot_Trim!DR7,0)</f>
        <v>0.47577488138454299</v>
      </c>
      <c r="DS32" s="48">
        <f>IF(PLANEL_Pot_Trim!DS7&lt;&gt;0,DS7/PLANEL_Pot_Trim!DS7,0)</f>
        <v>0.35436243450819888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0.49005602293787459</v>
      </c>
      <c r="DW32" s="48">
        <f>IF(PLANEL_Pot_Trim!DW7&lt;&gt;0,DW7/PLANEL_Pot_Trim!DW7,0)</f>
        <v>0.35436243450819888</v>
      </c>
      <c r="DX32" s="48">
        <f>IF(PLANEL_Pot_Trim!DX7&lt;&gt;0,DX7/PLANEL_Pot_Trim!DX7,0)</f>
        <v>0</v>
      </c>
      <c r="DY32" s="48">
        <f>IF(PLANEL_Pot_Trim!DY7&lt;&gt;0,DY7/PLANEL_Pot_Trim!DY7,0)</f>
        <v>9.9024306915484299E-3</v>
      </c>
      <c r="DZ32" s="48">
        <f>IF(PLANEL_Pot_Trim!DZ7&lt;&gt;0,DZ7/PLANEL_Pot_Trim!DZ7,0)</f>
        <v>0.49102299006448458</v>
      </c>
      <c r="EA32" s="48">
        <f>IF(PLANEL_Pot_Trim!EA7&lt;&gt;0,EA7/PLANEL_Pot_Trim!EA7,0)</f>
        <v>0.35436243450819888</v>
      </c>
      <c r="EB32" s="48">
        <f>IF(PLANEL_Pot_Trim!EB7&lt;&gt;0,EB7/PLANEL_Pot_Trim!EB7,0)</f>
        <v>0</v>
      </c>
      <c r="EC32" s="48">
        <f>IF(PLANEL_Pot_Trim!EC7&lt;&gt;0,EC7/PLANEL_Pot_Trim!EC7,0)</f>
        <v>6.616939641411905E-2</v>
      </c>
      <c r="ED32" s="48">
        <f>IF(PLANEL_Pot_Trim!ED7&lt;&gt;0,ED7/PLANEL_Pot_Trim!ED7,0)</f>
        <v>0.48490308116200326</v>
      </c>
      <c r="EE32" s="48">
        <f>IF(PLANEL_Pot_Trim!EE7&lt;&gt;0,EE7/PLANEL_Pot_Trim!EE7,0)</f>
        <v>0.35436243450819888</v>
      </c>
      <c r="EF32" s="48">
        <f>IF(PLANEL_Pot_Trim!EF7&lt;&gt;0,EF7/PLANEL_Pot_Trim!EF7,0)</f>
        <v>0</v>
      </c>
      <c r="EG32" s="48">
        <f>IF(PLANEL_Pot_Trim!EG7&lt;&gt;0,EG7/PLANEL_Pot_Trim!EG7,0)</f>
        <v>0.13046383534457262</v>
      </c>
      <c r="EH32" s="48">
        <f>IF(PLANEL_Pot_Trim!EH7&lt;&gt;0,EH7/PLANEL_Pot_Trim!EH7,0)</f>
        <v>0.49046226942558785</v>
      </c>
      <c r="EI32" s="48">
        <f>IF(PLANEL_Pot_Trim!EI7&lt;&gt;0,EI7/PLANEL_Pot_Trim!EI7,0)</f>
        <v>0.35436243450819888</v>
      </c>
      <c r="EJ32" s="48">
        <f>IF(PLANEL_Pot_Trim!EJ7&lt;&gt;0,EJ7/PLANEL_Pot_Trim!EJ7,0)</f>
        <v>0</v>
      </c>
      <c r="EK32" s="48">
        <f>IF(PLANEL_Pot_Trim!EK7&lt;&gt;0,EK7/PLANEL_Pot_Trim!EK7,0)</f>
        <v>0.20151559717297826</v>
      </c>
      <c r="EL32" s="48">
        <f>IF(PLANEL_Pot_Trim!EL7&lt;&gt;0,EL7/PLANEL_Pot_Trim!EL7,0)</f>
        <v>0.54407862911076366</v>
      </c>
      <c r="EM32" s="48">
        <f>IF(PLANEL_Pot_Trim!EM7&lt;&gt;0,EM7/PLANEL_Pot_Trim!EM7,0)</f>
        <v>0.35436243450819888</v>
      </c>
      <c r="EN32" s="48">
        <f>IF(PLANEL_Pot_Trim!EN7&lt;&gt;0,EN7/PLANEL_Pot_Trim!EN7,0)</f>
        <v>0</v>
      </c>
      <c r="EO32" s="48">
        <f>IF(PLANEL_Pot_Trim!EO7&lt;&gt;0,EO7/PLANEL_Pot_Trim!EO7,0)</f>
        <v>0.25765117652670866</v>
      </c>
      <c r="EP32" s="48">
        <f>IF(PLANEL_Pot_Trim!EP7&lt;&gt;0,EP7/PLANEL_Pot_Trim!EP7,0)</f>
        <v>0.61232012280213699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0.49079770977972881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0.4504440745657568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0.8882132377025036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3.7845414167518077E-2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3.7051263250122916E-2</v>
      </c>
      <c r="AF39" s="52">
        <f>IF(PLANEL_Pot_Trim!AF14&lt;&gt;0,AF14/PLANEL_Pot_Trim!AF14,0)</f>
        <v>0.37902838810229295</v>
      </c>
      <c r="AG39" s="52">
        <f>IF(PLANEL_Pot_Trim!AG14&lt;&gt;0,AG14/PLANEL_Pot_Trim!AG14,0)</f>
        <v>0.51866248280649185</v>
      </c>
      <c r="AH39" s="52">
        <f>IF(PLANEL_Pot_Trim!AH14&lt;&gt;0,AH14/PLANEL_Pot_Trim!AH14,0)</f>
        <v>0.33051994692636094</v>
      </c>
      <c r="AI39" s="52">
        <f>IF(PLANEL_Pot_Trim!AI14&lt;&gt;0,AI14/PLANEL_Pot_Trim!AI14,0)</f>
        <v>3.7051263250122916E-2</v>
      </c>
      <c r="AJ39" s="52">
        <f>IF(PLANEL_Pot_Trim!AJ14&lt;&gt;0,AJ14/PLANEL_Pot_Trim!AJ14,0)</f>
        <v>0.37902838810229295</v>
      </c>
      <c r="AK39" s="52">
        <f>IF(PLANEL_Pot_Trim!AK14&lt;&gt;0,AK14/PLANEL_Pot_Trim!AK14,0)</f>
        <v>0.51866248280649185</v>
      </c>
      <c r="AL39" s="52">
        <f>IF(PLANEL_Pot_Trim!AL14&lt;&gt;0,AL14/PLANEL_Pot_Trim!AL14,0)</f>
        <v>0.33051994692636094</v>
      </c>
      <c r="AM39" s="52">
        <f>IF(PLANEL_Pot_Trim!AM14&lt;&gt;0,AM14/PLANEL_Pot_Trim!AM14,0)</f>
        <v>3.6291768802389816E-2</v>
      </c>
      <c r="AN39" s="52">
        <f>IF(PLANEL_Pot_Trim!AN14&lt;&gt;0,AN14/PLANEL_Pot_Trim!AN14,0)</f>
        <v>0.37125888362260351</v>
      </c>
      <c r="AO39" s="52">
        <f>IF(PLANEL_Pot_Trim!AO14&lt;&gt;0,AO14/PLANEL_Pot_Trim!AO14,0)</f>
        <v>0.50803069206015705</v>
      </c>
      <c r="AP39" s="52">
        <f>IF(PLANEL_Pot_Trim!AP14&lt;&gt;0,AP14/PLANEL_Pot_Trim!AP14,0)</f>
        <v>0.32374479152498192</v>
      </c>
      <c r="AQ39" s="52">
        <f>IF(PLANEL_Pot_Trim!AQ14&lt;&gt;0,AQ14/PLANEL_Pot_Trim!AQ14,0)</f>
        <v>3.6291768802389816E-2</v>
      </c>
      <c r="AR39" s="52">
        <f>IF(PLANEL_Pot_Trim!AR14&lt;&gt;0,AR14/PLANEL_Pot_Trim!AR14,0)</f>
        <v>0.37125888362260351</v>
      </c>
      <c r="AS39" s="52">
        <f>IF(PLANEL_Pot_Trim!AS14&lt;&gt;0,AS14/PLANEL_Pot_Trim!AS14,0)</f>
        <v>0.50803069206015705</v>
      </c>
      <c r="AT39" s="52">
        <f>IF(PLANEL_Pot_Trim!AT14&lt;&gt;0,AT14/PLANEL_Pot_Trim!AT14,0)</f>
        <v>0.32374479152498192</v>
      </c>
      <c r="AU39" s="52">
        <f>IF(PLANEL_Pot_Trim!AU14&lt;&gt;0,AU14/PLANEL_Pot_Trim!AU14,0)</f>
        <v>3.6291768802389816E-2</v>
      </c>
      <c r="AV39" s="52">
        <f>IF(PLANEL_Pot_Trim!AV14&lt;&gt;0,AV14/PLANEL_Pot_Trim!AV14,0)</f>
        <v>0.37125888362260351</v>
      </c>
      <c r="AW39" s="52">
        <f>IF(PLANEL_Pot_Trim!AW14&lt;&gt;0,AW14/PLANEL_Pot_Trim!AW14,0)</f>
        <v>0.50803069206015705</v>
      </c>
      <c r="AX39" s="52">
        <f>IF(PLANEL_Pot_Trim!AX14&lt;&gt;0,AX14/PLANEL_Pot_Trim!AX14,0)</f>
        <v>0.32374479152498192</v>
      </c>
      <c r="AY39" s="52">
        <f>IF(PLANEL_Pot_Trim!AY14&lt;&gt;0,AY14/PLANEL_Pot_Trim!AY14,0)</f>
        <v>3.628652432080947E-2</v>
      </c>
      <c r="AZ39" s="52">
        <f>IF(PLANEL_Pot_Trim!AZ14&lt;&gt;0,AZ14/PLANEL_Pot_Trim!AZ14,0)</f>
        <v>0.37120523338459854</v>
      </c>
      <c r="BA39" s="52">
        <f>IF(PLANEL_Pot_Trim!BA14&lt;&gt;0,BA14/PLANEL_Pot_Trim!BA14,0)</f>
        <v>0.50795727713412009</v>
      </c>
      <c r="BB39" s="52">
        <f>IF(PLANEL_Pot_Trim!BB14&lt;&gt;0,BB14/PLANEL_Pot_Trim!BB14,0)</f>
        <v>0.32369800753014716</v>
      </c>
      <c r="BC39" s="52">
        <f>IF(PLANEL_Pot_Trim!BC14&lt;&gt;0,BC14/PLANEL_Pot_Trim!BC14,0)</f>
        <v>3.6246690751530523E-2</v>
      </c>
      <c r="BD39" s="52">
        <f>IF(PLANEL_Pot_Trim!BD14&lt;&gt;0,BD14/PLANEL_Pot_Trim!BD14,0)</f>
        <v>0.37079774252030978</v>
      </c>
      <c r="BE39" s="52">
        <f>IF(PLANEL_Pot_Trim!BE14&lt;&gt;0,BE14/PLANEL_Pot_Trim!BE14,0)</f>
        <v>0.50739966657320024</v>
      </c>
      <c r="BF39" s="52">
        <f>IF(PLANEL_Pot_Trim!BF14&lt;&gt;0,BF14/PLANEL_Pot_Trim!BF14,0)</f>
        <v>0.32334266778843634</v>
      </c>
      <c r="BG39" s="52">
        <f>IF(PLANEL_Pot_Trim!BG14&lt;&gt;0,BG14/PLANEL_Pot_Trim!BG14,0)</f>
        <v>3.612959694788638E-2</v>
      </c>
      <c r="BH39" s="52">
        <f>IF(PLANEL_Pot_Trim!BH14&lt;&gt;0,BH14/PLANEL_Pot_Trim!BH14,0)</f>
        <v>0.36959989192097004</v>
      </c>
      <c r="BI39" s="52">
        <f>IF(PLANEL_Pot_Trim!BI14&lt;&gt;0,BI14/PLANEL_Pot_Trim!BI14,0)</f>
        <v>0.50576052774943991</v>
      </c>
      <c r="BJ39" s="52">
        <f>IF(PLANEL_Pot_Trim!BJ14&lt;&gt;0,BJ14/PLANEL_Pot_Trim!BJ14,0)</f>
        <v>0.32229811933619212</v>
      </c>
      <c r="BK39" s="52">
        <f>IF(PLANEL_Pot_Trim!BK14&lt;&gt;0,BK14/PLANEL_Pot_Trim!BK14,0)</f>
        <v>3.612959694788638E-2</v>
      </c>
      <c r="BL39" s="52">
        <f>IF(PLANEL_Pot_Trim!BL14&lt;&gt;0,BL14/PLANEL_Pot_Trim!BL14,0)</f>
        <v>0.36959989192097004</v>
      </c>
      <c r="BM39" s="52">
        <f>IF(PLANEL_Pot_Trim!BM14&lt;&gt;0,BM14/PLANEL_Pot_Trim!BM14,0)</f>
        <v>0.50576052774943991</v>
      </c>
      <c r="BN39" s="52">
        <f>IF(PLANEL_Pot_Trim!BN14&lt;&gt;0,BN14/PLANEL_Pot_Trim!BN14,0)</f>
        <v>0.32229811933619212</v>
      </c>
      <c r="BO39" s="52">
        <f>IF(PLANEL_Pot_Trim!BO14&lt;&gt;0,BO14/PLANEL_Pot_Trim!BO14,0)</f>
        <v>3.5898593851430752E-2</v>
      </c>
      <c r="BP39" s="52">
        <f>IF(PLANEL_Pot_Trim!BP14&lt;&gt;0,BP14/PLANEL_Pot_Trim!BP14,0)</f>
        <v>0.36723676789126108</v>
      </c>
      <c r="BQ39" s="52">
        <f>IF(PLANEL_Pot_Trim!BQ14&lt;&gt;0,BQ14/PLANEL_Pot_Trim!BQ14,0)</f>
        <v>0.5025268285477803</v>
      </c>
      <c r="BR39" s="52">
        <f>IF(PLANEL_Pot_Trim!BR14&lt;&gt;0,BR14/PLANEL_Pot_Trim!BR14,0)</f>
        <v>0.32023743034373425</v>
      </c>
      <c r="BS39" s="52">
        <f>IF(PLANEL_Pot_Trim!BS14&lt;&gt;0,BS14/PLANEL_Pot_Trim!BS14,0)</f>
        <v>3.5898593851430752E-2</v>
      </c>
      <c r="BT39" s="52">
        <f>IF(PLANEL_Pot_Trim!BT14&lt;&gt;0,BT14/PLANEL_Pot_Trim!BT14,0)</f>
        <v>0.36723676789126108</v>
      </c>
      <c r="BU39" s="52">
        <f>IF(PLANEL_Pot_Trim!BU14&lt;&gt;0,BU14/PLANEL_Pot_Trim!BU14,0)</f>
        <v>0.5025268285477803</v>
      </c>
      <c r="BV39" s="52">
        <f>IF(PLANEL_Pot_Trim!BV14&lt;&gt;0,BV14/PLANEL_Pot_Trim!BV14,0)</f>
        <v>0.32023743034373425</v>
      </c>
      <c r="BW39" s="52">
        <f>IF(PLANEL_Pot_Trim!BW14&lt;&gt;0,BW14/PLANEL_Pot_Trim!BW14,0)</f>
        <v>3.5898593851430752E-2</v>
      </c>
      <c r="BX39" s="52">
        <f>IF(PLANEL_Pot_Trim!BX14&lt;&gt;0,BX14/PLANEL_Pot_Trim!BX14,0)</f>
        <v>0.36723676789126108</v>
      </c>
      <c r="BY39" s="52">
        <f>IF(PLANEL_Pot_Trim!BY14&lt;&gt;0,BY14/PLANEL_Pot_Trim!BY14,0)</f>
        <v>0.5025268285477803</v>
      </c>
      <c r="BZ39" s="52">
        <f>IF(PLANEL_Pot_Trim!BZ14&lt;&gt;0,BZ14/PLANEL_Pot_Trim!BZ14,0)</f>
        <v>0.32023743034373425</v>
      </c>
      <c r="CA39" s="52">
        <f>IF(PLANEL_Pot_Trim!CA14&lt;&gt;0,CA14/PLANEL_Pot_Trim!CA14,0)</f>
        <v>3.5898593851430752E-2</v>
      </c>
      <c r="CB39" s="52">
        <f>IF(PLANEL_Pot_Trim!CB14&lt;&gt;0,CB14/PLANEL_Pot_Trim!CB14,0)</f>
        <v>0.36723676789126108</v>
      </c>
      <c r="CC39" s="52">
        <f>IF(PLANEL_Pot_Trim!CC14&lt;&gt;0,CC14/PLANEL_Pot_Trim!CC14,0)</f>
        <v>0.5025268285477803</v>
      </c>
      <c r="CD39" s="52">
        <f>IF(PLANEL_Pot_Trim!CD14&lt;&gt;0,CD14/PLANEL_Pot_Trim!CD14,0)</f>
        <v>0.32023743034373425</v>
      </c>
      <c r="CE39" s="52">
        <f>IF(PLANEL_Pot_Trim!CE14&lt;&gt;0,CE14/PLANEL_Pot_Trim!CE14,0)</f>
        <v>3.5898593851430752E-2</v>
      </c>
      <c r="CF39" s="52">
        <f>IF(PLANEL_Pot_Trim!CF14&lt;&gt;0,CF14/PLANEL_Pot_Trim!CF14,0)</f>
        <v>0.36723676789126108</v>
      </c>
      <c r="CG39" s="52">
        <f>IF(PLANEL_Pot_Trim!CG14&lt;&gt;0,CG14/PLANEL_Pot_Trim!CG14,0)</f>
        <v>0.5025268285477803</v>
      </c>
      <c r="CH39" s="52">
        <f>IF(PLANEL_Pot_Trim!CH14&lt;&gt;0,CH14/PLANEL_Pot_Trim!CH14,0)</f>
        <v>0.32023743034373425</v>
      </c>
      <c r="CI39" s="52">
        <f>IF(PLANEL_Pot_Trim!CI14&lt;&gt;0,CI14/PLANEL_Pot_Trim!CI14,0)</f>
        <v>3.5823068555838757E-2</v>
      </c>
      <c r="CJ39" s="52">
        <f>IF(PLANEL_Pot_Trim!CJ14&lt;&gt;0,CJ14/PLANEL_Pot_Trim!CJ14,0)</f>
        <v>0.36646415646778274</v>
      </c>
      <c r="CK39" s="52">
        <f>IF(PLANEL_Pot_Trim!CK14&lt;&gt;0,CK14/PLANEL_Pot_Trim!CK14,0)</f>
        <v>0.50146958696736987</v>
      </c>
      <c r="CL39" s="52">
        <f>IF(PLANEL_Pot_Trim!CL14&lt;&gt;0,CL14/PLANEL_Pot_Trim!CL14,0)</f>
        <v>0.31956369851639488</v>
      </c>
      <c r="CM39" s="52">
        <f>IF(PLANEL_Pot_Trim!CM14&lt;&gt;0,CM14/PLANEL_Pot_Trim!CM14,0)</f>
        <v>3.5823068555838757E-2</v>
      </c>
      <c r="CN39" s="52">
        <f>IF(PLANEL_Pot_Trim!CN14&lt;&gt;0,CN14/PLANEL_Pot_Trim!CN14,0)</f>
        <v>0.36646415646778274</v>
      </c>
      <c r="CO39" s="52">
        <f>IF(PLANEL_Pot_Trim!CO14&lt;&gt;0,CO14/PLANEL_Pot_Trim!CO14,0)</f>
        <v>0.50146958696736987</v>
      </c>
      <c r="CP39" s="52">
        <f>IF(PLANEL_Pot_Trim!CP14&lt;&gt;0,CP14/PLANEL_Pot_Trim!CP14,0)</f>
        <v>0.31956369851639488</v>
      </c>
      <c r="CQ39" s="52">
        <f>IF(PLANEL_Pot_Trim!CQ14&lt;&gt;0,CQ14/PLANEL_Pot_Trim!CQ14,0)</f>
        <v>3.5823068555838757E-2</v>
      </c>
      <c r="CR39" s="52">
        <f>IF(PLANEL_Pot_Trim!CR14&lt;&gt;0,CR14/PLANEL_Pot_Trim!CR14,0)</f>
        <v>0.36646415646778274</v>
      </c>
      <c r="CS39" s="52">
        <f>IF(PLANEL_Pot_Trim!CS14&lt;&gt;0,CS14/PLANEL_Pot_Trim!CS14,0)</f>
        <v>0.50146958696736987</v>
      </c>
      <c r="CT39" s="52">
        <f>IF(PLANEL_Pot_Trim!CT14&lt;&gt;0,CT14/PLANEL_Pot_Trim!CT14,0)</f>
        <v>0.31956369851639488</v>
      </c>
      <c r="CU39" s="52">
        <f>IF(PLANEL_Pot_Trim!CU14&lt;&gt;0,CU14/PLANEL_Pot_Trim!CU14,0)</f>
        <v>3.5823068555838757E-2</v>
      </c>
      <c r="CV39" s="52">
        <f>IF(PLANEL_Pot_Trim!CV14&lt;&gt;0,CV14/PLANEL_Pot_Trim!CV14,0)</f>
        <v>0.36646415646778274</v>
      </c>
      <c r="CW39" s="52">
        <f>IF(PLANEL_Pot_Trim!CW14&lt;&gt;0,CW14/PLANEL_Pot_Trim!CW14,0)</f>
        <v>0.50146958696736987</v>
      </c>
      <c r="CX39" s="52">
        <f>IF(PLANEL_Pot_Trim!CX14&lt;&gt;0,CX14/PLANEL_Pot_Trim!CX14,0)</f>
        <v>0.31956369851639488</v>
      </c>
      <c r="CY39" s="82">
        <f>IF(PLANEL_Pot_Trim!CY14&lt;&gt;0,CY14/PLANEL_Pot_Trim!CY14,0)</f>
        <v>3.5823068555838757E-2</v>
      </c>
      <c r="CZ39" s="82">
        <f>IF(PLANEL_Pot_Trim!CZ14&lt;&gt;0,CZ14/PLANEL_Pot_Trim!CZ14,0)</f>
        <v>0.36646415646778274</v>
      </c>
      <c r="DA39" s="82">
        <f>IF(PLANEL_Pot_Trim!DA14&lt;&gt;0,DA14/PLANEL_Pot_Trim!DA14,0)</f>
        <v>0.50146958696736987</v>
      </c>
      <c r="DB39" s="82">
        <f>IF(PLANEL_Pot_Trim!DB14&lt;&gt;0,DB14/PLANEL_Pot_Trim!DB14,0)</f>
        <v>0.31956369851639488</v>
      </c>
      <c r="DC39" s="52">
        <f>IF(PLANEL_Pot_Trim!DC14&lt;&gt;0,DC14/PLANEL_Pot_Trim!DC14,0)</f>
        <v>3.5823068555838757E-2</v>
      </c>
      <c r="DD39" s="52">
        <f>IF(PLANEL_Pot_Trim!DD14&lt;&gt;0,DD14/PLANEL_Pot_Trim!DD14,0)</f>
        <v>0.36646415646778274</v>
      </c>
      <c r="DE39" s="52">
        <f>IF(PLANEL_Pot_Trim!DE14&lt;&gt;0,DE14/PLANEL_Pot_Trim!DE14,0)</f>
        <v>0.50146958696736987</v>
      </c>
      <c r="DF39" s="52">
        <f>IF(PLANEL_Pot_Trim!DF14&lt;&gt;0,DF14/PLANEL_Pot_Trim!DF14,0)</f>
        <v>0.31956369851639488</v>
      </c>
      <c r="DG39" s="52">
        <f>IF(PLANEL_Pot_Trim!DG14&lt;&gt;0,DG14/PLANEL_Pot_Trim!DG14,0)</f>
        <v>3.5823068555838757E-2</v>
      </c>
      <c r="DH39" s="52">
        <f>IF(PLANEL_Pot_Trim!DH14&lt;&gt;0,DH14/PLANEL_Pot_Trim!DH14,0)</f>
        <v>0.36646415646778274</v>
      </c>
      <c r="DI39" s="52">
        <f>IF(PLANEL_Pot_Trim!DI14&lt;&gt;0,DI14/PLANEL_Pot_Trim!DI14,0)</f>
        <v>0.50146958696736987</v>
      </c>
      <c r="DJ39" s="52">
        <f>IF(PLANEL_Pot_Trim!DJ14&lt;&gt;0,DJ14/PLANEL_Pot_Trim!DJ14,0)</f>
        <v>0.31956369851639488</v>
      </c>
      <c r="DK39" s="52">
        <f>IF(PLANEL_Pot_Trim!DK14&lt;&gt;0,DK14/PLANEL_Pot_Trim!DK14,0)</f>
        <v>3.5823068555838757E-2</v>
      </c>
      <c r="DL39" s="52">
        <f>IF(PLANEL_Pot_Trim!DL14&lt;&gt;0,DL14/PLANEL_Pot_Trim!DL14,0)</f>
        <v>0.36646415646778274</v>
      </c>
      <c r="DM39" s="52">
        <f>IF(PLANEL_Pot_Trim!DM14&lt;&gt;0,DM14/PLANEL_Pot_Trim!DM14,0)</f>
        <v>0.50146958696736987</v>
      </c>
      <c r="DN39" s="52">
        <f>IF(PLANEL_Pot_Trim!DN14&lt;&gt;0,DN14/PLANEL_Pot_Trim!DN14,0)</f>
        <v>0.31956369851639488</v>
      </c>
      <c r="DO39" s="52">
        <f>IF(PLANEL_Pot_Trim!DO14&lt;&gt;0,DO14/PLANEL_Pot_Trim!DO14,0)</f>
        <v>3.5823068555838757E-2</v>
      </c>
      <c r="DP39" s="52">
        <f>IF(PLANEL_Pot_Trim!DP14&lt;&gt;0,DP14/PLANEL_Pot_Trim!DP14,0)</f>
        <v>0.36646415646778274</v>
      </c>
      <c r="DQ39" s="52">
        <f>IF(PLANEL_Pot_Trim!DQ14&lt;&gt;0,DQ14/PLANEL_Pot_Trim!DQ14,0)</f>
        <v>0.50146958696736987</v>
      </c>
      <c r="DR39" s="52">
        <f>IF(PLANEL_Pot_Trim!DR14&lt;&gt;0,DR14/PLANEL_Pot_Trim!DR14,0)</f>
        <v>0.31956369851639488</v>
      </c>
      <c r="DS39" s="52">
        <f>IF(PLANEL_Pot_Trim!DS14&lt;&gt;0,DS14/PLANEL_Pot_Trim!DS14,0)</f>
        <v>3.5823068555838757E-2</v>
      </c>
      <c r="DT39" s="52">
        <f>IF(PLANEL_Pot_Trim!DT14&lt;&gt;0,DT14/PLANEL_Pot_Trim!DT14,0)</f>
        <v>0.36646415646778274</v>
      </c>
      <c r="DU39" s="52">
        <f>IF(PLANEL_Pot_Trim!DU14&lt;&gt;0,DU14/PLANEL_Pot_Trim!DU14,0)</f>
        <v>0.50146958696736987</v>
      </c>
      <c r="DV39" s="52">
        <f>IF(PLANEL_Pot_Trim!DV14&lt;&gt;0,DV14/PLANEL_Pot_Trim!DV14,0)</f>
        <v>0.31956369851639488</v>
      </c>
      <c r="DW39" s="52">
        <f>IF(PLANEL_Pot_Trim!DW14&lt;&gt;0,DW14/PLANEL_Pot_Trim!DW14,0)</f>
        <v>3.5823068557376818E-2</v>
      </c>
      <c r="DX39" s="52">
        <f>IF(PLANEL_Pot_Trim!DX14&lt;&gt;0,DX14/PLANEL_Pot_Trim!DX14,0)</f>
        <v>0.36646415645149427</v>
      </c>
      <c r="DY39" s="52">
        <f>IF(PLANEL_Pot_Trim!DY14&lt;&gt;0,DY14/PLANEL_Pot_Trim!DY14,0)</f>
        <v>0.50146958698505617</v>
      </c>
      <c r="DZ39" s="52">
        <f>IF(PLANEL_Pot_Trim!DZ14&lt;&gt;0,DZ14/PLANEL_Pot_Trim!DZ14,0)</f>
        <v>0.31956369849062805</v>
      </c>
      <c r="EA39" s="52">
        <f>IF(PLANEL_Pot_Trim!EA14&lt;&gt;0,EA14/PLANEL_Pot_Trim!EA14,0)</f>
        <v>3.5823068557376818E-2</v>
      </c>
      <c r="EB39" s="52">
        <f>IF(PLANEL_Pot_Trim!EB14&lt;&gt;0,EB14/PLANEL_Pot_Trim!EB14,0)</f>
        <v>0.36646415645149427</v>
      </c>
      <c r="EC39" s="52">
        <f>IF(PLANEL_Pot_Trim!EC14&lt;&gt;0,EC14/PLANEL_Pot_Trim!EC14,0)</f>
        <v>0.50146958698505617</v>
      </c>
      <c r="ED39" s="52">
        <f>IF(PLANEL_Pot_Trim!ED14&lt;&gt;0,ED14/PLANEL_Pot_Trim!ED14,0)</f>
        <v>0.31956369849062805</v>
      </c>
      <c r="EE39" s="52">
        <f>IF(PLANEL_Pot_Trim!EE14&lt;&gt;0,EE14/PLANEL_Pot_Trim!EE14,0)</f>
        <v>3.5823068557376818E-2</v>
      </c>
      <c r="EF39" s="52">
        <f>IF(PLANEL_Pot_Trim!EF14&lt;&gt;0,EF14/PLANEL_Pot_Trim!EF14,0)</f>
        <v>0.36646415645149427</v>
      </c>
      <c r="EG39" s="52">
        <f>IF(PLANEL_Pot_Trim!EG14&lt;&gt;0,EG14/PLANEL_Pot_Trim!EG14,0)</f>
        <v>0.50146958698505617</v>
      </c>
      <c r="EH39" s="52">
        <f>IF(PLANEL_Pot_Trim!EH14&lt;&gt;0,EH14/PLANEL_Pot_Trim!EH14,0)</f>
        <v>0.31956369849062805</v>
      </c>
      <c r="EI39" s="52">
        <f>IF(PLANEL_Pot_Trim!EI14&lt;&gt;0,EI14/PLANEL_Pot_Trim!EI14,0)</f>
        <v>3.5823068557376818E-2</v>
      </c>
      <c r="EJ39" s="52">
        <f>IF(PLANEL_Pot_Trim!EJ14&lt;&gt;0,EJ14/PLANEL_Pot_Trim!EJ14,0)</f>
        <v>0.36646415645149427</v>
      </c>
      <c r="EK39" s="52">
        <f>IF(PLANEL_Pot_Trim!EK14&lt;&gt;0,EK14/PLANEL_Pot_Trim!EK14,0)</f>
        <v>0.50146958698505617</v>
      </c>
      <c r="EL39" s="52">
        <f>IF(PLANEL_Pot_Trim!EL14&lt;&gt;0,EL14/PLANEL_Pot_Trim!EL14,0)</f>
        <v>0.31956369849062805</v>
      </c>
      <c r="EM39" s="52">
        <f>IF(PLANEL_Pot_Trim!EM14&lt;&gt;0,EM14/PLANEL_Pot_Trim!EM14,0)</f>
        <v>3.5823068557376818E-2</v>
      </c>
      <c r="EN39" s="52">
        <f>IF(PLANEL_Pot_Trim!EN14&lt;&gt;0,EN14/PLANEL_Pot_Trim!EN14,0)</f>
        <v>0.36646415645149427</v>
      </c>
      <c r="EO39" s="52">
        <f>IF(PLANEL_Pot_Trim!EO14&lt;&gt;0,EO14/PLANEL_Pot_Trim!EO14,0)</f>
        <v>0.50146958698505617</v>
      </c>
      <c r="EP39" s="52">
        <f>IF(PLANEL_Pot_Trim!EP14&lt;&gt;0,EP14/PLANEL_Pot_Trim!EP14,0)</f>
        <v>0.31956369849062805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0.72229031524752474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0.91149500627802682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0.75790536008645537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0.59392019362363913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0.35481503256286495</v>
      </c>
      <c r="AF42" s="51">
        <f>IF(PLANEL_Pot_Trim!AF17&lt;&gt;0,AF17/PLANEL_Pot_Trim!AF17,0)</f>
        <v>0.42117237197913732</v>
      </c>
      <c r="AG42" s="51">
        <f>IF(PLANEL_Pot_Trim!AG17&lt;&gt;0,AG17/PLANEL_Pot_Trim!AG17,0)</f>
        <v>0.55499284125482762</v>
      </c>
      <c r="AH42" s="51">
        <f>IF(PLANEL_Pot_Trim!AH17&lt;&gt;0,AH17/PLANEL_Pot_Trim!AH17,0)</f>
        <v>0.46169895659623017</v>
      </c>
      <c r="AI42" s="51">
        <f>IF(PLANEL_Pot_Trim!AI17&lt;&gt;0,AI17/PLANEL_Pot_Trim!AI17,0)</f>
        <v>0.35464795106578145</v>
      </c>
      <c r="AJ42" s="51">
        <f>IF(PLANEL_Pot_Trim!AJ17&lt;&gt;0,AJ17/PLANEL_Pot_Trim!AJ17,0)</f>
        <v>0.42344725102645553</v>
      </c>
      <c r="AK42" s="51">
        <f>IF(PLANEL_Pot_Trim!AK17&lt;&gt;0,AK17/PLANEL_Pot_Trim!AK17,0)</f>
        <v>0.55917679958066491</v>
      </c>
      <c r="AL42" s="51">
        <f>IF(PLANEL_Pot_Trim!AL17&lt;&gt;0,AL17/PLANEL_Pot_Trim!AL17,0)</f>
        <v>0.46371876443771415</v>
      </c>
      <c r="AM42" s="51">
        <f>IF(PLANEL_Pot_Trim!AM17&lt;&gt;0,AM17/PLANEL_Pot_Trim!AM17,0)</f>
        <v>0.35459812101382754</v>
      </c>
      <c r="AN42" s="51">
        <f>IF(PLANEL_Pot_Trim!AN17&lt;&gt;0,AN17/PLANEL_Pot_Trim!AN17,0)</f>
        <v>0.42412570623005003</v>
      </c>
      <c r="AO42" s="51">
        <f>IF(PLANEL_Pot_Trim!AO17&lt;&gt;0,AO17/PLANEL_Pot_Trim!AO17,0)</f>
        <v>0.56042461460107074</v>
      </c>
      <c r="AP42" s="51">
        <f>IF(PLANEL_Pot_Trim!AP17&lt;&gt;0,AP17/PLANEL_Pot_Trim!AP17,0)</f>
        <v>0.4643211477622527</v>
      </c>
      <c r="AQ42" s="51">
        <f>IF(PLANEL_Pot_Trim!AQ17&lt;&gt;0,AQ17/PLANEL_Pot_Trim!AQ17,0)</f>
        <v>0.35449114095299983</v>
      </c>
      <c r="AR42" s="51">
        <f>IF(PLANEL_Pot_Trim!AR17&lt;&gt;0,AR17/PLANEL_Pot_Trim!AR17,0)</f>
        <v>0.42558228110317053</v>
      </c>
      <c r="AS42" s="51">
        <f>IF(PLANEL_Pot_Trim!AS17&lt;&gt;0,AS17/PLANEL_Pot_Trim!AS17,0)</f>
        <v>0.56310354768356063</v>
      </c>
      <c r="AT42" s="51">
        <f>IF(PLANEL_Pot_Trim!AT17&lt;&gt;0,AT17/PLANEL_Pot_Trim!AT17,0)</f>
        <v>0.46561440397420123</v>
      </c>
      <c r="AU42" s="51">
        <f>IF(PLANEL_Pot_Trim!AU17&lt;&gt;0,AU17/PLANEL_Pot_Trim!AU17,0)</f>
        <v>0.35447106755392493</v>
      </c>
      <c r="AV42" s="51">
        <f>IF(PLANEL_Pot_Trim!AV17&lt;&gt;0,AV17/PLANEL_Pot_Trim!AV17,0)</f>
        <v>0.42585558806285423</v>
      </c>
      <c r="AW42" s="51">
        <f>IF(PLANEL_Pot_Trim!AW17&lt;&gt;0,AW17/PLANEL_Pot_Trim!AW17,0)</f>
        <v>0.56360621386352117</v>
      </c>
      <c r="AX42" s="51">
        <f>IF(PLANEL_Pot_Trim!AX17&lt;&gt;0,AX17/PLANEL_Pot_Trim!AX17,0)</f>
        <v>0.46585706632175056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0.35440698091684009</v>
      </c>
      <c r="BH42" s="51">
        <f>IF(PLANEL_Pot_Trim!BH17&lt;&gt;0,BH17/PLANEL_Pot_Trim!BH17,0)</f>
        <v>0.42672815166013583</v>
      </c>
      <c r="BI42" s="51">
        <f>IF(PLANEL_Pot_Trim!BI17&lt;&gt;0,BI17/PLANEL_Pot_Trim!BI17,0)</f>
        <v>0.5652110334415873</v>
      </c>
      <c r="BJ42" s="51">
        <f>IF(PLANEL_Pot_Trim!BJ17&lt;&gt;0,BJ17/PLANEL_Pot_Trim!BJ17,0)</f>
        <v>0.46663179353222212</v>
      </c>
      <c r="BK42" s="51">
        <f>IF(PLANEL_Pot_Trim!BK17&lt;&gt;0,BK17/PLANEL_Pot_Trim!BK17,0)</f>
        <v>0.35439551099593858</v>
      </c>
      <c r="BL42" s="51">
        <f>IF(PLANEL_Pot_Trim!BL17&lt;&gt;0,BL17/PLANEL_Pot_Trim!BL17,0)</f>
        <v>0.42688431888024359</v>
      </c>
      <c r="BM42" s="51">
        <f>IF(PLANEL_Pot_Trim!BM17&lt;&gt;0,BM17/PLANEL_Pot_Trim!BM17,0)</f>
        <v>0.56549825621097305</v>
      </c>
      <c r="BN42" s="51">
        <f>IF(PLANEL_Pot_Trim!BN17&lt;&gt;0,BN17/PLANEL_Pot_Trim!BN17,0)</f>
        <v>0.46677045045956767</v>
      </c>
      <c r="BO42" s="51">
        <f>IF(PLANEL_Pot_Trim!BO17&lt;&gt;0,BO17/PLANEL_Pot_Trim!BO17,0)</f>
        <v>0.35438905723311448</v>
      </c>
      <c r="BP42" s="51">
        <f>IF(PLANEL_Pot_Trim!BP17&lt;&gt;0,BP17/PLANEL_Pot_Trim!BP17,0)</f>
        <v>0.42697218952675425</v>
      </c>
      <c r="BQ42" s="51">
        <f>IF(PLANEL_Pot_Trim!BQ17&lt;&gt;0,BQ17/PLANEL_Pot_Trim!BQ17,0)</f>
        <v>0.56565986795837475</v>
      </c>
      <c r="BR42" s="51">
        <f>IF(PLANEL_Pot_Trim!BR17&lt;&gt;0,BR17/PLANEL_Pot_Trim!BR17,0)</f>
        <v>0.46684846861222151</v>
      </c>
      <c r="BS42" s="51">
        <f>IF(PLANEL_Pot_Trim!BS17&lt;&gt;0,BS17/PLANEL_Pot_Trim!BS17,0)</f>
        <v>0.35434028297035175</v>
      </c>
      <c r="BT42" s="51">
        <f>IF(PLANEL_Pot_Trim!BT17&lt;&gt;0,BT17/PLANEL_Pot_Trim!BT17,0)</f>
        <v>0.42763626978235153</v>
      </c>
      <c r="BU42" s="51">
        <f>IF(PLANEL_Pot_Trim!BU17&lt;&gt;0,BU17/PLANEL_Pot_Trim!BU17,0)</f>
        <v>0.5668812445732947</v>
      </c>
      <c r="BV42" s="51">
        <f>IF(PLANEL_Pot_Trim!BV17&lt;&gt;0,BV17/PLANEL_Pot_Trim!BV17,0)</f>
        <v>0.46743808875901022</v>
      </c>
      <c r="BW42" s="51">
        <f>IF(PLANEL_Pot_Trim!BW17&lt;&gt;0,BW17/PLANEL_Pot_Trim!BW17,0)</f>
        <v>0.35430395808990367</v>
      </c>
      <c r="BX42" s="51">
        <f>IF(PLANEL_Pot_Trim!BX17&lt;&gt;0,BX17/PLANEL_Pot_Trim!BX17,0)</f>
        <v>0.42813084694423953</v>
      </c>
      <c r="BY42" s="51">
        <f>IF(PLANEL_Pot_Trim!BY17&lt;&gt;0,BY17/PLANEL_Pot_Trim!BY17,0)</f>
        <v>0.56779087103438397</v>
      </c>
      <c r="BZ42" s="51">
        <f>IF(PLANEL_Pot_Trim!BZ17&lt;&gt;0,BZ17/PLANEL_Pot_Trim!BZ17,0)</f>
        <v>0.46787721136593274</v>
      </c>
      <c r="CA42" s="51">
        <f>IF(PLANEL_Pot_Trim!CA17&lt;&gt;0,CA17/PLANEL_Pot_Trim!CA17,0)</f>
        <v>0.35426377645482993</v>
      </c>
      <c r="CB42" s="51">
        <f>IF(PLANEL_Pot_Trim!CB17&lt;&gt;0,CB17/PLANEL_Pot_Trim!CB17,0)</f>
        <v>0.42867793562531209</v>
      </c>
      <c r="CC42" s="51">
        <f>IF(PLANEL_Pot_Trim!CC17&lt;&gt;0,CC17/PLANEL_Pot_Trim!CC17,0)</f>
        <v>0.56879707676052538</v>
      </c>
      <c r="CD42" s="51">
        <f>IF(PLANEL_Pot_Trim!CD17&lt;&gt;0,CD17/PLANEL_Pot_Trim!CD17,0)</f>
        <v>0.46836295766055047</v>
      </c>
      <c r="CE42" s="51">
        <f>IF(PLANEL_Pot_Trim!CE17&lt;&gt;0,CE17/PLANEL_Pot_Trim!CE17,0)</f>
        <v>0.35420534625091465</v>
      </c>
      <c r="CF42" s="51">
        <f>IF(PLANEL_Pot_Trim!CF17&lt;&gt;0,CF17/PLANEL_Pot_Trim!CF17,0)</f>
        <v>0.42947348513136596</v>
      </c>
      <c r="CG42" s="51">
        <f>IF(PLANEL_Pot_Trim!CG17&lt;&gt;0,CG17/PLANEL_Pot_Trim!CG17,0)</f>
        <v>0.57026025179854867</v>
      </c>
      <c r="CH42" s="51">
        <f>IF(PLANEL_Pot_Trim!CH17&lt;&gt;0,CH17/PLANEL_Pot_Trim!CH17,0)</f>
        <v>0.46906930603164049</v>
      </c>
      <c r="CI42" s="51">
        <f>IF(PLANEL_Pot_Trim!CI17&lt;&gt;0,CI17/PLANEL_Pot_Trim!CI17,0)</f>
        <v>0.35419692213000686</v>
      </c>
      <c r="CJ42" s="51">
        <f>IF(PLANEL_Pot_Trim!CJ17&lt;&gt;0,CJ17/PLANEL_Pot_Trim!CJ17,0)</f>
        <v>0.42958818234495827</v>
      </c>
      <c r="CK42" s="51">
        <f>IF(PLANEL_Pot_Trim!CK17&lt;&gt;0,CK17/PLANEL_Pot_Trim!CK17,0)</f>
        <v>0.57047120282828501</v>
      </c>
      <c r="CL42" s="51">
        <f>IF(PLANEL_Pot_Trim!CL17&lt;&gt;0,CL17/PLANEL_Pot_Trim!CL17,0)</f>
        <v>0.46917114279995792</v>
      </c>
      <c r="CM42" s="51">
        <f>IF(PLANEL_Pot_Trim!CM17&lt;&gt;0,CM17/PLANEL_Pot_Trim!CM17,0)</f>
        <v>0.35417567724581267</v>
      </c>
      <c r="CN42" s="51">
        <f>IF(PLANEL_Pot_Trim!CN17&lt;&gt;0,CN17/PLANEL_Pot_Trim!CN17,0)</f>
        <v>0.42987743936924572</v>
      </c>
      <c r="CO42" s="51">
        <f>IF(PLANEL_Pot_Trim!CO17&lt;&gt;0,CO17/PLANEL_Pot_Trim!CO17,0)</f>
        <v>0.57100320438259144</v>
      </c>
      <c r="CP42" s="51">
        <f>IF(PLANEL_Pot_Trim!CP17&lt;&gt;0,CP17/PLANEL_Pot_Trim!CP17,0)</f>
        <v>0.46942796687508215</v>
      </c>
      <c r="CQ42" s="51">
        <f>IF(PLANEL_Pot_Trim!CQ17&lt;&gt;0,CQ17/PLANEL_Pot_Trim!CQ17,0)</f>
        <v>0.35417513725456151</v>
      </c>
      <c r="CR42" s="51">
        <f>IF(PLANEL_Pot_Trim!CR17&lt;&gt;0,CR17/PLANEL_Pot_Trim!CR17,0)</f>
        <v>0.42988479244299166</v>
      </c>
      <c r="CS42" s="51">
        <f>IF(PLANEL_Pot_Trim!CS17&lt;&gt;0,CS17/PLANEL_Pot_Trim!CS17,0)</f>
        <v>0.57101672807608794</v>
      </c>
      <c r="CT42" s="51">
        <f>IF(PLANEL_Pot_Trim!CT17&lt;&gt;0,CT17/PLANEL_Pot_Trim!CT17,0)</f>
        <v>0.46943449538973692</v>
      </c>
      <c r="CU42" s="51">
        <f>IF(PLANEL_Pot_Trim!CU17&lt;&gt;0,CU17/PLANEL_Pot_Trim!CU17,0)</f>
        <v>0.35415651863578124</v>
      </c>
      <c r="CV42" s="51">
        <f>IF(PLANEL_Pot_Trim!CV17&lt;&gt;0,CV17/PLANEL_Pot_Trim!CV17,0)</f>
        <v>0.430138292458491</v>
      </c>
      <c r="CW42" s="51">
        <f>IF(PLANEL_Pot_Trim!CW17&lt;&gt;0,CW17/PLANEL_Pot_Trim!CW17,0)</f>
        <v>0.57148296531550524</v>
      </c>
      <c r="CX42" s="51">
        <f>IF(PLANEL_Pot_Trim!CX17&lt;&gt;0,CX17/PLANEL_Pot_Trim!CX17,0)</f>
        <v>0.46965957165806399</v>
      </c>
      <c r="CY42" s="81">
        <f>IF(PLANEL_Pot_Trim!CY17&lt;&gt;0,CY17/PLANEL_Pot_Trim!CY17,0)</f>
        <v>0.35415534001438126</v>
      </c>
      <c r="CZ42" s="81">
        <f>IF(PLANEL_Pot_Trim!CZ17&lt;&gt;0,CZ17/PLANEL_Pot_Trim!CZ17,0)</f>
        <v>0.43015434001790448</v>
      </c>
      <c r="DA42" s="81">
        <f>IF(PLANEL_Pot_Trim!DA17&lt;&gt;0,DA17/PLANEL_Pot_Trim!DA17,0)</f>
        <v>0.57151247999186228</v>
      </c>
      <c r="DB42" s="81">
        <f>IF(PLANEL_Pot_Trim!DB17&lt;&gt;0,DB17/PLANEL_Pot_Trim!DB17,0)</f>
        <v>0.46967381990361506</v>
      </c>
      <c r="DC42" s="51">
        <f>IF(PLANEL_Pot_Trim!DC17&lt;&gt;0,DC17/PLANEL_Pot_Trim!DC17,0)</f>
        <v>0.35415533998412563</v>
      </c>
      <c r="DD42" s="51">
        <f>IF(PLANEL_Pot_Trim!DD17&lt;&gt;0,DD17/PLANEL_Pot_Trim!DD17,0)</f>
        <v>0.43015433998076091</v>
      </c>
      <c r="DE42" s="51">
        <f>IF(PLANEL_Pot_Trim!DE17&lt;&gt;0,DE17/PLANEL_Pot_Trim!DE17,0)</f>
        <v>0.57151247990217502</v>
      </c>
      <c r="DF42" s="51">
        <f>IF(PLANEL_Pot_Trim!DF17&lt;&gt;0,DF17/PLANEL_Pot_Trim!DF17,0)</f>
        <v>0.46967381986749823</v>
      </c>
      <c r="DG42" s="51">
        <f>IF(PLANEL_Pot_Trim!DG17&lt;&gt;0,DG17/PLANEL_Pot_Trim!DG17,0)</f>
        <v>0.3541553400094587</v>
      </c>
      <c r="DH42" s="51">
        <f>IF(PLANEL_Pot_Trim!DH17&lt;&gt;0,DH17/PLANEL_Pot_Trim!DH17,0)</f>
        <v>0.43015434005263303</v>
      </c>
      <c r="DI42" s="51">
        <f>IF(PLANEL_Pot_Trim!DI17&lt;&gt;0,DI17/PLANEL_Pot_Trim!DI17,0)</f>
        <v>0.57151248001291499</v>
      </c>
      <c r="DJ42" s="51">
        <f>IF(PLANEL_Pot_Trim!DJ17&lt;&gt;0,DJ17/PLANEL_Pot_Trim!DJ17,0)</f>
        <v>0.46967381989542778</v>
      </c>
      <c r="DK42" s="51">
        <f>IF(PLANEL_Pot_Trim!DK17&lt;&gt;0,DK17/PLANEL_Pot_Trim!DK17,0)</f>
        <v>0.35415533999194615</v>
      </c>
      <c r="DL42" s="51">
        <f>IF(PLANEL_Pot_Trim!DL17&lt;&gt;0,DL17/PLANEL_Pot_Trim!DL17,0)</f>
        <v>0.43015433996185393</v>
      </c>
      <c r="DM42" s="51">
        <f>IF(PLANEL_Pot_Trim!DM17&lt;&gt;0,DM17/PLANEL_Pot_Trim!DM17,0)</f>
        <v>0.57151247996676002</v>
      </c>
      <c r="DN42" s="51">
        <f>IF(PLANEL_Pot_Trim!DN17&lt;&gt;0,DN17/PLANEL_Pot_Trim!DN17,0)</f>
        <v>0.46967381989245793</v>
      </c>
      <c r="DO42" s="51">
        <f>IF(PLANEL_Pot_Trim!DO17&lt;&gt;0,DO17/PLANEL_Pot_Trim!DO17,0)</f>
        <v>0.35415533999155641</v>
      </c>
      <c r="DP42" s="51">
        <f>IF(PLANEL_Pot_Trim!DP17&lt;&gt;0,DP17/PLANEL_Pot_Trim!DP17,0)</f>
        <v>0.43015433996279034</v>
      </c>
      <c r="DQ42" s="51">
        <f>IF(PLANEL_Pot_Trim!DQ17&lt;&gt;0,DQ17/PLANEL_Pot_Trim!DQ17,0)</f>
        <v>0.57151247996934262</v>
      </c>
      <c r="DR42" s="51">
        <f>IF(PLANEL_Pot_Trim!DR17&lt;&gt;0,DR17/PLANEL_Pot_Trim!DR17,0)</f>
        <v>0.46967381985889733</v>
      </c>
      <c r="DS42" s="51">
        <f>IF(PLANEL_Pot_Trim!DS17&lt;&gt;0,DS17/PLANEL_Pot_Trim!DS17,0)</f>
        <v>0.35415533996241783</v>
      </c>
      <c r="DT42" s="51">
        <f>IF(PLANEL_Pot_Trim!DT17&lt;&gt;0,DT17/PLANEL_Pot_Trim!DT17,0)</f>
        <v>0.43015433994377777</v>
      </c>
      <c r="DU42" s="51">
        <f>IF(PLANEL_Pot_Trim!DU17&lt;&gt;0,DU17/PLANEL_Pot_Trim!DU17,0)</f>
        <v>0.57151247991234699</v>
      </c>
      <c r="DV42" s="51">
        <f>IF(PLANEL_Pot_Trim!DV17&lt;&gt;0,DV17/PLANEL_Pot_Trim!DV17,0)</f>
        <v>0.46967381989281842</v>
      </c>
      <c r="DW42" s="51">
        <f>IF(PLANEL_Pot_Trim!DW17&lt;&gt;0,DW17/PLANEL_Pot_Trim!DW17,0)</f>
        <v>0.3541553399803189</v>
      </c>
      <c r="DX42" s="51">
        <f>IF(PLANEL_Pot_Trim!DX17&lt;&gt;0,DX17/PLANEL_Pot_Trim!DX17,0)</f>
        <v>0.43015434000177893</v>
      </c>
      <c r="DY42" s="51">
        <f>IF(PLANEL_Pot_Trim!DY17&lt;&gt;0,DY17/PLANEL_Pot_Trim!DY17,0)</f>
        <v>0.57151247997603982</v>
      </c>
      <c r="DZ42" s="51">
        <f>IF(PLANEL_Pot_Trim!DZ17&lt;&gt;0,DZ17/PLANEL_Pot_Trim!DZ17,0)</f>
        <v>0.46967381990127599</v>
      </c>
      <c r="EA42" s="51">
        <f>IF(PLANEL_Pot_Trim!EA17&lt;&gt;0,EA17/PLANEL_Pot_Trim!EA17,0)</f>
        <v>0.35415534000120058</v>
      </c>
      <c r="EB42" s="51">
        <f>IF(PLANEL_Pot_Trim!EB17&lt;&gt;0,EB17/PLANEL_Pot_Trim!EB17,0)</f>
        <v>0.43015434001466024</v>
      </c>
      <c r="EC42" s="51">
        <f>IF(PLANEL_Pot_Trim!EC17&lt;&gt;0,EC17/PLANEL_Pot_Trim!EC17,0)</f>
        <v>0.57151247991995646</v>
      </c>
      <c r="ED42" s="51">
        <f>IF(PLANEL_Pot_Trim!ED17&lt;&gt;0,ED17/PLANEL_Pot_Trim!ED17,0)</f>
        <v>0.46967381991120377</v>
      </c>
      <c r="EE42" s="51">
        <f>IF(PLANEL_Pot_Trim!EE17&lt;&gt;0,EE17/PLANEL_Pot_Trim!EE17,0)</f>
        <v>0.35415534001753879</v>
      </c>
      <c r="EF42" s="51">
        <f>IF(PLANEL_Pot_Trim!EF17&lt;&gt;0,EF17/PLANEL_Pot_Trim!EF17,0)</f>
        <v>0.43015433999987013</v>
      </c>
      <c r="EG42" s="51">
        <f>IF(PLANEL_Pot_Trim!EG17&lt;&gt;0,EG17/PLANEL_Pot_Trim!EG17,0)</f>
        <v>0.57151247993502829</v>
      </c>
      <c r="EH42" s="51">
        <f>IF(PLANEL_Pot_Trim!EH17&lt;&gt;0,EH17/PLANEL_Pot_Trim!EH17,0)</f>
        <v>0.46967381989944623</v>
      </c>
      <c r="EI42" s="51">
        <f>IF(PLANEL_Pot_Trim!EI17&lt;&gt;0,EI17/PLANEL_Pot_Trim!EI17,0)</f>
        <v>0.35415534002234117</v>
      </c>
      <c r="EJ42" s="51">
        <f>IF(PLANEL_Pot_Trim!EJ17&lt;&gt;0,EJ17/PLANEL_Pot_Trim!EJ17,0)</f>
        <v>0.43015434000803399</v>
      </c>
      <c r="EK42" s="51">
        <f>IF(PLANEL_Pot_Trim!EK17&lt;&gt;0,EK17/PLANEL_Pot_Trim!EK17,0)</f>
        <v>0.57151247998573207</v>
      </c>
      <c r="EL42" s="51">
        <f>IF(PLANEL_Pot_Trim!EL17&lt;&gt;0,EL17/PLANEL_Pot_Trim!EL17,0)</f>
        <v>0.46967381993788421</v>
      </c>
      <c r="EM42" s="51">
        <f>IF(PLANEL_Pot_Trim!EM17&lt;&gt;0,EM17/PLANEL_Pot_Trim!EM17,0)</f>
        <v>0.35415534000472765</v>
      </c>
      <c r="EN42" s="51">
        <f>IF(PLANEL_Pot_Trim!EN17&lt;&gt;0,EN17/PLANEL_Pot_Trim!EN17,0)</f>
        <v>0.43015433996877456</v>
      </c>
      <c r="EO42" s="51">
        <f>IF(PLANEL_Pot_Trim!EO17&lt;&gt;0,EO17/PLANEL_Pot_Trim!EO17,0)</f>
        <v>0.57151247997543664</v>
      </c>
      <c r="EP42" s="51">
        <f>IF(PLANEL_Pot_Trim!EP17&lt;&gt;0,EP17/PLANEL_Pot_Trim!EP17,0)</f>
        <v>0.46967381989378548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0.28439796001656314</v>
      </c>
      <c r="EJ45" s="53">
        <f>IF(PLANEL_Pot_Trim!EJ20&lt;&gt;0,EJ20/PLANEL_Pot_Trim!EJ20,0)</f>
        <v>0.28248990001143431</v>
      </c>
      <c r="EK45" s="53">
        <f>IF(PLANEL_Pot_Trim!EK20&lt;&gt;0,EK20/PLANEL_Pot_Trim!EK20,0)</f>
        <v>0.27592487992894138</v>
      </c>
      <c r="EL45" s="53">
        <f>IF(PLANEL_Pot_Trim!EL20&lt;&gt;0,EL20/PLANEL_Pot_Trim!EL20,0)</f>
        <v>0.28248990001143431</v>
      </c>
      <c r="EM45" s="53">
        <f>IF(PLANEL_Pot_Trim!EM20&lt;&gt;0,EM20/PLANEL_Pot_Trim!EM20,0)</f>
        <v>0.28439796001656314</v>
      </c>
      <c r="EN45" s="53">
        <f>IF(PLANEL_Pot_Trim!EN20&lt;&gt;0,EN20/PLANEL_Pot_Trim!EN20,0)</f>
        <v>0.28248990001143431</v>
      </c>
      <c r="EO45" s="53">
        <f>IF(PLANEL_Pot_Trim!EO20&lt;&gt;0,EO20/PLANEL_Pot_Trim!EO20,0)</f>
        <v>0.27592487992894138</v>
      </c>
      <c r="EP45" s="53">
        <f>IF(PLANEL_Pot_Trim!EP20&lt;&gt;0,EP20/PLANEL_Pot_Trim!EP20,0)</f>
        <v>0.28248990001143431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4047.3177660000001</v>
      </c>
      <c r="O5" s="33">
        <v>4047.3177660000001</v>
      </c>
      <c r="P5" s="33">
        <v>2026.325779</v>
      </c>
      <c r="Q5" s="33">
        <v>2026.325779</v>
      </c>
      <c r="R5" s="33">
        <v>2026.325779</v>
      </c>
      <c r="S5" s="33">
        <v>2079.858581</v>
      </c>
      <c r="T5" s="33">
        <v>2529.7242369999999</v>
      </c>
      <c r="U5" s="33">
        <v>4529.1496289999995</v>
      </c>
      <c r="V5" s="33">
        <v>4529.1496289999995</v>
      </c>
      <c r="W5" s="33">
        <v>3605.228885</v>
      </c>
      <c r="X5" s="33">
        <v>3605.228885</v>
      </c>
      <c r="Y5" s="33">
        <v>3605.228885</v>
      </c>
      <c r="Z5" s="33">
        <v>3605.228885</v>
      </c>
      <c r="AA5" s="33">
        <v>3605.228885</v>
      </c>
      <c r="AB5" s="33">
        <v>3349.254414</v>
      </c>
      <c r="AC5" s="33">
        <v>3349.254414</v>
      </c>
      <c r="AD5" s="33">
        <v>3349.254414</v>
      </c>
      <c r="AE5" s="33">
        <v>3349.254414</v>
      </c>
      <c r="AF5" s="33">
        <v>3349.254414</v>
      </c>
      <c r="AG5" s="33">
        <v>3349.254414</v>
      </c>
      <c r="AH5" s="33">
        <v>3349.254414</v>
      </c>
      <c r="AI5" s="33">
        <v>3349.254414</v>
      </c>
      <c r="AJ5" s="33">
        <v>3349.254414</v>
      </c>
      <c r="AK5" s="33">
        <v>3349.254414</v>
      </c>
      <c r="AL5" s="33">
        <v>3349.254414</v>
      </c>
      <c r="AM5" s="33">
        <v>3349.254414</v>
      </c>
      <c r="AN5" s="33">
        <v>3349.254414</v>
      </c>
      <c r="AO5" s="33">
        <v>3349.254414</v>
      </c>
      <c r="AP5" s="33">
        <v>3349.254414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4883.2835349999996</v>
      </c>
      <c r="O16" s="33">
        <v>4883.2835349999996</v>
      </c>
      <c r="P16" s="33">
        <v>2389.9946869999999</v>
      </c>
      <c r="Q16" s="33">
        <v>2389.9946869999999</v>
      </c>
      <c r="R16" s="33">
        <v>2389.9946869999999</v>
      </c>
      <c r="S16" s="33">
        <v>2443.5274880000002</v>
      </c>
      <c r="T16" s="33">
        <v>2893.393145</v>
      </c>
      <c r="U16" s="33">
        <v>4892.8185359999998</v>
      </c>
      <c r="V16" s="33">
        <v>4892.8185359999998</v>
      </c>
      <c r="W16" s="33">
        <v>3734.3974499999999</v>
      </c>
      <c r="X16" s="33">
        <v>3734.3974499999999</v>
      </c>
      <c r="Y16" s="33">
        <v>3734.3974499999999</v>
      </c>
      <c r="Z16" s="33">
        <v>3734.3974499999999</v>
      </c>
      <c r="AA16" s="33">
        <v>3734.3974499999999</v>
      </c>
      <c r="AB16" s="33">
        <v>3349.254414</v>
      </c>
      <c r="AC16" s="33">
        <v>3349.254414</v>
      </c>
      <c r="AD16" s="33">
        <v>3349.254414</v>
      </c>
      <c r="AE16" s="33">
        <v>3349.254414</v>
      </c>
      <c r="AF16" s="33">
        <v>3349.254414</v>
      </c>
      <c r="AG16" s="33">
        <v>3349.254414</v>
      </c>
      <c r="AH16" s="33">
        <v>3349.254414</v>
      </c>
      <c r="AI16" s="33">
        <v>3349.254414</v>
      </c>
      <c r="AJ16" s="33">
        <v>3349.254414</v>
      </c>
      <c r="AK16" s="33">
        <v>3349.254414</v>
      </c>
      <c r="AL16" s="33">
        <v>3349.254414</v>
      </c>
      <c r="AM16" s="33">
        <v>3349.254414</v>
      </c>
      <c r="AN16" s="33">
        <v>3349.254414</v>
      </c>
      <c r="AO16" s="33">
        <v>3349.254414</v>
      </c>
      <c r="AP16" s="33">
        <v>3349.254414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489.91423120000002</v>
      </c>
      <c r="Q31" s="33">
        <v>609.36261230000002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186.11287039999999</v>
      </c>
      <c r="O32" s="33">
        <v>156.36729969999999</v>
      </c>
      <c r="P32" s="33">
        <v>156.36729969999999</v>
      </c>
      <c r="Q32" s="33">
        <v>156.36729969999999</v>
      </c>
      <c r="R32" s="33">
        <v>168.81607819999999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650.43352719999996</v>
      </c>
      <c r="O40" s="33">
        <v>620.68795650000004</v>
      </c>
      <c r="P40" s="33">
        <v>646.28153090000001</v>
      </c>
      <c r="Q40" s="33">
        <v>765.72991200000001</v>
      </c>
      <c r="R40" s="33">
        <v>780.07890740000005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2273.2334900000001</v>
      </c>
      <c r="O101" s="33">
        <v>2228.9064320000002</v>
      </c>
      <c r="P101" s="33">
        <v>1943.902552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533.03826849999996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30.361048499999999</v>
      </c>
      <c r="P102" s="33">
        <v>372.25868370000001</v>
      </c>
      <c r="Q102" s="33">
        <v>413.00505980000003</v>
      </c>
      <c r="R102" s="33">
        <v>692.64319739999996</v>
      </c>
      <c r="S102" s="33">
        <v>1044.4030909999999</v>
      </c>
      <c r="T102" s="33">
        <v>1186.0772239999999</v>
      </c>
      <c r="U102" s="33">
        <v>1186.0772239999999</v>
      </c>
      <c r="V102" s="33">
        <v>1186.0772239999999</v>
      </c>
      <c r="W102" s="33">
        <v>1186.0772239999999</v>
      </c>
      <c r="X102" s="33">
        <v>1186.0772239999999</v>
      </c>
      <c r="Y102" s="33">
        <v>1186.0772239999999</v>
      </c>
      <c r="Z102" s="33">
        <v>1186.0772239999999</v>
      </c>
      <c r="AA102" s="33">
        <v>1186.0772239999999</v>
      </c>
      <c r="AB102" s="33">
        <v>1179.3816509999999</v>
      </c>
      <c r="AC102" s="33">
        <v>1049.6227249999999</v>
      </c>
      <c r="AD102" s="33">
        <v>1186.0772239999999</v>
      </c>
      <c r="AE102" s="33">
        <v>1186.0772239999999</v>
      </c>
      <c r="AF102" s="33">
        <v>1186.0772239999999</v>
      </c>
      <c r="AG102" s="33">
        <v>1186.0772239999999</v>
      </c>
      <c r="AH102" s="33">
        <v>1186.0772239999999</v>
      </c>
      <c r="AI102" s="33">
        <v>1186.0772239999999</v>
      </c>
      <c r="AJ102" s="33">
        <v>1186.0772239999999</v>
      </c>
      <c r="AK102" s="33">
        <v>1186.0772239999999</v>
      </c>
      <c r="AL102" s="33">
        <v>1186.0772239999999</v>
      </c>
      <c r="AM102" s="33">
        <v>1186.0772239999999</v>
      </c>
      <c r="AN102" s="33">
        <v>1186.0772239999999</v>
      </c>
      <c r="AO102" s="33">
        <v>1186.0772239999999</v>
      </c>
      <c r="AP102" s="33">
        <v>1186.0772239999999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1617.4981760000001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1078.806523</v>
      </c>
      <c r="O104" s="33">
        <v>1072.2683709999999</v>
      </c>
      <c r="P104" s="33">
        <v>1270.9174559999999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1156.190533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781.10315439999999</v>
      </c>
      <c r="O107" s="33">
        <v>1021.115374</v>
      </c>
      <c r="P107" s="33">
        <v>1055.911147</v>
      </c>
      <c r="Q107" s="33">
        <v>1055.911147</v>
      </c>
      <c r="R107" s="33">
        <v>1055.911147</v>
      </c>
      <c r="S107" s="33">
        <v>1134.8977500000001</v>
      </c>
      <c r="T107" s="33">
        <v>1160.884753</v>
      </c>
      <c r="U107" s="33">
        <v>1055.911147</v>
      </c>
      <c r="V107" s="33">
        <v>1060.67028</v>
      </c>
      <c r="W107" s="33">
        <v>596.57734389999996</v>
      </c>
      <c r="X107" s="33">
        <v>596.57734389999996</v>
      </c>
      <c r="Y107" s="33">
        <v>596.57734389999996</v>
      </c>
      <c r="Z107" s="33">
        <v>596.57734389999996</v>
      </c>
      <c r="AA107" s="33">
        <v>596.57734389999996</v>
      </c>
      <c r="AB107" s="33">
        <v>596.57734389999996</v>
      </c>
      <c r="AC107" s="33">
        <v>46.943827370000001</v>
      </c>
      <c r="AD107" s="33">
        <v>149.14048510000001</v>
      </c>
      <c r="AE107" s="33">
        <v>137.40399629999999</v>
      </c>
      <c r="AF107" s="33">
        <v>137.40399629999999</v>
      </c>
      <c r="AG107" s="33">
        <v>137.40399629999999</v>
      </c>
      <c r="AI107" s="33">
        <v>127.79953980000001</v>
      </c>
      <c r="AJ107" s="33">
        <v>137.40399629999999</v>
      </c>
      <c r="AK107" s="33">
        <v>137.40399629999999</v>
      </c>
      <c r="AL107" s="33">
        <v>216.91167659999999</v>
      </c>
      <c r="AM107" s="33">
        <v>274.8079927</v>
      </c>
      <c r="AN107" s="33">
        <v>274.8079927</v>
      </c>
      <c r="AO107" s="33">
        <v>290.26788049999999</v>
      </c>
      <c r="AP107" s="33">
        <v>309.14963749999998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5764.7008720000003</v>
      </c>
      <c r="N112" s="33">
        <v>5750.6413439999997</v>
      </c>
      <c r="O112" s="33">
        <v>6061.1345209999999</v>
      </c>
      <c r="P112" s="33">
        <v>6092.9356660000003</v>
      </c>
      <c r="Q112" s="33">
        <v>4365.8509640000002</v>
      </c>
      <c r="R112" s="33">
        <v>4543.0132080000003</v>
      </c>
      <c r="S112" s="33">
        <v>4966.6817769999998</v>
      </c>
      <c r="T112" s="33">
        <v>5010.817035</v>
      </c>
      <c r="U112" s="33">
        <v>4828.582985</v>
      </c>
      <c r="V112" s="33">
        <v>4910.602562</v>
      </c>
      <c r="W112" s="33">
        <v>3728.3398569999999</v>
      </c>
      <c r="X112" s="33">
        <v>3728.3398569999999</v>
      </c>
      <c r="Y112" s="33">
        <v>3728.3398569999999</v>
      </c>
      <c r="Z112" s="33">
        <v>2826.3710369999999</v>
      </c>
      <c r="AA112" s="33">
        <v>2826.3710369999999</v>
      </c>
      <c r="AB112" s="33">
        <v>2819.6754639999999</v>
      </c>
      <c r="AC112" s="33">
        <v>2140.2830210000002</v>
      </c>
      <c r="AD112" s="33">
        <v>2378.9341789999999</v>
      </c>
      <c r="AE112" s="33">
        <v>2384.114075</v>
      </c>
      <c r="AF112" s="33">
        <v>2347.6424900000002</v>
      </c>
      <c r="AG112" s="33">
        <v>1467.331878</v>
      </c>
      <c r="AH112" s="33">
        <v>1329.927882</v>
      </c>
      <c r="AI112" s="33">
        <v>1457.727421</v>
      </c>
      <c r="AJ112" s="33">
        <v>1467.331878</v>
      </c>
      <c r="AK112" s="33">
        <v>1323.481221</v>
      </c>
      <c r="AL112" s="33">
        <v>1402.9889009999999</v>
      </c>
      <c r="AM112" s="33">
        <v>1460.885217</v>
      </c>
      <c r="AN112" s="33">
        <v>1460.885217</v>
      </c>
      <c r="AO112" s="33">
        <v>1476.3451050000001</v>
      </c>
      <c r="AP112" s="33">
        <v>1495.226862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1774.140496</v>
      </c>
      <c r="AB125" s="33">
        <v>2027.589138</v>
      </c>
      <c r="AC125" s="33">
        <v>2267.4436019999998</v>
      </c>
      <c r="AD125" s="33">
        <v>2914.6593859999998</v>
      </c>
      <c r="AE125" s="33">
        <v>3421.5566709999998</v>
      </c>
      <c r="AF125" s="33">
        <v>2427.2114029999998</v>
      </c>
      <c r="AG125" s="33">
        <v>2767.1226379999998</v>
      </c>
      <c r="AH125" s="33">
        <v>2661.210744</v>
      </c>
      <c r="AI125" s="33">
        <v>2427.2106659999999</v>
      </c>
      <c r="AJ125" s="33">
        <v>2427.2109300000002</v>
      </c>
      <c r="AK125" s="33">
        <v>2427.2113829999998</v>
      </c>
      <c r="AL125" s="33">
        <v>2831.6322839999998</v>
      </c>
      <c r="AM125" s="33">
        <v>2787.9350650000001</v>
      </c>
      <c r="AN125" s="33">
        <v>3119.3351590000002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2224.1894870000001</v>
      </c>
      <c r="AB136" s="33">
        <v>2567.6479279999999</v>
      </c>
      <c r="AC136" s="33">
        <v>2897.512189</v>
      </c>
      <c r="AD136" s="33">
        <v>3634.7377719999999</v>
      </c>
      <c r="AE136" s="33">
        <v>4231.6448549999996</v>
      </c>
      <c r="AF136" s="33">
        <v>3237.2995860000001</v>
      </c>
      <c r="AG136" s="33">
        <v>3577.210822</v>
      </c>
      <c r="AH136" s="33">
        <v>3471.2989280000002</v>
      </c>
      <c r="AI136" s="33">
        <v>3237.2988500000001</v>
      </c>
      <c r="AJ136" s="33">
        <v>3237.299113</v>
      </c>
      <c r="AK136" s="33">
        <v>3237.299567</v>
      </c>
      <c r="AL136" s="33">
        <v>3641.720468</v>
      </c>
      <c r="AM136" s="33">
        <v>3598.0232489999999</v>
      </c>
      <c r="AN136" s="33">
        <v>3929.4233429999999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726.84142699999995</v>
      </c>
      <c r="O137" s="33">
        <v>655.46437409999999</v>
      </c>
      <c r="P137" s="33">
        <v>591.99365620000003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768.74176669999997</v>
      </c>
      <c r="O148" s="33">
        <v>697.3647138</v>
      </c>
      <c r="P148" s="33">
        <v>633.89399590000005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108.1263857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126.8772718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19004.034800000001</v>
      </c>
      <c r="U233" s="33">
        <v>19556.772130000001</v>
      </c>
      <c r="V233" s="33">
        <v>20442.88969</v>
      </c>
      <c r="W233" s="33">
        <v>20551.492340000001</v>
      </c>
      <c r="X233" s="33">
        <v>20882.943469999998</v>
      </c>
      <c r="Y233" s="33">
        <v>20905.18606</v>
      </c>
      <c r="Z233" s="33">
        <v>20905.18606</v>
      </c>
      <c r="AA233" s="33">
        <v>20905.18606</v>
      </c>
      <c r="AB233" s="33">
        <v>20905.18606</v>
      </c>
      <c r="AC233" s="33">
        <v>20588.789720000001</v>
      </c>
      <c r="AD233" s="33">
        <v>21125.863860000001</v>
      </c>
      <c r="AE233" s="33">
        <v>21207.04435</v>
      </c>
      <c r="AF233" s="33">
        <v>21207.04435</v>
      </c>
      <c r="AG233" s="33">
        <v>21207.04435</v>
      </c>
      <c r="AH233" s="33">
        <v>21085.690719999999</v>
      </c>
      <c r="AI233" s="33">
        <v>21207.04435</v>
      </c>
      <c r="AJ233" s="33">
        <v>21207.04435</v>
      </c>
      <c r="AK233" s="33">
        <v>21207.04435</v>
      </c>
      <c r="AL233" s="33">
        <v>21237.215510000002</v>
      </c>
      <c r="AM233" s="33">
        <v>21237.215510000002</v>
      </c>
      <c r="AN233" s="33">
        <v>21237.215510000002</v>
      </c>
      <c r="AO233" s="33">
        <v>21439.576099999998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6791.1335959999997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4957.4597050000002</v>
      </c>
      <c r="G235" s="33">
        <v>5305.7005499999996</v>
      </c>
      <c r="H235" s="33">
        <v>5362.7833330000003</v>
      </c>
      <c r="I235" s="33">
        <v>5077.9536129999997</v>
      </c>
      <c r="J235" s="33">
        <v>4858.9045599999999</v>
      </c>
      <c r="K235" s="33">
        <v>3818.6981919999998</v>
      </c>
      <c r="L235" s="33">
        <v>4880.9145159999998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5207.9606679999997</v>
      </c>
      <c r="T235" s="33">
        <v>5391.775971</v>
      </c>
      <c r="U235" s="33">
        <v>5476.9492630000004</v>
      </c>
      <c r="V235" s="33">
        <v>5390.6238409999996</v>
      </c>
      <c r="W235" s="33">
        <v>5516.9015820000004</v>
      </c>
      <c r="X235" s="33">
        <v>5516.0802450000001</v>
      </c>
      <c r="Y235" s="33">
        <v>5496.0715749999999</v>
      </c>
      <c r="Z235" s="33">
        <v>5473.4112930000001</v>
      </c>
      <c r="AA235" s="33">
        <v>5510.8337529999999</v>
      </c>
      <c r="AB235" s="33">
        <v>5508.9562239999996</v>
      </c>
      <c r="AC235" s="33">
        <v>5443.3219749999998</v>
      </c>
      <c r="AD235" s="33">
        <v>5518.7108589999998</v>
      </c>
      <c r="AE235" s="33">
        <v>5495.8586509999996</v>
      </c>
      <c r="AF235" s="33">
        <v>5376.8918469999999</v>
      </c>
      <c r="AG235" s="33">
        <v>5375.8661220000004</v>
      </c>
      <c r="AH235" s="33">
        <v>5364.8973619999997</v>
      </c>
      <c r="AI235" s="33">
        <v>5368.7864440000003</v>
      </c>
      <c r="AJ235" s="33">
        <v>5373.5337159999999</v>
      </c>
      <c r="AK235" s="33">
        <v>5372.5388800000001</v>
      </c>
      <c r="AL235" s="33">
        <v>5160.0743380000004</v>
      </c>
      <c r="AM235" s="33">
        <v>4607.4836420000001</v>
      </c>
      <c r="AN235" s="33">
        <v>4074.1813550000002</v>
      </c>
      <c r="AO235" s="33">
        <v>3887.1678390000002</v>
      </c>
      <c r="AP235" s="33">
        <v>3881.6299560000002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3781.189981</v>
      </c>
      <c r="H236" s="33">
        <v>4398.0421489999999</v>
      </c>
      <c r="I236" s="33">
        <v>5048.7800379999999</v>
      </c>
      <c r="J236" s="33">
        <v>5034.841375</v>
      </c>
      <c r="K236" s="33">
        <v>8206.4414949999991</v>
      </c>
      <c r="L236" s="33">
        <v>9614.4586949999994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10033.962579999999</v>
      </c>
      <c r="X236" s="33">
        <v>10413.97386</v>
      </c>
      <c r="Y236" s="33">
        <v>10996.279399999999</v>
      </c>
      <c r="Z236" s="33">
        <v>10798.149380000001</v>
      </c>
      <c r="AA236" s="33">
        <v>10596.704180000001</v>
      </c>
      <c r="AB236" s="33">
        <v>10627.52212</v>
      </c>
      <c r="AC236" s="33">
        <v>10996.279399999999</v>
      </c>
      <c r="AD236" s="33">
        <v>10996.279399999999</v>
      </c>
      <c r="AE236" s="33">
        <v>10968.9977</v>
      </c>
      <c r="AF236" s="33">
        <v>10996.279399999999</v>
      </c>
      <c r="AG236" s="33">
        <v>10996.279399999999</v>
      </c>
      <c r="AH236" s="33">
        <v>10996.279399999999</v>
      </c>
      <c r="AI236" s="33">
        <v>10996.279399999999</v>
      </c>
      <c r="AJ236" s="33">
        <v>10909.666139999999</v>
      </c>
      <c r="AK236" s="33">
        <v>10996.279399999999</v>
      </c>
      <c r="AL236" s="33">
        <v>10996.279399999999</v>
      </c>
      <c r="AM236" s="33">
        <v>10687.40958</v>
      </c>
      <c r="AN236" s="33">
        <v>10996.279399999999</v>
      </c>
      <c r="AO236" s="33">
        <v>11465.724319999999</v>
      </c>
      <c r="AP236" s="33">
        <v>13089.970929999999</v>
      </c>
    </row>
    <row r="237" spans="2:42" x14ac:dyDescent="0.25">
      <c r="B237" s="33" t="s">
        <v>1</v>
      </c>
      <c r="C237" s="4" t="s">
        <v>41</v>
      </c>
      <c r="D237" s="33">
        <v>7124.4804350000004</v>
      </c>
      <c r="E237" s="33">
        <v>7280.4463239999995</v>
      </c>
      <c r="F237" s="33">
        <v>7280.4463239999995</v>
      </c>
      <c r="G237" s="33">
        <v>7280.4463239999995</v>
      </c>
      <c r="H237" s="33">
        <v>7120.1713870000003</v>
      </c>
      <c r="I237" s="33">
        <v>7280.4463239999995</v>
      </c>
      <c r="J237" s="33">
        <v>7280.4463239999995</v>
      </c>
      <c r="K237" s="33">
        <v>6397.6990329999999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2231.2983429999999</v>
      </c>
      <c r="I238" s="33">
        <v>2130.5754139999999</v>
      </c>
      <c r="J238" s="33">
        <v>3204.3290940000002</v>
      </c>
      <c r="K238" s="33">
        <v>4527.490417</v>
      </c>
      <c r="L238" s="33">
        <v>2926.563901</v>
      </c>
      <c r="M238" s="33">
        <v>2995.636708</v>
      </c>
      <c r="N238" s="33">
        <v>3201.3527949999998</v>
      </c>
      <c r="O238" s="33">
        <v>4009.9558189999998</v>
      </c>
      <c r="P238" s="33">
        <v>3637.0873059999999</v>
      </c>
      <c r="Q238" s="33">
        <v>3987.2401220000002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166.34752979999999</v>
      </c>
      <c r="H239" s="33">
        <v>226.3016518</v>
      </c>
      <c r="I239" s="33">
        <v>226.3016518</v>
      </c>
      <c r="J239" s="33">
        <v>151.28680059999999</v>
      </c>
      <c r="K239" s="33">
        <v>225.67141369999999</v>
      </c>
      <c r="L239" s="33">
        <v>203.7052947</v>
      </c>
      <c r="M239" s="33">
        <v>309.5390688</v>
      </c>
      <c r="N239" s="33">
        <v>350.72741070000001</v>
      </c>
      <c r="O239" s="33">
        <v>350.72741070000001</v>
      </c>
      <c r="P239" s="33">
        <v>350.72741070000001</v>
      </c>
      <c r="Q239" s="33">
        <v>350.72741070000001</v>
      </c>
      <c r="R239" s="33">
        <v>350.72741070000001</v>
      </c>
      <c r="S239" s="33">
        <v>388.78500639999999</v>
      </c>
      <c r="T239" s="33">
        <v>505.03711829999997</v>
      </c>
      <c r="U239" s="33">
        <v>750.43333299999995</v>
      </c>
      <c r="V239" s="33">
        <v>654.69743389999996</v>
      </c>
      <c r="W239" s="33">
        <v>745.02465040000004</v>
      </c>
      <c r="X239" s="33">
        <v>863.60283370000002</v>
      </c>
      <c r="Y239" s="33">
        <v>863.60283370000002</v>
      </c>
      <c r="Z239" s="33">
        <v>799.26490809999996</v>
      </c>
      <c r="AA239" s="33">
        <v>904.20851689999995</v>
      </c>
      <c r="AB239" s="33">
        <v>915.97184749999997</v>
      </c>
      <c r="AC239" s="33">
        <v>1241.1803219999999</v>
      </c>
      <c r="AD239" s="33">
        <v>1318.2591190000001</v>
      </c>
      <c r="AE239" s="33">
        <v>1701.1502350000001</v>
      </c>
      <c r="AF239" s="33">
        <v>1541.2389330000001</v>
      </c>
      <c r="AG239" s="33">
        <v>1627.86708</v>
      </c>
      <c r="AH239" s="33">
        <v>1701.1502350000001</v>
      </c>
      <c r="AI239" s="33">
        <v>1701.1502350000001</v>
      </c>
      <c r="AJ239" s="33">
        <v>1701.1502350000001</v>
      </c>
      <c r="AK239" s="33">
        <v>1701.1502350000001</v>
      </c>
      <c r="AL239" s="33">
        <v>1935.8988529999999</v>
      </c>
      <c r="AM239" s="33">
        <v>1883.817953</v>
      </c>
      <c r="AN239" s="33">
        <v>1912.8589340000001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841.69219659999999</v>
      </c>
      <c r="W240" s="33">
        <v>3501.2856059999999</v>
      </c>
      <c r="X240" s="33">
        <v>3952.6301859999999</v>
      </c>
      <c r="Y240" s="33">
        <v>4399.686404</v>
      </c>
      <c r="Z240" s="33">
        <v>5217.97955</v>
      </c>
      <c r="AA240" s="33">
        <v>5436.2315680000002</v>
      </c>
      <c r="AB240" s="33">
        <v>5503.8742410000004</v>
      </c>
      <c r="AC240" s="33">
        <v>6466.3126130000001</v>
      </c>
      <c r="AD240" s="33">
        <v>6048.1555930000004</v>
      </c>
      <c r="AE240" s="33">
        <v>7011.1707459999998</v>
      </c>
      <c r="AF240" s="33">
        <v>6238.7130079999997</v>
      </c>
      <c r="AG240" s="33">
        <v>6108.4008379999996</v>
      </c>
      <c r="AH240" s="33">
        <v>6383.6250790000004</v>
      </c>
      <c r="AI240" s="33">
        <v>6677.4531230000002</v>
      </c>
      <c r="AJ240" s="33">
        <v>7011.1707459999998</v>
      </c>
      <c r="AK240" s="33">
        <v>6570.6641030000001</v>
      </c>
      <c r="AL240" s="33">
        <v>6793.202088</v>
      </c>
      <c r="AM240" s="33">
        <v>6844.1085759999996</v>
      </c>
      <c r="AN240" s="33">
        <v>6844.4240200000004</v>
      </c>
      <c r="AO240" s="33">
        <v>6927.0026449999996</v>
      </c>
      <c r="AP240" s="33">
        <v>7977.8716059999997</v>
      </c>
    </row>
    <row r="241" spans="2:42" x14ac:dyDescent="0.25">
      <c r="B241" s="33" t="s">
        <v>1</v>
      </c>
      <c r="C241" s="4" t="s">
        <v>45</v>
      </c>
      <c r="L241" s="33">
        <v>1518.891695</v>
      </c>
      <c r="M241" s="33">
        <v>1911.44119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1467.886726</v>
      </c>
      <c r="S241" s="33">
        <v>1911.44119</v>
      </c>
      <c r="T241" s="33">
        <v>2054.3608039999999</v>
      </c>
      <c r="U241" s="33">
        <v>2054.3608039999999</v>
      </c>
      <c r="V241" s="33">
        <v>2210.8806749999999</v>
      </c>
      <c r="W241" s="33">
        <v>2303.2091230000001</v>
      </c>
      <c r="X241" s="33">
        <v>2303.2091230000001</v>
      </c>
      <c r="Y241" s="33">
        <v>2198.7611069999998</v>
      </c>
      <c r="Z241" s="33">
        <v>2303.2091230000001</v>
      </c>
      <c r="AA241" s="33">
        <v>2797.325394</v>
      </c>
      <c r="AB241" s="33">
        <v>3396.5657310000001</v>
      </c>
      <c r="AC241" s="33">
        <v>3316.5488099999998</v>
      </c>
      <c r="AD241" s="33">
        <v>3927.61292</v>
      </c>
      <c r="AE241" s="33">
        <v>3853.6382659999999</v>
      </c>
      <c r="AF241" s="33">
        <v>3710.7816109999999</v>
      </c>
      <c r="AG241" s="33">
        <v>3932.3213989999999</v>
      </c>
      <c r="AH241" s="33">
        <v>3932.3213989999999</v>
      </c>
      <c r="AI241" s="33">
        <v>3541.6642440000001</v>
      </c>
      <c r="AJ241" s="33">
        <v>3610.4608560000001</v>
      </c>
      <c r="AK241" s="33">
        <v>3932.3213989999999</v>
      </c>
      <c r="AL241" s="33">
        <v>3640.232301</v>
      </c>
      <c r="AM241" s="33">
        <v>3912.5078760000001</v>
      </c>
      <c r="AN241" s="33">
        <v>3436.345757</v>
      </c>
      <c r="AO241" s="33">
        <v>3931.8491789999998</v>
      </c>
      <c r="AP241" s="33">
        <v>3655.741732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41219.254849999998</v>
      </c>
      <c r="E244" s="33">
        <v>41951.359400000001</v>
      </c>
      <c r="F244" s="33">
        <v>41469.52882</v>
      </c>
      <c r="G244" s="33">
        <v>41986.244160000002</v>
      </c>
      <c r="H244" s="33">
        <v>44297.6077</v>
      </c>
      <c r="I244" s="33">
        <v>44511.210910000002</v>
      </c>
      <c r="J244" s="33">
        <v>45671.22522</v>
      </c>
      <c r="K244" s="33">
        <v>48599.769849999997</v>
      </c>
      <c r="L244" s="33">
        <v>51848.749730000003</v>
      </c>
      <c r="M244" s="33">
        <v>52926.406770000001</v>
      </c>
      <c r="N244" s="33">
        <v>53247.083980000003</v>
      </c>
      <c r="O244" s="33">
        <v>54119.79178</v>
      </c>
      <c r="P244" s="33">
        <v>53881.421490000001</v>
      </c>
      <c r="Q244" s="33">
        <v>54283.568460000002</v>
      </c>
      <c r="R244" s="33">
        <v>54823.145510000002</v>
      </c>
      <c r="S244" s="33">
        <v>55149.934910000004</v>
      </c>
      <c r="T244" s="33">
        <v>57163.436730000001</v>
      </c>
      <c r="U244" s="33">
        <v>58125.437890000001</v>
      </c>
      <c r="V244" s="33">
        <v>60084.567600000002</v>
      </c>
      <c r="W244" s="33">
        <v>63552.868799999997</v>
      </c>
      <c r="X244" s="33">
        <v>64833.432639999999</v>
      </c>
      <c r="Y244" s="33">
        <v>65760.580289999998</v>
      </c>
      <c r="Z244" s="33">
        <v>66398.193230000004</v>
      </c>
      <c r="AA244" s="33">
        <v>67072.047619999998</v>
      </c>
      <c r="AB244" s="33">
        <v>67779.634359999996</v>
      </c>
      <c r="AC244" s="33">
        <v>68973.990980000002</v>
      </c>
      <c r="AD244" s="33">
        <v>69856.439899999998</v>
      </c>
      <c r="AE244" s="33">
        <v>71159.418090000006</v>
      </c>
      <c r="AF244" s="33">
        <v>69992.507289999994</v>
      </c>
      <c r="AG244" s="33">
        <v>70169.337329999995</v>
      </c>
      <c r="AH244" s="33">
        <v>70385.522330000007</v>
      </c>
      <c r="AI244" s="33">
        <v>70413.935939999996</v>
      </c>
      <c r="AJ244" s="33">
        <v>70734.584180000005</v>
      </c>
      <c r="AK244" s="33">
        <v>70701.556509999995</v>
      </c>
      <c r="AL244" s="33">
        <v>70684.460630000001</v>
      </c>
      <c r="AM244" s="33">
        <v>70094.101280000003</v>
      </c>
      <c r="AN244" s="33">
        <v>69422.863119999995</v>
      </c>
      <c r="AO244" s="33">
        <v>70606.203970000002</v>
      </c>
      <c r="AP244" s="33">
        <v>73029.749960000001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4028.1359470000002</v>
      </c>
      <c r="U245" s="33">
        <v>5194.7787010000002</v>
      </c>
      <c r="V245" s="33">
        <v>5173.0800639999998</v>
      </c>
      <c r="W245" s="33">
        <v>5063.7065819999998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4909.0404120000003</v>
      </c>
      <c r="AD245" s="33">
        <v>5183.9070320000001</v>
      </c>
      <c r="AE245" s="33">
        <v>5194.7787010000002</v>
      </c>
      <c r="AF245" s="33">
        <v>5194.7787010000002</v>
      </c>
      <c r="AG245" s="33">
        <v>5181.3267100000003</v>
      </c>
      <c r="AH245" s="33">
        <v>5094.1481839999997</v>
      </c>
      <c r="AI245" s="33">
        <v>5194.7787010000002</v>
      </c>
      <c r="AJ245" s="33">
        <v>5005.0375450000001</v>
      </c>
      <c r="AK245" s="33">
        <v>5161.6879769999996</v>
      </c>
      <c r="AL245" s="33">
        <v>5192.2098910000004</v>
      </c>
      <c r="AM245" s="33">
        <v>5194.7787010000002</v>
      </c>
      <c r="AN245" s="33">
        <v>5194.7787010000002</v>
      </c>
      <c r="AO245" s="33">
        <v>5194.7787010000002</v>
      </c>
      <c r="AP245" s="33">
        <v>4849.4427020000003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2339.4852660000001</v>
      </c>
      <c r="T246" s="33">
        <v>2605.9488150000002</v>
      </c>
      <c r="U246" s="33">
        <v>2240.3718869999998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56.882365290000003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184.13474790000001</v>
      </c>
      <c r="M250" s="33">
        <v>205.4842835</v>
      </c>
      <c r="N250" s="33">
        <v>205.4842835</v>
      </c>
      <c r="O250" s="33">
        <v>205.4842835</v>
      </c>
      <c r="P250" s="33">
        <v>205.4842835</v>
      </c>
      <c r="Q250" s="33">
        <v>205.4842835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0.77558762029999995</v>
      </c>
      <c r="M252" s="33">
        <v>1.223310983</v>
      </c>
      <c r="N252" s="33">
        <v>1.223310983</v>
      </c>
      <c r="O252" s="33">
        <v>1.223310983</v>
      </c>
      <c r="P252" s="33">
        <v>1.6498688509999999</v>
      </c>
      <c r="Q252" s="33">
        <v>1.613443937</v>
      </c>
      <c r="R252" s="33">
        <v>1.3215026240000001</v>
      </c>
      <c r="S252" s="33">
        <v>1.8143031460000001</v>
      </c>
      <c r="T252" s="33">
        <v>1.4548473799999999</v>
      </c>
      <c r="U252" s="33">
        <v>1.8143031460000001</v>
      </c>
      <c r="V252" s="33">
        <v>1.3215026240000001</v>
      </c>
      <c r="W252" s="33">
        <v>1.3215026240000001</v>
      </c>
      <c r="X252" s="33">
        <v>1.3215026240000001</v>
      </c>
      <c r="Y252" s="33">
        <v>1.3215026240000001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1.3215026240000001</v>
      </c>
      <c r="AI252" s="33">
        <v>1.8143031460000001</v>
      </c>
      <c r="AJ252" s="33">
        <v>1.8143031460000001</v>
      </c>
      <c r="AK252" s="33">
        <v>1.8143031460000001</v>
      </c>
      <c r="AL252" s="33">
        <v>1.3215026240000001</v>
      </c>
      <c r="AM252" s="33">
        <v>1.8143031460000001</v>
      </c>
      <c r="AN252" s="33">
        <v>1.8143031460000001</v>
      </c>
      <c r="AO252" s="33">
        <v>1.8143031460000001</v>
      </c>
      <c r="AP252" s="33">
        <v>1.3215026240000001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1.5399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1.5399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2729.4825310000001</v>
      </c>
      <c r="G256" s="33">
        <v>2743.9752939999998</v>
      </c>
      <c r="H256" s="33">
        <v>3012.0223850000002</v>
      </c>
      <c r="I256" s="33">
        <v>3127.1847509999998</v>
      </c>
      <c r="J256" s="33">
        <v>3237.915109</v>
      </c>
      <c r="K256" s="33">
        <v>3300.272058</v>
      </c>
      <c r="L256" s="33">
        <v>3389.0407919999998</v>
      </c>
      <c r="M256" s="33">
        <v>4669.815251</v>
      </c>
      <c r="N256" s="33">
        <v>5624.7196809999996</v>
      </c>
      <c r="O256" s="33">
        <v>5005.6087600000001</v>
      </c>
      <c r="P256" s="33">
        <v>7190.6848849999997</v>
      </c>
      <c r="Q256" s="33">
        <v>7190.6484600000003</v>
      </c>
      <c r="R256" s="33">
        <v>7213.1915159999999</v>
      </c>
      <c r="S256" s="33">
        <v>6947.6717129999997</v>
      </c>
      <c r="T256" s="33">
        <v>7068.6978099999997</v>
      </c>
      <c r="U256" s="33">
        <v>7870.1230930000002</v>
      </c>
      <c r="V256" s="33">
        <v>8213.5085820000004</v>
      </c>
      <c r="W256" s="33">
        <v>8104.1351000000004</v>
      </c>
      <c r="X256" s="33">
        <v>8235.2072200000002</v>
      </c>
      <c r="Y256" s="33">
        <v>8235.2072200000002</v>
      </c>
      <c r="Z256" s="33">
        <v>8235.7000200000002</v>
      </c>
      <c r="AA256" s="33">
        <v>8235.7000200000002</v>
      </c>
      <c r="AB256" s="33">
        <v>8235.7000200000002</v>
      </c>
      <c r="AC256" s="33">
        <v>7949.9617310000003</v>
      </c>
      <c r="AD256" s="33">
        <v>8224.8283510000001</v>
      </c>
      <c r="AE256" s="33">
        <v>8235.7000200000002</v>
      </c>
      <c r="AF256" s="33">
        <v>8235.7000200000002</v>
      </c>
      <c r="AG256" s="33">
        <v>8222.2480290000003</v>
      </c>
      <c r="AH256" s="33">
        <v>8134.5767020000003</v>
      </c>
      <c r="AI256" s="33">
        <v>8235.2490749999997</v>
      </c>
      <c r="AJ256" s="33">
        <v>8045.9588640000002</v>
      </c>
      <c r="AK256" s="33">
        <v>8202.6092960000005</v>
      </c>
      <c r="AL256" s="33">
        <v>8232.6384099999996</v>
      </c>
      <c r="AM256" s="33">
        <v>8235.7000200000002</v>
      </c>
      <c r="AN256" s="33">
        <v>8235.7000200000002</v>
      </c>
      <c r="AO256" s="33">
        <v>8207.5640299999995</v>
      </c>
      <c r="AP256" s="33">
        <v>7861.7352309999997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11029.692080000001</v>
      </c>
      <c r="AP305" s="33">
        <v>11029.692080000001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11029.692080000001</v>
      </c>
      <c r="AP316" s="33">
        <v>11029.692080000001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157.01876250000001</v>
      </c>
      <c r="K367" s="33">
        <v>179.55757500000001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318.66858919999999</v>
      </c>
      <c r="I376" s="33">
        <v>318.67108919999998</v>
      </c>
      <c r="J376" s="33">
        <v>453.8706717</v>
      </c>
      <c r="K376" s="33">
        <v>618.10548419999998</v>
      </c>
      <c r="L376" s="33">
        <v>639.03145740000002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439.52066000000002</v>
      </c>
      <c r="O415" s="33">
        <v>3149.204299</v>
      </c>
      <c r="P415" s="33">
        <v>4353.2252920000001</v>
      </c>
      <c r="Q415" s="33">
        <v>8111.6679219999996</v>
      </c>
      <c r="R415" s="33">
        <v>9107.2382620000008</v>
      </c>
      <c r="S415" s="33">
        <v>11346.409600000001</v>
      </c>
      <c r="T415" s="33">
        <v>11627.11587</v>
      </c>
      <c r="U415" s="33">
        <v>11895.404570000001</v>
      </c>
      <c r="V415" s="33">
        <v>11895.404570000001</v>
      </c>
      <c r="W415" s="33">
        <v>11895.404570000001</v>
      </c>
      <c r="X415" s="33">
        <v>11895.404570000001</v>
      </c>
      <c r="Y415" s="33">
        <v>11895.404570000001</v>
      </c>
      <c r="Z415" s="33">
        <v>11895.404570000001</v>
      </c>
      <c r="AA415" s="33">
        <v>11895.404570000001</v>
      </c>
      <c r="AB415" s="33">
        <v>11895.404570000001</v>
      </c>
      <c r="AC415" s="33">
        <v>11895.404570000001</v>
      </c>
      <c r="AD415" s="33">
        <v>11895.404570000001</v>
      </c>
      <c r="AE415" s="33">
        <v>11895.404570000001</v>
      </c>
      <c r="AF415" s="33">
        <v>11895.404570000001</v>
      </c>
      <c r="AG415" s="33">
        <v>11895.404570000001</v>
      </c>
      <c r="AH415" s="33">
        <v>11895.404570000001</v>
      </c>
      <c r="AI415" s="33">
        <v>11895.404570000001</v>
      </c>
      <c r="AJ415" s="33">
        <v>11895.404570000001</v>
      </c>
      <c r="AK415" s="33">
        <v>11895.404570000001</v>
      </c>
      <c r="AL415" s="33">
        <v>11895.404570000001</v>
      </c>
      <c r="AM415" s="33">
        <v>11895.404570000001</v>
      </c>
      <c r="AN415" s="33">
        <v>11895.404570000001</v>
      </c>
      <c r="AO415" s="33">
        <v>11895.404570000001</v>
      </c>
      <c r="AP415" s="33">
        <v>11895.404570000001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439.52066000000002</v>
      </c>
      <c r="O424" s="33">
        <v>3149.204299</v>
      </c>
      <c r="P424" s="33">
        <v>4353.2252920000001</v>
      </c>
      <c r="Q424" s="33">
        <v>8111.6679219999996</v>
      </c>
      <c r="R424" s="33">
        <v>9107.2382620000008</v>
      </c>
      <c r="S424" s="33">
        <v>11346.409600000001</v>
      </c>
      <c r="T424" s="33">
        <v>11627.11587</v>
      </c>
      <c r="U424" s="33">
        <v>11895.404570000001</v>
      </c>
      <c r="V424" s="33">
        <v>11895.404570000001</v>
      </c>
      <c r="W424" s="33">
        <v>11895.404570000001</v>
      </c>
      <c r="X424" s="33">
        <v>11895.404570000001</v>
      </c>
      <c r="Y424" s="33">
        <v>11895.404570000001</v>
      </c>
      <c r="Z424" s="33">
        <v>11895.404570000001</v>
      </c>
      <c r="AA424" s="33">
        <v>11895.404570000001</v>
      </c>
      <c r="AB424" s="33">
        <v>11895.404570000001</v>
      </c>
      <c r="AC424" s="33">
        <v>11895.404570000001</v>
      </c>
      <c r="AD424" s="33">
        <v>11895.404570000001</v>
      </c>
      <c r="AE424" s="33">
        <v>11895.404570000001</v>
      </c>
      <c r="AF424" s="33">
        <v>11895.404570000001</v>
      </c>
      <c r="AG424" s="33">
        <v>11895.404570000001</v>
      </c>
      <c r="AH424" s="33">
        <v>11895.404570000001</v>
      </c>
      <c r="AI424" s="33">
        <v>11895.404570000001</v>
      </c>
      <c r="AJ424" s="33">
        <v>11895.404570000001</v>
      </c>
      <c r="AK424" s="33">
        <v>11895.404570000001</v>
      </c>
      <c r="AL424" s="33">
        <v>11895.404570000001</v>
      </c>
      <c r="AM424" s="33">
        <v>11895.404570000001</v>
      </c>
      <c r="AN424" s="33">
        <v>11895.404570000001</v>
      </c>
      <c r="AO424" s="33">
        <v>11895.404570000001</v>
      </c>
      <c r="AP424" s="33">
        <v>11895.404570000001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1038.953401</v>
      </c>
      <c r="W439" s="33">
        <v>1348.5672010000001</v>
      </c>
      <c r="X439" s="33">
        <v>3008.8415949999999</v>
      </c>
      <c r="Y439" s="33">
        <v>5854.1698619999997</v>
      </c>
      <c r="Z439" s="33">
        <v>9697.5908230000005</v>
      </c>
      <c r="AA439" s="33">
        <v>13614.24928</v>
      </c>
      <c r="AB439" s="33">
        <v>17409.540990000001</v>
      </c>
      <c r="AC439" s="33">
        <v>21892.407080000001</v>
      </c>
      <c r="AD439" s="33">
        <v>22936.082109999999</v>
      </c>
      <c r="AE439" s="33">
        <v>25681.38581</v>
      </c>
      <c r="AF439" s="33">
        <v>25681.38581</v>
      </c>
      <c r="AG439" s="33">
        <v>25681.38581</v>
      </c>
      <c r="AH439" s="33">
        <v>25681.38581</v>
      </c>
      <c r="AI439" s="33">
        <v>25681.38581</v>
      </c>
      <c r="AJ439" s="33">
        <v>25681.38581</v>
      </c>
      <c r="AK439" s="33">
        <v>25681.38581</v>
      </c>
      <c r="AL439" s="33">
        <v>25681.38581</v>
      </c>
      <c r="AM439" s="33">
        <v>25681.38581</v>
      </c>
      <c r="AN439" s="33">
        <v>25681.38581</v>
      </c>
      <c r="AO439" s="33">
        <v>25681.38581</v>
      </c>
      <c r="AP439" s="33">
        <v>25681.38581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1038.953401</v>
      </c>
      <c r="W448" s="33">
        <v>1348.5672010000001</v>
      </c>
      <c r="X448" s="33">
        <v>3008.8415949999999</v>
      </c>
      <c r="Y448" s="33">
        <v>5854.1698619999997</v>
      </c>
      <c r="Z448" s="33">
        <v>9697.5908230000005</v>
      </c>
      <c r="AA448" s="33">
        <v>13614.24928</v>
      </c>
      <c r="AB448" s="33">
        <v>17409.540990000001</v>
      </c>
      <c r="AC448" s="33">
        <v>21892.407080000001</v>
      </c>
      <c r="AD448" s="33">
        <v>22936.082109999999</v>
      </c>
      <c r="AE448" s="33">
        <v>25681.38581</v>
      </c>
      <c r="AF448" s="33">
        <v>25681.38581</v>
      </c>
      <c r="AG448" s="33">
        <v>25681.38581</v>
      </c>
      <c r="AH448" s="33">
        <v>25681.38581</v>
      </c>
      <c r="AI448" s="33">
        <v>25681.38581</v>
      </c>
      <c r="AJ448" s="33">
        <v>25681.38581</v>
      </c>
      <c r="AK448" s="33">
        <v>25681.38581</v>
      </c>
      <c r="AL448" s="33">
        <v>25681.38581</v>
      </c>
      <c r="AM448" s="33">
        <v>25681.38581</v>
      </c>
      <c r="AN448" s="33">
        <v>25681.38581</v>
      </c>
      <c r="AO448" s="33">
        <v>25681.38581</v>
      </c>
      <c r="AP448" s="33">
        <v>25681.38581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7295.6225999999997</v>
      </c>
      <c r="AG463" s="33">
        <v>9369.0529709999992</v>
      </c>
      <c r="AH463" s="33">
        <v>10921.0319</v>
      </c>
      <c r="AI463" s="33">
        <v>12485.68275</v>
      </c>
      <c r="AJ463" s="33">
        <v>14083.845509999999</v>
      </c>
      <c r="AK463" s="33">
        <v>16094.83592</v>
      </c>
      <c r="AL463" s="33">
        <v>18322.361649999999</v>
      </c>
      <c r="AM463" s="33">
        <v>20590.17625</v>
      </c>
      <c r="AN463" s="33">
        <v>22811.96803</v>
      </c>
      <c r="AO463" s="33">
        <v>24012.04651</v>
      </c>
      <c r="AP463" s="33">
        <v>24529.094809999999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7295.6225999999997</v>
      </c>
      <c r="AG472" s="33">
        <v>9369.0529709999992</v>
      </c>
      <c r="AH472" s="33">
        <v>10921.0319</v>
      </c>
      <c r="AI472" s="33">
        <v>12485.68275</v>
      </c>
      <c r="AJ472" s="33">
        <v>14083.845509999999</v>
      </c>
      <c r="AK472" s="33">
        <v>16094.83592</v>
      </c>
      <c r="AL472" s="33">
        <v>18322.361649999999</v>
      </c>
      <c r="AM472" s="33">
        <v>20590.17625</v>
      </c>
      <c r="AN472" s="33">
        <v>22811.96803</v>
      </c>
      <c r="AO472" s="33">
        <v>24012.04651</v>
      </c>
      <c r="AP472" s="33">
        <v>24529.094809999999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1288.7381740000001</v>
      </c>
      <c r="AB653" s="33">
        <v>1001.665938</v>
      </c>
      <c r="AC653" s="33">
        <v>930.89080769999998</v>
      </c>
      <c r="AD653" s="33">
        <v>1112.5892249999999</v>
      </c>
      <c r="AE653" s="33">
        <v>1396.3362119999999</v>
      </c>
      <c r="AF653" s="33">
        <v>1270.7962299999999</v>
      </c>
      <c r="AG653" s="33">
        <v>930.89080769999998</v>
      </c>
      <c r="AH653" s="33">
        <v>1036.7965240000001</v>
      </c>
      <c r="AI653" s="33">
        <v>1270.7962299999999</v>
      </c>
      <c r="AJ653" s="33">
        <v>1270.7962299999999</v>
      </c>
      <c r="AK653" s="33">
        <v>1270.7962299999999</v>
      </c>
      <c r="AL653" s="33">
        <v>930.89080769999998</v>
      </c>
      <c r="AM653" s="33">
        <v>1329.800461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1288.7381740000001</v>
      </c>
      <c r="AB664" s="33">
        <v>1001.665938</v>
      </c>
      <c r="AC664" s="33">
        <v>930.89080769999998</v>
      </c>
      <c r="AD664" s="33">
        <v>1112.5892249999999</v>
      </c>
      <c r="AE664" s="33">
        <v>1409.600813</v>
      </c>
      <c r="AF664" s="33">
        <v>1284.0608319999999</v>
      </c>
      <c r="AG664" s="33">
        <v>1516.428232</v>
      </c>
      <c r="AH664" s="33">
        <v>1622.3339490000001</v>
      </c>
      <c r="AI664" s="33">
        <v>1856.333654</v>
      </c>
      <c r="AJ664" s="33">
        <v>1856.333654</v>
      </c>
      <c r="AK664" s="33">
        <v>1856.333654</v>
      </c>
      <c r="AL664" s="33">
        <v>1516.428232</v>
      </c>
      <c r="AM664" s="33">
        <v>1915.3378849999999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1377.860516</v>
      </c>
      <c r="T665" s="33">
        <v>1378.599622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1316.6602210000001</v>
      </c>
      <c r="Z665" s="33">
        <v>1122.2966980000001</v>
      </c>
      <c r="AA665" s="33">
        <v>896.6826648</v>
      </c>
      <c r="AB665" s="33">
        <v>678.62650480000002</v>
      </c>
      <c r="AC665" s="33">
        <v>678.62650480000002</v>
      </c>
      <c r="AD665" s="33">
        <v>809.85131590000003</v>
      </c>
      <c r="AE665" s="33">
        <v>1323.536458</v>
      </c>
      <c r="AF665" s="33">
        <v>481.56770289999997</v>
      </c>
      <c r="AG665" s="33">
        <v>607.98849170000005</v>
      </c>
      <c r="AH665" s="33">
        <v>989.47931849999998</v>
      </c>
      <c r="AI665" s="33">
        <v>1192.7427769999999</v>
      </c>
      <c r="AJ665" s="33">
        <v>1154.459509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58.980104609999998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239.4346917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513.66783229999999</v>
      </c>
      <c r="X667" s="33">
        <v>423.8740712</v>
      </c>
      <c r="Y667" s="33">
        <v>367.61896530000001</v>
      </c>
      <c r="Z667" s="33">
        <v>367.61896530000001</v>
      </c>
      <c r="AA667" s="33">
        <v>367.61896530000001</v>
      </c>
      <c r="AB667" s="33">
        <v>82.596994370000004</v>
      </c>
      <c r="AD667" s="33">
        <v>486.34587720000002</v>
      </c>
      <c r="AE667" s="33">
        <v>477.76253409999998</v>
      </c>
      <c r="AJ667" s="33">
        <v>241.36837990000001</v>
      </c>
      <c r="AK667" s="33">
        <v>408.75454660000003</v>
      </c>
      <c r="AL667" s="33">
        <v>470.11880280000003</v>
      </c>
      <c r="AM667" s="33">
        <v>431.69674650000002</v>
      </c>
      <c r="AN667" s="33">
        <v>468.74586640000001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H668" s="33">
        <v>42.162484419999998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398.60991369999999</v>
      </c>
      <c r="P676" s="33">
        <v>807.71950489999995</v>
      </c>
      <c r="Q676" s="33">
        <v>2113.8090499999998</v>
      </c>
      <c r="R676" s="33">
        <v>2210.451149</v>
      </c>
      <c r="S676" s="33">
        <v>2231.0586560000002</v>
      </c>
      <c r="T676" s="33">
        <v>2316.1227309999999</v>
      </c>
      <c r="U676" s="33">
        <v>2294.7761180000002</v>
      </c>
      <c r="V676" s="33">
        <v>2294.7761180000002</v>
      </c>
      <c r="W676" s="33">
        <v>2031.0435359999999</v>
      </c>
      <c r="X676" s="33">
        <v>1941.249775</v>
      </c>
      <c r="Y676" s="33">
        <v>1844.4018799999999</v>
      </c>
      <c r="Z676" s="33">
        <v>1650.0383569999999</v>
      </c>
      <c r="AA676" s="33">
        <v>1424.4243240000001</v>
      </c>
      <c r="AB676" s="33">
        <v>921.34619290000001</v>
      </c>
      <c r="AC676" s="33">
        <v>779.76909390000003</v>
      </c>
      <c r="AD676" s="33">
        <v>1456.3198870000001</v>
      </c>
      <c r="AE676" s="33">
        <v>1961.4216859999999</v>
      </c>
      <c r="AF676" s="33">
        <v>641.69039650000002</v>
      </c>
      <c r="AG676" s="33">
        <v>725.94870089999995</v>
      </c>
      <c r="AH676" s="33">
        <v>1149.6020120000001</v>
      </c>
      <c r="AI676" s="33">
        <v>1310.702986</v>
      </c>
      <c r="AJ676" s="33">
        <v>1598.113067</v>
      </c>
      <c r="AK676" s="33">
        <v>1968.2927340000001</v>
      </c>
      <c r="AL676" s="33">
        <v>2029.6569910000001</v>
      </c>
      <c r="AM676" s="33">
        <v>1991.2349340000001</v>
      </c>
      <c r="AN676" s="33">
        <v>2028.284054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471.12121250000001</v>
      </c>
      <c r="S677" s="33">
        <v>613.96522970000001</v>
      </c>
      <c r="T677" s="33">
        <v>677.03192899999999</v>
      </c>
      <c r="U677" s="33">
        <v>932.31201499999997</v>
      </c>
      <c r="V677" s="33">
        <v>770.93123379999997</v>
      </c>
      <c r="W677" s="33">
        <v>466.15600749999999</v>
      </c>
      <c r="X677" s="33">
        <v>466.15600749999999</v>
      </c>
      <c r="Y677" s="33">
        <v>466.15600749999999</v>
      </c>
      <c r="Z677" s="33">
        <v>299.5421369</v>
      </c>
      <c r="AA677" s="33">
        <v>12.49037914</v>
      </c>
      <c r="AE677" s="33">
        <v>466.15600749999999</v>
      </c>
      <c r="AM677" s="33">
        <v>46.538996160000003</v>
      </c>
      <c r="AN677" s="33">
        <v>246.10573769999999</v>
      </c>
      <c r="AO677" s="33">
        <v>471.1665438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N679" s="33">
        <v>5.120536993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523.94275189999996</v>
      </c>
      <c r="S688" s="33">
        <v>666.78676919999998</v>
      </c>
      <c r="T688" s="33">
        <v>729.85346849999996</v>
      </c>
      <c r="U688" s="33">
        <v>1037.9550939999999</v>
      </c>
      <c r="V688" s="33">
        <v>823.75277329999994</v>
      </c>
      <c r="W688" s="33">
        <v>518.97754699999996</v>
      </c>
      <c r="X688" s="33">
        <v>518.97754699999996</v>
      </c>
      <c r="Y688" s="33">
        <v>518.97754699999996</v>
      </c>
      <c r="Z688" s="33">
        <v>299.5421369</v>
      </c>
      <c r="AA688" s="33">
        <v>12.49037914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46.538996160000003</v>
      </c>
      <c r="AN688" s="33">
        <v>251.2262747</v>
      </c>
      <c r="AO688" s="33">
        <v>471.1665438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779.06865470000002</v>
      </c>
      <c r="X750" s="33">
        <v>864.20232190000002</v>
      </c>
      <c r="Y750" s="33">
        <v>978.06090989999996</v>
      </c>
      <c r="Z750" s="33">
        <v>955.62725520000004</v>
      </c>
      <c r="AA750" s="33">
        <v>911.94137650000005</v>
      </c>
      <c r="AB750" s="33">
        <v>1006.688533</v>
      </c>
      <c r="AC750" s="33">
        <v>1110.063069</v>
      </c>
      <c r="AD750" s="33">
        <v>1196.182845</v>
      </c>
      <c r="AE750" s="33">
        <v>1342.404354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1764.6657809999999</v>
      </c>
      <c r="AK750" s="33">
        <v>1859.4129370000001</v>
      </c>
      <c r="AL750" s="33">
        <v>1859.4129370000001</v>
      </c>
      <c r="AM750" s="33">
        <v>1942.001023</v>
      </c>
      <c r="AN750" s="33">
        <v>2122.2386590000001</v>
      </c>
      <c r="AO750" s="33">
        <v>2419.8760889999999</v>
      </c>
      <c r="AP750" s="33">
        <v>2764.098152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391.58710150000002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653.27614679999999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183.3357469</v>
      </c>
      <c r="AA755" s="33">
        <v>183.3357469</v>
      </c>
      <c r="AB755" s="33">
        <v>183.3357469</v>
      </c>
      <c r="AC755" s="33">
        <v>586.35507949999999</v>
      </c>
      <c r="AD755" s="33">
        <v>608.27448509999999</v>
      </c>
      <c r="AE755" s="33">
        <v>694.97038929999997</v>
      </c>
      <c r="AF755" s="33">
        <v>557.57532209999999</v>
      </c>
      <c r="AG755" s="33">
        <v>579.5724831</v>
      </c>
      <c r="AH755" s="33">
        <v>601.51917839999999</v>
      </c>
      <c r="AI755" s="33">
        <v>623.29272900000001</v>
      </c>
      <c r="AJ755" s="33">
        <v>644.84186799999998</v>
      </c>
      <c r="AK755" s="33">
        <v>666.11220030000004</v>
      </c>
      <c r="AL755" s="33">
        <v>661.65509229999998</v>
      </c>
      <c r="AM755" s="33">
        <v>670.82703990000005</v>
      </c>
      <c r="AN755" s="33">
        <v>690.87509829999999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1400.8468660000001</v>
      </c>
      <c r="X760" s="33">
        <v>1530.793044</v>
      </c>
      <c r="Y760" s="33">
        <v>1599.839121</v>
      </c>
      <c r="Z760" s="33">
        <v>1731.6064630000001</v>
      </c>
      <c r="AA760" s="33">
        <v>1687.920584</v>
      </c>
      <c r="AB760" s="33">
        <v>1782.6677400000001</v>
      </c>
      <c r="AC760" s="33">
        <v>2289.0616100000002</v>
      </c>
      <c r="AD760" s="33">
        <v>2397.10079</v>
      </c>
      <c r="AE760" s="33">
        <v>2690.6508899999999</v>
      </c>
      <c r="AF760" s="33">
        <v>2535.895939</v>
      </c>
      <c r="AG760" s="33">
        <v>2655.4826710000002</v>
      </c>
      <c r="AH760" s="33">
        <v>2772.1765220000002</v>
      </c>
      <c r="AI760" s="33">
        <v>2888.6972289999999</v>
      </c>
      <c r="AJ760" s="33">
        <v>3004.993524</v>
      </c>
      <c r="AK760" s="33">
        <v>3121.0110119999999</v>
      </c>
      <c r="AL760" s="33">
        <v>3116.5539039999999</v>
      </c>
      <c r="AM760" s="33">
        <v>3208.3139379999998</v>
      </c>
      <c r="AN760" s="33">
        <v>3408.5996329999998</v>
      </c>
      <c r="AO760" s="33">
        <v>3710.3323540000001</v>
      </c>
      <c r="AP760" s="33">
        <v>4054.5544169999998</v>
      </c>
    </row>
    <row r="761" spans="2:42" x14ac:dyDescent="0.25">
      <c r="B761" s="33" t="s">
        <v>15</v>
      </c>
      <c r="D761" s="33">
        <v>60470.579160000001</v>
      </c>
      <c r="E761" s="33">
        <v>62737.407299999999</v>
      </c>
      <c r="F761" s="33">
        <v>62313.005369999999</v>
      </c>
      <c r="G761" s="33">
        <v>64275.251149999996</v>
      </c>
      <c r="H761" s="33">
        <v>65882.204769999997</v>
      </c>
      <c r="I761" s="33">
        <v>67080.548720000006</v>
      </c>
      <c r="J761" s="33">
        <v>68156.636400000003</v>
      </c>
      <c r="K761" s="33">
        <v>73155.510049999997</v>
      </c>
      <c r="L761" s="33">
        <v>76830.764299999995</v>
      </c>
      <c r="M761" s="33">
        <v>80602.376340000003</v>
      </c>
      <c r="N761" s="33">
        <v>83898.82677</v>
      </c>
      <c r="O761" s="33">
        <v>87331.528919999997</v>
      </c>
      <c r="P761" s="33">
        <v>90801.365439999994</v>
      </c>
      <c r="Q761" s="33">
        <v>94390.806710000004</v>
      </c>
      <c r="R761" s="33">
        <v>97479.527329999997</v>
      </c>
      <c r="S761" s="33">
        <v>100376.2013</v>
      </c>
      <c r="T761" s="33">
        <v>103383.07279999999</v>
      </c>
      <c r="U761" s="33">
        <v>106477.137</v>
      </c>
      <c r="V761" s="33">
        <v>109672.5772</v>
      </c>
      <c r="W761" s="33">
        <v>113023.107</v>
      </c>
      <c r="X761" s="33">
        <v>116432.609</v>
      </c>
      <c r="Y761" s="33">
        <v>119841.81299999999</v>
      </c>
      <c r="Z761" s="33">
        <v>123355.3493</v>
      </c>
      <c r="AA761" s="33">
        <v>126990.22259999999</v>
      </c>
      <c r="AB761" s="33">
        <v>130866.5885</v>
      </c>
      <c r="AC761" s="33">
        <v>134691.09150000001</v>
      </c>
      <c r="AD761" s="33">
        <v>138544.2507</v>
      </c>
      <c r="AE761" s="33">
        <v>142249.03820000001</v>
      </c>
      <c r="AF761" s="33">
        <v>145923.45759999999</v>
      </c>
      <c r="AG761" s="33">
        <v>149167.18719999999</v>
      </c>
      <c r="AH761" s="33">
        <v>152419.95559999999</v>
      </c>
      <c r="AI761" s="33">
        <v>155684.70819999999</v>
      </c>
      <c r="AJ761" s="33">
        <v>159011.81719999999</v>
      </c>
      <c r="AK761" s="33">
        <v>162404.9143</v>
      </c>
      <c r="AL761" s="33">
        <v>165819.9743</v>
      </c>
      <c r="AM761" s="33">
        <v>169202.8714</v>
      </c>
      <c r="AN761" s="33">
        <v>172913.68659999999</v>
      </c>
      <c r="AO761" s="33">
        <v>176479.4742</v>
      </c>
      <c r="AP761" s="33">
        <v>180004.13209999999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41986.244160000002</v>
      </c>
      <c r="D4" s="1">
        <f>PLANEL_GerCrit_Resultado!H244+PLANEL_GerCrit_Resultado!H748</f>
        <v>44297.6077</v>
      </c>
      <c r="E4" s="1">
        <f>PLANEL_GerCrit_Resultado!I244+PLANEL_GerCrit_Resultado!I748</f>
        <v>44511.210910000002</v>
      </c>
      <c r="F4" s="1">
        <f>PLANEL_GerCrit_Resultado!J244+PLANEL_GerCrit_Resultado!J748</f>
        <v>45671.22522</v>
      </c>
      <c r="G4" s="1">
        <f>PLANEL_GerCrit_Resultado!K244+PLANEL_GerCrit_Resultado!K748</f>
        <v>48599.769849999997</v>
      </c>
      <c r="H4" s="1">
        <f>PLANEL_GerCrit_Resultado!L244+PLANEL_GerCrit_Resultado!L748</f>
        <v>51848.749730000003</v>
      </c>
      <c r="I4" s="1">
        <f>PLANEL_GerCrit_Resultado!M244+PLANEL_GerCrit_Resultado!M748</f>
        <v>52926.406770000001</v>
      </c>
      <c r="J4" s="1">
        <f>PLANEL_GerCrit_Resultado!N244+PLANEL_GerCrit_Resultado!N748</f>
        <v>53247.083980000003</v>
      </c>
      <c r="K4" s="1">
        <f>PLANEL_GerCrit_Resultado!O244+PLANEL_GerCrit_Resultado!O748</f>
        <v>54119.79178</v>
      </c>
      <c r="L4" s="1">
        <f>PLANEL_GerCrit_Resultado!P244+PLANEL_GerCrit_Resultado!P748</f>
        <v>53881.421490000001</v>
      </c>
      <c r="M4" s="1">
        <f>PLANEL_GerCrit_Resultado!Q244+PLANEL_GerCrit_Resultado!Q748</f>
        <v>54283.568460000002</v>
      </c>
      <c r="N4" s="1">
        <f>PLANEL_GerCrit_Resultado!R244+PLANEL_GerCrit_Resultado!R748</f>
        <v>54823.145510000002</v>
      </c>
      <c r="O4" s="1">
        <f>PLANEL_GerCrit_Resultado!S244+PLANEL_GerCrit_Resultado!S748</f>
        <v>55149.934910000004</v>
      </c>
      <c r="P4" s="1">
        <f>PLANEL_GerCrit_Resultado!T244+PLANEL_GerCrit_Resultado!T748</f>
        <v>57163.436730000001</v>
      </c>
      <c r="Q4" s="1">
        <f>PLANEL_GerCrit_Resultado!U244+PLANEL_GerCrit_Resultado!U748</f>
        <v>58125.437890000001</v>
      </c>
      <c r="R4" s="1">
        <f>PLANEL_GerCrit_Resultado!V244+PLANEL_GerCrit_Resultado!V748</f>
        <v>60084.567600000002</v>
      </c>
      <c r="S4" s="1">
        <f>PLANEL_GerCrit_Resultado!W244+PLANEL_GerCrit_Resultado!W748</f>
        <v>63552.868799999997</v>
      </c>
      <c r="T4" s="1">
        <f>PLANEL_GerCrit_Resultado!X244+PLANEL_GerCrit_Resultado!X748</f>
        <v>64833.432639999999</v>
      </c>
      <c r="U4" s="1">
        <f>PLANEL_GerCrit_Resultado!Y244+PLANEL_GerCrit_Resultado!Y748</f>
        <v>65760.580289999998</v>
      </c>
      <c r="V4" s="1">
        <f>PLANEL_GerCrit_Resultado!Z244+PLANEL_GerCrit_Resultado!Z748</f>
        <v>66398.193230000004</v>
      </c>
      <c r="W4" s="1">
        <f>PLANEL_GerCrit_Resultado!AA244+PLANEL_GerCrit_Resultado!AA748</f>
        <v>67072.047619999998</v>
      </c>
      <c r="X4" s="1">
        <f>PLANEL_GerCrit_Resultado!AB244+PLANEL_GerCrit_Resultado!AB748</f>
        <v>67779.634359999996</v>
      </c>
      <c r="Y4" s="1">
        <f>PLANEL_GerCrit_Resultado!AC244+PLANEL_GerCrit_Resultado!AC748</f>
        <v>68973.990980000002</v>
      </c>
      <c r="Z4" s="1">
        <f>PLANEL_GerCrit_Resultado!AD244+PLANEL_GerCrit_Resultado!AD748</f>
        <v>69856.439899999998</v>
      </c>
      <c r="AA4" s="1">
        <f>PLANEL_GerCrit_Resultado!AE244+PLANEL_GerCrit_Resultado!AE748</f>
        <v>71159.418090000006</v>
      </c>
      <c r="AB4" s="1">
        <f>PLANEL_GerCrit_Resultado!AF244+PLANEL_GerCrit_Resultado!AF748</f>
        <v>69992.507289999994</v>
      </c>
      <c r="AC4" s="1">
        <f>PLANEL_GerCrit_Resultado!AG244+PLANEL_GerCrit_Resultado!AG748</f>
        <v>70169.337329999995</v>
      </c>
      <c r="AD4" s="1">
        <f>PLANEL_GerCrit_Resultado!AH244+PLANEL_GerCrit_Resultado!AH748</f>
        <v>70385.522330000007</v>
      </c>
      <c r="AE4" s="1">
        <f>PLANEL_GerCrit_Resultado!AI244+PLANEL_GerCrit_Resultado!AI748</f>
        <v>70413.935939999996</v>
      </c>
      <c r="AF4" s="1">
        <f>PLANEL_GerCrit_Resultado!AJ244+PLANEL_GerCrit_Resultado!AJ748</f>
        <v>70734.584180000005</v>
      </c>
      <c r="AG4" s="1">
        <f>PLANEL_GerCrit_Resultado!AK244+PLANEL_GerCrit_Resultado!AK748</f>
        <v>70701.556509999995</v>
      </c>
      <c r="AH4" s="1">
        <f>PLANEL_GerCrit_Resultado!AL244+PLANEL_GerCrit_Resultado!AL748</f>
        <v>70684.460630000001</v>
      </c>
      <c r="AI4" s="1">
        <f>PLANEL_GerCrit_Resultado!AM244+PLANEL_GerCrit_Resultado!AM748</f>
        <v>70094.101280000003</v>
      </c>
      <c r="AJ4" s="1">
        <f>PLANEL_GerCrit_Resultado!AN244+PLANEL_GerCrit_Resultado!AN748</f>
        <v>69422.863119999995</v>
      </c>
      <c r="AK4" s="1">
        <f>PLANEL_GerCrit_Resultado!AO244+PLANEL_GerCrit_Resultado!AO748</f>
        <v>70606.203970000002</v>
      </c>
      <c r="AL4" s="1">
        <f>PLANEL_GerCrit_Resultado!AP244+PLANEL_GerCrit_Resultado!AP748</f>
        <v>73029.749960000001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3237.915109</v>
      </c>
      <c r="G5" s="1">
        <f>PLANEL_GerCrit_Resultado!K256</f>
        <v>3300.272058</v>
      </c>
      <c r="H5" s="1">
        <f>PLANEL_GerCrit_Resultado!L256</f>
        <v>3389.0407919999998</v>
      </c>
      <c r="I5" s="1">
        <f>PLANEL_GerCrit_Resultado!M256</f>
        <v>4669.815251</v>
      </c>
      <c r="J5" s="1">
        <f>PLANEL_GerCrit_Resultado!N256</f>
        <v>5624.7196809999996</v>
      </c>
      <c r="K5" s="1">
        <f>PLANEL_GerCrit_Resultado!O256</f>
        <v>5005.6087600000001</v>
      </c>
      <c r="L5" s="1">
        <f>PLANEL_GerCrit_Resultado!P256</f>
        <v>7190.6848849999997</v>
      </c>
      <c r="M5" s="1">
        <f>PLANEL_GerCrit_Resultado!Q256</f>
        <v>7190.6484600000003</v>
      </c>
      <c r="N5" s="1">
        <f>PLANEL_GerCrit_Resultado!R256</f>
        <v>7213.1915159999999</v>
      </c>
      <c r="O5" s="1">
        <f>PLANEL_GerCrit_Resultado!S256</f>
        <v>6947.6717129999997</v>
      </c>
      <c r="P5" s="1">
        <f>PLANEL_GerCrit_Resultado!T256</f>
        <v>7068.6978099999997</v>
      </c>
      <c r="Q5" s="1">
        <f>PLANEL_GerCrit_Resultado!U256</f>
        <v>7870.1230930000002</v>
      </c>
      <c r="R5" s="1">
        <f>PLANEL_GerCrit_Resultado!V256</f>
        <v>8213.5085820000004</v>
      </c>
      <c r="S5" s="1">
        <f>PLANEL_GerCrit_Resultado!W256</f>
        <v>8104.1351000000004</v>
      </c>
      <c r="T5" s="1">
        <f>PLANEL_GerCrit_Resultado!X256</f>
        <v>8235.2072200000002</v>
      </c>
      <c r="U5" s="1">
        <f>PLANEL_GerCrit_Resultado!Y256</f>
        <v>8235.2072200000002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7949.9617310000003</v>
      </c>
      <c r="Z5" s="1">
        <f>PLANEL_GerCrit_Resultado!AD256</f>
        <v>8224.8283510000001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8222.2480290000003</v>
      </c>
      <c r="AD5" s="1">
        <f>PLANEL_GerCrit_Resultado!AH256</f>
        <v>8134.5767020000003</v>
      </c>
      <c r="AE5" s="1">
        <f>PLANEL_GerCrit_Resultado!AI256</f>
        <v>8235.2490749999997</v>
      </c>
      <c r="AF5" s="1">
        <f>PLANEL_GerCrit_Resultado!AJ256</f>
        <v>8045.9588640000002</v>
      </c>
      <c r="AG5" s="1">
        <f>PLANEL_GerCrit_Resultado!AK256</f>
        <v>8202.6092960000005</v>
      </c>
      <c r="AH5" s="1">
        <f>PLANEL_GerCrit_Resultado!AL256</f>
        <v>8232.6384099999996</v>
      </c>
      <c r="AI5" s="1">
        <f>PLANEL_GerCrit_Resultado!AM256</f>
        <v>8235.7000200000002</v>
      </c>
      <c r="AJ5" s="1">
        <f>PLANEL_GerCrit_Resultado!AN256</f>
        <v>8235.7000200000002</v>
      </c>
      <c r="AK5" s="1">
        <f>PLANEL_GerCrit_Resultado!AO256</f>
        <v>8207.5640299999995</v>
      </c>
      <c r="AL5" s="1">
        <f>PLANEL_GerCrit_Resultado!AP256</f>
        <v>7861.7352309999997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6709.5880263999998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7210.6412916399995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7679.5123155000001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7200.5521111000007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7484.0455388999999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8174.4848472000003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8366.7508794999994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8367.9526269999988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8339.0890983000008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9169.1068336000008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9679.4420123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10121.822956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9784.6252528999994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9464.1339851400007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9093.0032629000016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9037.5167216000009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10979.681853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13196.409866000002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10046.589243500001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9942.4023039000003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10345.339293000001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10750.76014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11164.071236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11506.418188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11707.348496000001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12220.334219159999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13060.2921577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14166.138611800001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15096.030982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650.43352719999996</v>
      </c>
      <c r="K10" s="20">
        <f>PLANEL_GerCrit_Resultado!O40+PLANEL_GerCrit_Resultado!O52</f>
        <v>620.68795650000004</v>
      </c>
      <c r="L10" s="20">
        <f>PLANEL_GerCrit_Resultado!P40+PLANEL_GerCrit_Resultado!P52</f>
        <v>646.28153090000001</v>
      </c>
      <c r="M10" s="20">
        <f>PLANEL_GerCrit_Resultado!Q40+PLANEL_GerCrit_Resultado!Q52</f>
        <v>765.72991200000001</v>
      </c>
      <c r="N10" s="20">
        <f>PLANEL_GerCrit_Resultado!R40+PLANEL_GerCrit_Resultado!R52</f>
        <v>780.07890740000005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126.8772718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4883.2835349999996</v>
      </c>
      <c r="K14" s="24">
        <f>PLANEL_GerCrit_Resultado!O16+PLANEL_GerCrit_Resultado!O28+PLANEL_GerCrit_Resultado!O628+PLANEL_GerCrit_Resultado!O712</f>
        <v>4883.2835349999996</v>
      </c>
      <c r="L14" s="24">
        <f>PLANEL_GerCrit_Resultado!P16+PLANEL_GerCrit_Resultado!P28+PLANEL_GerCrit_Resultado!P628+PLANEL_GerCrit_Resultado!P712</f>
        <v>4792.5961690000004</v>
      </c>
      <c r="M14" s="24">
        <f>PLANEL_GerCrit_Resultado!Q16+PLANEL_GerCrit_Resultado!Q28+PLANEL_GerCrit_Resultado!Q628+PLANEL_GerCrit_Resultado!Q712</f>
        <v>4792.5961690000004</v>
      </c>
      <c r="N14" s="24">
        <f>PLANEL_GerCrit_Resultado!R16+PLANEL_GerCrit_Resultado!R28+PLANEL_GerCrit_Resultado!R628+PLANEL_GerCrit_Resultado!R712</f>
        <v>4792.5961690000004</v>
      </c>
      <c r="O14" s="24">
        <f>PLANEL_GerCrit_Resultado!S16+PLANEL_GerCrit_Resultado!S28+PLANEL_GerCrit_Resultado!S628+PLANEL_GerCrit_Resultado!S712</f>
        <v>4846.1289699999998</v>
      </c>
      <c r="P14" s="24">
        <f>PLANEL_GerCrit_Resultado!T16+PLANEL_GerCrit_Resultado!T28+PLANEL_GerCrit_Resultado!T628+PLANEL_GerCrit_Resultado!T712</f>
        <v>5295.994627</v>
      </c>
      <c r="Q14" s="24">
        <f>PLANEL_GerCrit_Resultado!U16+PLANEL_GerCrit_Resultado!U28+PLANEL_GerCrit_Resultado!U628+PLANEL_GerCrit_Resultado!U712</f>
        <v>7295.4200179999998</v>
      </c>
      <c r="R14" s="24">
        <f>PLANEL_GerCrit_Resultado!V16+PLANEL_GerCrit_Resultado!V28+PLANEL_GerCrit_Resultado!V628+PLANEL_GerCrit_Resultado!V712</f>
        <v>7295.4200179999998</v>
      </c>
      <c r="S14" s="24">
        <f>PLANEL_GerCrit_Resultado!W16+PLANEL_GerCrit_Resultado!W28+PLANEL_GerCrit_Resultado!W628+PLANEL_GerCrit_Resultado!W712</f>
        <v>7340.7463150000003</v>
      </c>
      <c r="T14" s="24">
        <f>PLANEL_GerCrit_Resultado!X16+PLANEL_GerCrit_Resultado!X28+PLANEL_GerCrit_Resultado!X628+PLANEL_GerCrit_Resultado!X712</f>
        <v>7340.7463150000003</v>
      </c>
      <c r="U14" s="24">
        <f>PLANEL_GerCrit_Resultado!Y16+PLANEL_GerCrit_Resultado!Y28+PLANEL_GerCrit_Resultado!Y628+PLANEL_GerCrit_Resultado!Y712</f>
        <v>7340.7463150000003</v>
      </c>
      <c r="V14" s="24">
        <f>PLANEL_GerCrit_Resultado!Z16+PLANEL_GerCrit_Resultado!Z28+PLANEL_GerCrit_Resultado!Z628+PLANEL_GerCrit_Resultado!Z712</f>
        <v>7340.7463150000003</v>
      </c>
      <c r="W14" s="24">
        <f>PLANEL_GerCrit_Resultado!AA16+PLANEL_GerCrit_Resultado!AA28+PLANEL_GerCrit_Resultado!AA628+PLANEL_GerCrit_Resultado!AA712</f>
        <v>7340.7463150000003</v>
      </c>
      <c r="X14" s="24">
        <f>PLANEL_GerCrit_Resultado!AB16+PLANEL_GerCrit_Resultado!AB28+PLANEL_GerCrit_Resultado!AB628+PLANEL_GerCrit_Resultado!AB712</f>
        <v>7327.7985440000002</v>
      </c>
      <c r="Y14" s="24">
        <f>PLANEL_GerCrit_Resultado!AC16+PLANEL_GerCrit_Resultado!AC28+PLANEL_GerCrit_Resultado!AC628+PLANEL_GerCrit_Resultado!AC712</f>
        <v>7327.7985440000002</v>
      </c>
      <c r="Z14" s="24">
        <f>PLANEL_GerCrit_Resultado!AD16+PLANEL_GerCrit_Resultado!AD28+PLANEL_GerCrit_Resultado!AD628+PLANEL_GerCrit_Resultado!AD712</f>
        <v>7327.7985440000002</v>
      </c>
      <c r="AA14" s="24">
        <f>PLANEL_GerCrit_Resultado!AE16+PLANEL_GerCrit_Resultado!AE28+PLANEL_GerCrit_Resultado!AE628+PLANEL_GerCrit_Resultado!AE712</f>
        <v>7327.7985440000002</v>
      </c>
      <c r="AB14" s="24">
        <f>PLANEL_GerCrit_Resultado!AF16+PLANEL_GerCrit_Resultado!AF28+PLANEL_GerCrit_Resultado!AF628+PLANEL_GerCrit_Resultado!AF712</f>
        <v>7327.7985440000002</v>
      </c>
      <c r="AC14" s="24">
        <f>PLANEL_GerCrit_Resultado!AG16+PLANEL_GerCrit_Resultado!AG28+PLANEL_GerCrit_Resultado!AG628+PLANEL_GerCrit_Resultado!AG712</f>
        <v>7327.7985440000002</v>
      </c>
      <c r="AD14" s="24">
        <f>PLANEL_GerCrit_Resultado!AH16+PLANEL_GerCrit_Resultado!AH28+PLANEL_GerCrit_Resultado!AH628+PLANEL_GerCrit_Resultado!AH712</f>
        <v>7327.7985440000002</v>
      </c>
      <c r="AE14" s="24">
        <f>PLANEL_GerCrit_Resultado!AI16+PLANEL_GerCrit_Resultado!AI28+PLANEL_GerCrit_Resultado!AI628+PLANEL_GerCrit_Resultado!AI712</f>
        <v>7327.7985440000002</v>
      </c>
      <c r="AF14" s="24">
        <f>PLANEL_GerCrit_Resultado!AJ16+PLANEL_GerCrit_Resultado!AJ28+PLANEL_GerCrit_Resultado!AJ628+PLANEL_GerCrit_Resultado!AJ712</f>
        <v>7327.7985440000002</v>
      </c>
      <c r="AG14" s="24">
        <f>PLANEL_GerCrit_Resultado!AK16+PLANEL_GerCrit_Resultado!AK28+PLANEL_GerCrit_Resultado!AK628+PLANEL_GerCrit_Resultado!AK712</f>
        <v>7327.7985440000002</v>
      </c>
      <c r="AH14" s="24">
        <f>PLANEL_GerCrit_Resultado!AL16+PLANEL_GerCrit_Resultado!AL28+PLANEL_GerCrit_Resultado!AL628+PLANEL_GerCrit_Resultado!AL712</f>
        <v>7445.8489730000001</v>
      </c>
      <c r="AI14" s="24">
        <f>PLANEL_GerCrit_Resultado!AM16+PLANEL_GerCrit_Resultado!AM28+PLANEL_GerCrit_Resultado!AM628+PLANEL_GerCrit_Resultado!AM712</f>
        <v>7445.8489730000001</v>
      </c>
      <c r="AJ14" s="24">
        <f>PLANEL_GerCrit_Resultado!AN16+PLANEL_GerCrit_Resultado!AN28+PLANEL_GerCrit_Resultado!AN628+PLANEL_GerCrit_Resultado!AN712</f>
        <v>7445.8489730000001</v>
      </c>
      <c r="AK14" s="24">
        <f>PLANEL_GerCrit_Resultado!AO16+PLANEL_GerCrit_Resultado!AO28+PLANEL_GerCrit_Resultado!AO628+PLANEL_GerCrit_Resultado!AO712</f>
        <v>7445.8489730000001</v>
      </c>
      <c r="AL14" s="24">
        <f>PLANEL_GerCrit_Resultado!AP16+PLANEL_GerCrit_Resultado!AP28+PLANEL_GerCrit_Resultado!AP628+PLANEL_GerCrit_Resultado!AP712</f>
        <v>7445.8489730000001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318.67108919999998</v>
      </c>
      <c r="F15" s="24">
        <f>PLANEL_GerCrit_Resultado!J376</f>
        <v>453.8706717</v>
      </c>
      <c r="G15" s="24">
        <f>PLANEL_GerCrit_Resultado!K376</f>
        <v>618.10548419999998</v>
      </c>
      <c r="H15" s="24">
        <f>PLANEL_GerCrit_Resultado!L376</f>
        <v>639.03145740000002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7825.3978212000002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10535.081460199999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11739.102453200001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15495.6807469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16491.2510869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19142.936226500002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20064.724732499999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20235.560540500002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21723.344984900003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23763.0204108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26975.648654500001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30259.293309700002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33811.711518199998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36754.451267900004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37757.963560899996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38193.040924500005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44924.895989420002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46945.843350999996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48497.82228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50062.473129999998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51660.635889999998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53671.626299999996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55899.152029999997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58166.966629999995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60388.758409999995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61588.836889999999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62105.885190000001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11029.692080000001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11029.692080000001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63888.165895496015</v>
      </c>
      <c r="D24" s="28">
        <f t="shared" si="0"/>
        <v>65880.318706295991</v>
      </c>
      <c r="E24" s="28">
        <f t="shared" si="0"/>
        <v>67055.637174100004</v>
      </c>
      <c r="F24" s="28">
        <f t="shared" si="0"/>
        <v>68156.636394090005</v>
      </c>
      <c r="G24" s="28">
        <f t="shared" si="0"/>
        <v>73155.5100465</v>
      </c>
      <c r="H24" s="28">
        <f t="shared" si="0"/>
        <v>76830.764302099997</v>
      </c>
      <c r="I24" s="28">
        <f t="shared" si="0"/>
        <v>80600.490286200002</v>
      </c>
      <c r="J24" s="28">
        <f t="shared" si="0"/>
        <v>83873.915221499992</v>
      </c>
      <c r="K24" s="28">
        <f t="shared" si="0"/>
        <v>87308.503434040002</v>
      </c>
      <c r="L24" s="28">
        <f t="shared" si="0"/>
        <v>90801.36544020001</v>
      </c>
      <c r="M24" s="28">
        <f t="shared" si="0"/>
        <v>94387.960758800007</v>
      </c>
      <c r="N24" s="28">
        <f t="shared" si="0"/>
        <v>97476.681369980011</v>
      </c>
      <c r="O24" s="28">
        <f t="shared" si="0"/>
        <v>100376.20125459002</v>
      </c>
      <c r="P24" s="28">
        <f t="shared" si="0"/>
        <v>103383.07281840003</v>
      </c>
      <c r="Q24" s="28">
        <f t="shared" si="0"/>
        <v>106477.13704080001</v>
      </c>
      <c r="R24" s="28">
        <f t="shared" si="0"/>
        <v>109672.57721710001</v>
      </c>
      <c r="S24" s="28">
        <f t="shared" si="0"/>
        <v>113023.10702300002</v>
      </c>
      <c r="T24" s="28">
        <f t="shared" si="0"/>
        <v>116432.6089741</v>
      </c>
      <c r="U24" s="28">
        <f t="shared" si="0"/>
        <v>119841.8129937</v>
      </c>
      <c r="V24" s="28">
        <f t="shared" si="0"/>
        <v>123355.34927430001</v>
      </c>
      <c r="W24" s="28">
        <f t="shared" si="0"/>
        <v>126990.22258974001</v>
      </c>
      <c r="X24" s="28">
        <f t="shared" si="0"/>
        <v>130866.58852610001</v>
      </c>
      <c r="Y24" s="28">
        <f t="shared" si="0"/>
        <v>134691.0915032</v>
      </c>
      <c r="Z24" s="28">
        <f t="shared" si="0"/>
        <v>138544.25075070001</v>
      </c>
      <c r="AA24" s="28">
        <f t="shared" si="0"/>
        <v>142249.0382183</v>
      </c>
      <c r="AB24" s="76">
        <f t="shared" si="0"/>
        <v>145923.45763112002</v>
      </c>
      <c r="AC24" s="28">
        <f t="shared" si="0"/>
        <v>149167.18720109999</v>
      </c>
      <c r="AD24" s="28">
        <f t="shared" si="0"/>
        <v>152419.95556820004</v>
      </c>
      <c r="AE24" s="28">
        <f t="shared" si="0"/>
        <v>155684.7082242</v>
      </c>
      <c r="AF24" s="28">
        <f t="shared" si="0"/>
        <v>159011.81719020003</v>
      </c>
      <c r="AG24" s="28">
        <f t="shared" si="0"/>
        <v>162404.91433579999</v>
      </c>
      <c r="AH24" s="28">
        <f t="shared" si="0"/>
        <v>165819.97434409999</v>
      </c>
      <c r="AI24" s="28">
        <f t="shared" si="0"/>
        <v>169202.87141826001</v>
      </c>
      <c r="AJ24" s="28">
        <f t="shared" si="0"/>
        <v>172913.68656179999</v>
      </c>
      <c r="AK24" s="28">
        <f t="shared" si="0"/>
        <v>176479.47418590001</v>
      </c>
      <c r="AL24" s="28">
        <f t="shared" si="0"/>
        <v>180004.13204709999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0.46788372516277998</v>
      </c>
      <c r="D29" s="47">
        <f>IF(PLANEL_Pot_anual!D4&lt;&gt;0,D4/PLANEL_Pot_anual!D4,0)</f>
        <v>0.49364095601151869</v>
      </c>
      <c r="E29" s="47">
        <f>IF(PLANEL_Pot_anual!E4&lt;&gt;0,E4/PLANEL_Pot_anual!E4,0)</f>
        <v>0.49602129432472136</v>
      </c>
      <c r="F29" s="47">
        <f>IF(PLANEL_Pot_anual!F4&lt;&gt;0,F4/PLANEL_Pot_anual!F4,0)</f>
        <v>0.45568533704048841</v>
      </c>
      <c r="G29" s="47">
        <f>IF(PLANEL_Pot_anual!G4&lt;&gt;0,G4/PLANEL_Pot_anual!G4,0)</f>
        <v>0.46162861563016849</v>
      </c>
      <c r="H29" s="47">
        <f>IF(PLANEL_Pot_anual!H4&lt;&gt;0,H4/PLANEL_Pot_anual!H4,0)</f>
        <v>0.47516276898401</v>
      </c>
      <c r="I29" s="47">
        <f>IF(PLANEL_Pot_anual!I4&lt;&gt;0,I4/PLANEL_Pot_anual!I4,0)</f>
        <v>0.48503885096878402</v>
      </c>
      <c r="J29" s="47">
        <f>IF(PLANEL_Pot_anual!J4&lt;&gt;0,J4/PLANEL_Pot_anual!J4,0)</f>
        <v>0.48734390977260977</v>
      </c>
      <c r="K29" s="47">
        <f>IF(PLANEL_Pot_anual!K4&lt;&gt;0,K4/PLANEL_Pot_anual!K4,0)</f>
        <v>0.49479698923467735</v>
      </c>
      <c r="L29" s="47">
        <f>IF(PLANEL_Pot_anual!L4&lt;&gt;0,L4/PLANEL_Pot_anual!L4,0)</f>
        <v>0.49157408763478277</v>
      </c>
      <c r="M29" s="47">
        <f>IF(PLANEL_Pot_anual!M4&lt;&gt;0,M4/PLANEL_Pot_anual!M4,0)</f>
        <v>0.49484975273405435</v>
      </c>
      <c r="N29" s="47">
        <f>IF(PLANEL_Pot_anual!N4&lt;&gt;0,N4/PLANEL_Pot_anual!N4,0)</f>
        <v>0.49556269954304821</v>
      </c>
      <c r="O29" s="47">
        <f>IF(PLANEL_Pot_anual!O4&lt;&gt;0,O4/PLANEL_Pot_anual!O4,0)</f>
        <v>0.49807249024215916</v>
      </c>
      <c r="P29" s="47">
        <f>IF(PLANEL_Pot_anual!P4&lt;&gt;0,P4/PLANEL_Pot_anual!P4,0)</f>
        <v>0.49950483556841596</v>
      </c>
      <c r="Q29" s="47">
        <f>IF(PLANEL_Pot_anual!Q4&lt;&gt;0,Q4/PLANEL_Pot_anual!Q4,0)</f>
        <v>0.4997933810828048</v>
      </c>
      <c r="R29" s="47">
        <f>IF(PLANEL_Pot_anual!R4&lt;&gt;0,R4/PLANEL_Pot_anual!R4,0)</f>
        <v>0.49645154234400934</v>
      </c>
      <c r="S29" s="47">
        <f>IF(PLANEL_Pot_anual!S4&lt;&gt;0,S4/PLANEL_Pot_anual!S4,0)</f>
        <v>0.4971061394399468</v>
      </c>
      <c r="T29" s="47">
        <f>IF(PLANEL_Pot_anual!T4&lt;&gt;0,T4/PLANEL_Pot_anual!T4,0)</f>
        <v>0.4967905420312464</v>
      </c>
      <c r="U29" s="47">
        <f>IF(PLANEL_Pot_anual!U4&lt;&gt;0,U4/PLANEL_Pot_anual!U4,0)</f>
        <v>0.49691968950664311</v>
      </c>
      <c r="V29" s="47">
        <f>IF(PLANEL_Pot_anual!V4&lt;&gt;0,V4/PLANEL_Pot_anual!V4,0)</f>
        <v>0.49648242782397994</v>
      </c>
      <c r="W29" s="47">
        <f>IF(PLANEL_Pot_anual!W4&lt;&gt;0,W4/PLANEL_Pot_anual!W4,0)</f>
        <v>0.49547614994461031</v>
      </c>
      <c r="X29" s="47">
        <f>IF(PLANEL_Pot_anual!X4&lt;&gt;0,X4/PLANEL_Pot_anual!X4,0)</f>
        <v>0.49446440183877638</v>
      </c>
      <c r="Y29" s="47">
        <f>IF(PLANEL_Pot_anual!Y4&lt;&gt;0,Y4/PLANEL_Pot_anual!Y4,0)</f>
        <v>0.49622552095296063</v>
      </c>
      <c r="Z29" s="47">
        <f>IF(PLANEL_Pot_anual!Z4&lt;&gt;0,Z4/PLANEL_Pot_anual!Z4,0)</f>
        <v>0.4988815214709646</v>
      </c>
      <c r="AA29" s="47">
        <f>IF(PLANEL_Pot_anual!AA4&lt;&gt;0,AA4/PLANEL_Pot_anual!AA4,0)</f>
        <v>0.50347936370289759</v>
      </c>
      <c r="AB29" s="77">
        <f>IF(PLANEL_Pot_anual!AB4&lt;&gt;0,AB4/PLANEL_Pot_anual!AB4,0)</f>
        <v>0.49522303554772662</v>
      </c>
      <c r="AC29" s="47">
        <f>IF(PLANEL_Pot_anual!AC4&lt;&gt;0,AC4/PLANEL_Pot_anual!AC4,0)</f>
        <v>0.49647417388489173</v>
      </c>
      <c r="AD29" s="47">
        <f>IF(PLANEL_Pot_anual!AD4&lt;&gt;0,AD4/PLANEL_Pot_anual!AD4,0)</f>
        <v>0.49800376320930767</v>
      </c>
      <c r="AE29" s="47">
        <f>IF(PLANEL_Pot_anual!AE4&lt;&gt;0,AE4/PLANEL_Pot_anual!AE4,0)</f>
        <v>0.49820480007367896</v>
      </c>
      <c r="AF29" s="47">
        <f>IF(PLANEL_Pot_anual!AF4&lt;&gt;0,AF4/PLANEL_Pot_anual!AF4,0)</f>
        <v>0.50047350569523807</v>
      </c>
      <c r="AG29" s="47">
        <f>IF(PLANEL_Pot_anual!AG4&lt;&gt;0,AG4/PLANEL_Pot_anual!AG4,0)</f>
        <v>0.50023982263932598</v>
      </c>
      <c r="AH29" s="47">
        <f>IF(PLANEL_Pot_anual!AH4&lt;&gt;0,AH4/PLANEL_Pot_anual!AH4,0)</f>
        <v>0.49831929005138154</v>
      </c>
      <c r="AI29" s="47">
        <f>IF(PLANEL_Pot_anual!AI4&lt;&gt;0,AI4/PLANEL_Pot_anual!AI4,0)</f>
        <v>0.49354771250738999</v>
      </c>
      <c r="AJ29" s="47">
        <f>IF(PLANEL_Pot_anual!AJ4&lt;&gt;0,AJ4/PLANEL_Pot_anual!AJ4,0)</f>
        <v>0.48882137958684507</v>
      </c>
      <c r="AK29" s="47">
        <f>IF(PLANEL_Pot_anual!AK4&lt;&gt;0,AK4/PLANEL_Pot_anual!AK4,0)</f>
        <v>0.48787825370343829</v>
      </c>
      <c r="AL29" s="47">
        <f>IF(PLANEL_Pot_anual!AL4&lt;&gt;0,AL4/PLANEL_Pot_anual!AL4,0)</f>
        <v>0.4918578123165861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0.51823227297095031</v>
      </c>
      <c r="H30" s="47">
        <f>IF(PLANEL_Pot_anual!H5&lt;&gt;0,H5/PLANEL_Pot_anual!H5,0)</f>
        <v>0.51094975083018912</v>
      </c>
      <c r="I30" s="47">
        <f>IF(PLANEL_Pot_anual!I5&lt;&gt;0,I5/PLANEL_Pot_anual!I5,0)</f>
        <v>0.50591621530980568</v>
      </c>
      <c r="J30" s="47">
        <f>IF(PLANEL_Pot_anual!J5&lt;&gt;0,J5/PLANEL_Pot_anual!J5,0)</f>
        <v>0.50214766367838948</v>
      </c>
      <c r="K30" s="47">
        <f>IF(PLANEL_Pot_anual!K5&lt;&gt;0,K5/PLANEL_Pot_anual!K5,0)</f>
        <v>0.44687644659212672</v>
      </c>
      <c r="L30" s="47">
        <f>IF(PLANEL_Pot_anual!L5&lt;&gt;0,L5/PLANEL_Pot_anual!L5,0)</f>
        <v>0.51094424196526111</v>
      </c>
      <c r="M30" s="47">
        <f>IF(PLANEL_Pot_anual!M5&lt;&gt;0,M5/PLANEL_Pot_anual!M5,0)</f>
        <v>0.51094165373558464</v>
      </c>
      <c r="N30" s="47">
        <f>IF(PLANEL_Pot_anual!N5&lt;&gt;0,N5/PLANEL_Pot_anual!N5,0)</f>
        <v>0.51254348232962132</v>
      </c>
      <c r="O30" s="47">
        <f>IF(PLANEL_Pot_anual!O5&lt;&gt;0,O5/PLANEL_Pot_anual!O5,0)</f>
        <v>0.49367659876563652</v>
      </c>
      <c r="P30" s="47">
        <f>IF(PLANEL_Pot_anual!P5&lt;&gt;0,P5/PLANEL_Pot_anual!P5,0)</f>
        <v>0.5022762785428263</v>
      </c>
      <c r="Q30" s="47">
        <f>IF(PLANEL_Pot_anual!Q5&lt;&gt;0,Q5/PLANEL_Pot_anual!Q5,0)</f>
        <v>0.48635568649669081</v>
      </c>
      <c r="R30" s="47">
        <f>IF(PLANEL_Pot_anual!R5&lt;&gt;0,R5/PLANEL_Pot_anual!R5,0)</f>
        <v>0.50757612781153383</v>
      </c>
      <c r="S30" s="47">
        <f>IF(PLANEL_Pot_anual!S5&lt;&gt;0,S5/PLANEL_Pot_anual!S5,0)</f>
        <v>0.50081709567263921</v>
      </c>
      <c r="T30" s="47">
        <f>IF(PLANEL_Pot_anual!T5&lt;&gt;0,T5/PLANEL_Pot_anual!T5,0)</f>
        <v>0.50891705423108624</v>
      </c>
      <c r="U30" s="47">
        <f>IF(PLANEL_Pot_anual!U5&lt;&gt;0,U5/PLANEL_Pot_anual!U5,0)</f>
        <v>0.50891705423108624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0.49128953252865287</v>
      </c>
      <c r="Z30" s="47">
        <f>IF(PLANEL_Pot_anual!Z5&lt;&gt;0,Z5/PLANEL_Pot_anual!Z5,0)</f>
        <v>0.5082756637600726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0.50811620573599059</v>
      </c>
      <c r="AD30" s="47">
        <f>IF(PLANEL_Pot_anual!AD5&lt;&gt;0,AD5/PLANEL_Pot_anual!AD5,0)</f>
        <v>0.50269831735923998</v>
      </c>
      <c r="AE30" s="47">
        <f>IF(PLANEL_Pot_anual!AE5&lt;&gt;0,AE5/PLANEL_Pot_anual!AE5,0)</f>
        <v>0.50891964077478036</v>
      </c>
      <c r="AF30" s="47">
        <f>IF(PLANEL_Pot_anual!AF5&lt;&gt;0,AF5/PLANEL_Pot_anual!AF5,0)</f>
        <v>0.49722193675794069</v>
      </c>
      <c r="AG30" s="47">
        <f>IF(PLANEL_Pot_anual!AG5&lt;&gt;0,AG5/PLANEL_Pot_anual!AG5,0)</f>
        <v>0.50690257675493489</v>
      </c>
      <c r="AH30" s="47">
        <f>IF(PLANEL_Pot_anual!AH5&lt;&gt;0,AH5/PLANEL_Pot_anual!AH5,0)</f>
        <v>0.50875830762239072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0.50720876803396597</v>
      </c>
      <c r="AL30" s="47">
        <f>IF(PLANEL_Pot_anual!AL5&lt;&gt;0,AL5/PLANEL_Pot_anual!AL5,0)</f>
        <v>0.48583733572465804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0.49356618138751368</v>
      </c>
      <c r="K32" s="48">
        <f>IF(PLANEL_Pot_anual!K7&lt;&gt;0,K7/PLANEL_Pot_anual!K7,0)</f>
        <v>0.50721123643821209</v>
      </c>
      <c r="L32" s="48">
        <f>IF(PLANEL_Pot_anual!L7&lt;&gt;0,L7/PLANEL_Pot_anual!L7,0)</f>
        <v>0.50115650783978871</v>
      </c>
      <c r="M32" s="48">
        <f>IF(PLANEL_Pot_anual!M7&lt;&gt;0,M7/PLANEL_Pot_anual!M7,0)</f>
        <v>0.46726818371864681</v>
      </c>
      <c r="N32" s="48">
        <f>IF(PLANEL_Pot_anual!N7&lt;&gt;0,N7/PLANEL_Pot_anual!N7,0)</f>
        <v>0.46773897105547785</v>
      </c>
      <c r="O32" s="48">
        <f>IF(PLANEL_Pot_anual!O7&lt;&gt;0,O7/PLANEL_Pot_anual!O7,0)</f>
        <v>0.48823304182476179</v>
      </c>
      <c r="P32" s="48">
        <f>IF(PLANEL_Pot_anual!P7&lt;&gt;0,P7/PLANEL_Pot_anual!P7,0)</f>
        <v>0.49095305279939111</v>
      </c>
      <c r="Q32" s="48">
        <f>IF(PLANEL_Pot_anual!Q7&lt;&gt;0,Q7/PLANEL_Pot_anual!Q7,0)</f>
        <v>0.49102357020959203</v>
      </c>
      <c r="R32" s="48">
        <f>IF(PLANEL_Pot_anual!R7&lt;&gt;0,R7/PLANEL_Pot_anual!R7,0)</f>
        <v>0.48932988556020834</v>
      </c>
      <c r="S32" s="48">
        <f>IF(PLANEL_Pot_anual!S7&lt;&gt;0,S7/PLANEL_Pot_anual!S7,0)</f>
        <v>0.5160677147064322</v>
      </c>
      <c r="T32" s="48">
        <f>IF(PLANEL_Pot_anual!T7&lt;&gt;0,T7/PLANEL_Pot_anual!T7,0)</f>
        <v>0.51783168283583991</v>
      </c>
      <c r="U32" s="48">
        <f>IF(PLANEL_Pot_anual!U7&lt;&gt;0,U7/PLANEL_Pot_anual!U7,0)</f>
        <v>0.51596529722869122</v>
      </c>
      <c r="V32" s="48">
        <f>IF(PLANEL_Pot_anual!V7&lt;&gt;0,V7/PLANEL_Pot_anual!V7,0)</f>
        <v>0.47631235484004847</v>
      </c>
      <c r="W32" s="48">
        <f>IF(PLANEL_Pot_anual!W7&lt;&gt;0,W7/PLANEL_Pot_anual!W7,0)</f>
        <v>0.44085961087290376</v>
      </c>
      <c r="X32" s="48">
        <f>IF(PLANEL_Pot_anual!X7&lt;&gt;0,X7/PLANEL_Pot_anual!X7,0)</f>
        <v>0.40607441861754301</v>
      </c>
      <c r="Y32" s="48">
        <f>IF(PLANEL_Pot_anual!Y7&lt;&gt;0,Y7/PLANEL_Pot_anual!Y7,0)</f>
        <v>0.38758256821231113</v>
      </c>
      <c r="Z32" s="48">
        <f>IF(PLANEL_Pot_anual!Z7&lt;&gt;0,Z7/PLANEL_Pot_anual!Z7,0)</f>
        <v>0.45290755992318971</v>
      </c>
      <c r="AA32" s="48">
        <f>IF(PLANEL_Pot_anual!AA7&lt;&gt;0,AA7/PLANEL_Pot_anual!AA7,0)</f>
        <v>0.52434005927313143</v>
      </c>
      <c r="AB32" s="48">
        <f>IF(PLANEL_Pot_anual!AB7&lt;&gt;0,AB7/PLANEL_Pot_anual!AB7,0)</f>
        <v>0.39603933154422954</v>
      </c>
      <c r="AC32" s="48">
        <f>IF(PLANEL_Pot_anual!AC7&lt;&gt;0,AC7/PLANEL_Pot_anual!AC7,0)</f>
        <v>0.38886184646049821</v>
      </c>
      <c r="AD32" s="48">
        <f>IF(PLANEL_Pot_anual!AD7&lt;&gt;0,AD7/PLANEL_Pot_anual!AD7,0)</f>
        <v>0.40148079958118721</v>
      </c>
      <c r="AE32" s="48">
        <f>IF(PLANEL_Pot_anual!AE7&lt;&gt;0,AE7/PLANEL_Pot_anual!AE7,0)</f>
        <v>0.41400102627849228</v>
      </c>
      <c r="AF32" s="48">
        <f>IF(PLANEL_Pot_anual!AF7&lt;&gt;0,AF7/PLANEL_Pot_anual!AF7,0)</f>
        <v>0.42663139372960279</v>
      </c>
      <c r="AG32" s="48">
        <f>IF(PLANEL_Pot_anual!AG7&lt;&gt;0,AG7/PLANEL_Pot_anual!AG7,0)</f>
        <v>0.44247361915638594</v>
      </c>
      <c r="AH32" s="48">
        <f>IF(PLANEL_Pot_anual!AH7&lt;&gt;0,AH7/PLANEL_Pot_anual!AH7,0)</f>
        <v>0.45020029474963769</v>
      </c>
      <c r="AI32" s="48">
        <f>IF(PLANEL_Pot_anual!AI7&lt;&gt;0,AI7/PLANEL_Pot_anual!AI7,0)</f>
        <v>0.46992690695802064</v>
      </c>
      <c r="AJ32" s="48">
        <f>IF(PLANEL_Pot_anual!AJ7&lt;&gt;0,AJ7/PLANEL_Pot_anual!AJ7,0)</f>
        <v>0.50222707395460464</v>
      </c>
      <c r="AK32" s="48">
        <f>IF(PLANEL_Pot_anual!AK7&lt;&gt;0,AK7/PLANEL_Pot_anual!AK7,0)</f>
        <v>0.54475185228112</v>
      </c>
      <c r="AL32" s="48">
        <f>IF(PLANEL_Pot_anual!AL7&lt;&gt;0,AL7/PLANEL_Pot_anual!AL7,0)</f>
        <v>0.5805104033563282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0.45000244029334435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0.44712988162446377</v>
      </c>
      <c r="M35" s="49">
        <f>IF(PLANEL_Pot_anual!M10&lt;&gt;0,M10/PLANEL_Pot_anual!M10,0)</f>
        <v>0.52977024491490243</v>
      </c>
      <c r="N35" s="49">
        <f>IF(PLANEL_Pot_anual!N10&lt;&gt;0,N10/PLANEL_Pot_anual!N10,0)</f>
        <v>0.53969759748166601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5.1253189981821858E-2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0.31631552028751092</v>
      </c>
      <c r="K39" s="52">
        <f>IF(PLANEL_Pot_anual!K14&lt;&gt;0,K14/PLANEL_Pot_anual!K14,0)</f>
        <v>0.31631552028751092</v>
      </c>
      <c r="L39" s="52">
        <f>IF(PLANEL_Pot_anual!L14&lt;&gt;0,L14/PLANEL_Pot_anual!L14,0)</f>
        <v>0.30983153399768448</v>
      </c>
      <c r="M39" s="52">
        <f>IF(PLANEL_Pot_anual!M14&lt;&gt;0,M14/PLANEL_Pot_anual!M14,0)</f>
        <v>0.30983153399768448</v>
      </c>
      <c r="N39" s="52">
        <f>IF(PLANEL_Pot_anual!N14&lt;&gt;0,N14/PLANEL_Pot_anual!N14,0)</f>
        <v>0.30983153399768448</v>
      </c>
      <c r="O39" s="52">
        <f>IF(PLANEL_Pot_anual!O14&lt;&gt;0,O14/PLANEL_Pot_anual!O14,0)</f>
        <v>0.30978676056205462</v>
      </c>
      <c r="P39" s="52">
        <f>IF(PLANEL_Pot_anual!P14&lt;&gt;0,P14/PLANEL_Pot_anual!P14,0)</f>
        <v>0.30944669190398694</v>
      </c>
      <c r="Q39" s="52">
        <f>IF(PLANEL_Pot_anual!Q14&lt;&gt;0,Q14/PLANEL_Pot_anual!Q14,0)</f>
        <v>0.30844703396431139</v>
      </c>
      <c r="R39" s="52">
        <f>IF(PLANEL_Pot_anual!R14&lt;&gt;0,R14/PLANEL_Pot_anual!R14,0)</f>
        <v>0.30844703396431139</v>
      </c>
      <c r="S39" s="52">
        <f>IF(PLANEL_Pot_anual!S14&lt;&gt;0,S14/PLANEL_Pot_anual!S14,0)</f>
        <v>0.30647490520030146</v>
      </c>
      <c r="T39" s="52">
        <f>IF(PLANEL_Pot_anual!T14&lt;&gt;0,T14/PLANEL_Pot_anual!T14,0)</f>
        <v>0.30647490520030146</v>
      </c>
      <c r="U39" s="52">
        <f>IF(PLANEL_Pot_anual!U14&lt;&gt;0,U14/PLANEL_Pot_anual!U14,0)</f>
        <v>0.30647490520030146</v>
      </c>
      <c r="V39" s="52">
        <f>IF(PLANEL_Pot_anual!V14&lt;&gt;0,V14/PLANEL_Pot_anual!V14,0)</f>
        <v>0.30647490520030146</v>
      </c>
      <c r="W39" s="52">
        <f>IF(PLANEL_Pot_anual!W14&lt;&gt;0,W14/PLANEL_Pot_anual!W14,0)</f>
        <v>0.30647490520030146</v>
      </c>
      <c r="X39" s="52">
        <f>IF(PLANEL_Pot_anual!X14&lt;&gt;0,X14/PLANEL_Pot_anual!X14,0)</f>
        <v>0.30583012763310691</v>
      </c>
      <c r="Y39" s="52">
        <f>IF(PLANEL_Pot_anual!Y14&lt;&gt;0,Y14/PLANEL_Pot_anual!Y14,0)</f>
        <v>0.30583012763310691</v>
      </c>
      <c r="Z39" s="52">
        <f>IF(PLANEL_Pot_anual!Z14&lt;&gt;0,Z14/PLANEL_Pot_anual!Z14,0)</f>
        <v>0.30583012763310691</v>
      </c>
      <c r="AA39" s="52">
        <f>IF(PLANEL_Pot_anual!AA14&lt;&gt;0,AA14/PLANEL_Pot_anual!AA14,0)</f>
        <v>0.30583012763310691</v>
      </c>
      <c r="AB39" s="82">
        <f>IF(PLANEL_Pot_anual!AB14&lt;&gt;0,AB14/PLANEL_Pot_anual!AB14,0)</f>
        <v>0.30583012763310691</v>
      </c>
      <c r="AC39" s="52">
        <f>IF(PLANEL_Pot_anual!AC14&lt;&gt;0,AC14/PLANEL_Pot_anual!AC14,0)</f>
        <v>0.30583012763310691</v>
      </c>
      <c r="AD39" s="52">
        <f>IF(PLANEL_Pot_anual!AD14&lt;&gt;0,AD14/PLANEL_Pot_anual!AD14,0)</f>
        <v>0.30583012763310691</v>
      </c>
      <c r="AE39" s="52">
        <f>IF(PLANEL_Pot_anual!AE14&lt;&gt;0,AE14/PLANEL_Pot_anual!AE14,0)</f>
        <v>0.30583012763310691</v>
      </c>
      <c r="AF39" s="52">
        <f>IF(PLANEL_Pot_anual!AF14&lt;&gt;0,AF14/PLANEL_Pot_anual!AF14,0)</f>
        <v>0.30583012763310691</v>
      </c>
      <c r="AG39" s="52">
        <f>IF(PLANEL_Pot_anual!AG14&lt;&gt;0,AG14/PLANEL_Pot_anual!AG14,0)</f>
        <v>0.30583012763310691</v>
      </c>
      <c r="AH39" s="52">
        <f>IF(PLANEL_Pot_anual!AH14&lt;&gt;0,AH14/PLANEL_Pot_anual!AH14,0)</f>
        <v>0.30583012762216566</v>
      </c>
      <c r="AI39" s="52">
        <f>IF(PLANEL_Pot_anual!AI14&lt;&gt;0,AI14/PLANEL_Pot_anual!AI14,0)</f>
        <v>0.30583012762216566</v>
      </c>
      <c r="AJ39" s="52">
        <f>IF(PLANEL_Pot_anual!AJ14&lt;&gt;0,AJ14/PLANEL_Pot_anual!AJ14,0)</f>
        <v>0.30583012762216566</v>
      </c>
      <c r="AK39" s="52">
        <f>IF(PLANEL_Pot_anual!AK14&lt;&gt;0,AK14/PLANEL_Pot_anual!AK14,0)</f>
        <v>0.30583012762216566</v>
      </c>
      <c r="AL39" s="52">
        <f>IF(PLANEL_Pot_anual!AL14&lt;&gt;0,AL14/PLANEL_Pot_anual!AL14,0)</f>
        <v>0.30583012762216566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0.92392449058295956</v>
      </c>
      <c r="H40" s="52">
        <f>IF(PLANEL_Pot_anual!H15&lt;&gt;0,H15/PLANEL_Pot_anual!H15,0)</f>
        <v>0.88877810486787212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0.44823785504097069</v>
      </c>
      <c r="K42" s="51">
        <f>IF(PLANEL_Pot_anual!K17&lt;&gt;0,K17/PLANEL_Pot_anual!K17,0)</f>
        <v>0.45061180817152979</v>
      </c>
      <c r="L42" s="51">
        <f>IF(PLANEL_Pot_anual!L17&lt;&gt;0,L17/PLANEL_Pot_anual!L17,0)</f>
        <v>0.45131981099912555</v>
      </c>
      <c r="M42" s="51">
        <f>IF(PLANEL_Pot_anual!M17&lt;&gt;0,M17/PLANEL_Pot_anual!M17,0)</f>
        <v>0.45283863676651737</v>
      </c>
      <c r="N42" s="51">
        <f>IF(PLANEL_Pot_anual!N17&lt;&gt;0,N17/PLANEL_Pot_anual!N17,0)</f>
        <v>0.45312391740879304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0.45396198939107341</v>
      </c>
      <c r="Q42" s="51">
        <f>IF(PLANEL_Pot_anual!Q17&lt;&gt;0,Q17/PLANEL_Pot_anual!Q17,0)</f>
        <v>0.45400711021236745</v>
      </c>
      <c r="R42" s="51">
        <f>IF(PLANEL_Pot_anual!R17&lt;&gt;0,R17/PLANEL_Pot_anual!R17,0)</f>
        <v>0.45417856570170068</v>
      </c>
      <c r="S42" s="51">
        <f>IF(PLANEL_Pot_anual!S17&lt;&gt;0,S17/PLANEL_Pot_anual!S17,0)</f>
        <v>0.45427109433468643</v>
      </c>
      <c r="T42" s="51">
        <f>IF(PLANEL_Pot_anual!T17&lt;&gt;0,T17/PLANEL_Pot_anual!T17,0)</f>
        <v>0.45491767761170998</v>
      </c>
      <c r="U42" s="51">
        <f>IF(PLANEL_Pot_anual!U17&lt;&gt;0,U17/PLANEL_Pot_anual!U17,0)</f>
        <v>0.45544531893880552</v>
      </c>
      <c r="V42" s="51">
        <f>IF(PLANEL_Pot_anual!V17&lt;&gt;0,V17/PLANEL_Pot_anual!V17,0)</f>
        <v>0.45601215322465405</v>
      </c>
      <c r="W42" s="51">
        <f>IF(PLANEL_Pot_anual!W17&lt;&gt;0,W17/PLANEL_Pot_anual!W17,0)</f>
        <v>0.4567930723697135</v>
      </c>
      <c r="X42" s="51">
        <f>IF(PLANEL_Pot_anual!X17&lt;&gt;0,X17/PLANEL_Pot_anual!X17,0)</f>
        <v>0.45692738546524247</v>
      </c>
      <c r="Y42" s="51">
        <f>IF(PLANEL_Pot_anual!Y17&lt;&gt;0,Y17/PLANEL_Pot_anual!Y17,0)</f>
        <v>0.45725735329131112</v>
      </c>
      <c r="Z42" s="51">
        <f>IF(PLANEL_Pot_anual!Z17&lt;&gt;0,Z17/PLANEL_Pot_anual!Z17,0)</f>
        <v>0.45726806255928931</v>
      </c>
      <c r="AA42" s="51">
        <f>IF(PLANEL_Pot_anual!AA17&lt;&gt;0,AA17/PLANEL_Pot_anual!AA17,0)</f>
        <v>0.45757629044666537</v>
      </c>
      <c r="AB42" s="81">
        <f>IF(PLANEL_Pot_anual!AB17&lt;&gt;0,AB17/PLANEL_Pot_anual!AB17,0)</f>
        <v>0.45760955095892725</v>
      </c>
      <c r="AC42" s="51">
        <f>IF(PLANEL_Pot_anual!AC17&lt;&gt;0,AC17/PLANEL_Pot_anual!AC17,0)</f>
        <v>0.45761099994780113</v>
      </c>
      <c r="AD42" s="51">
        <f>IF(PLANEL_Pot_anual!AD17&lt;&gt;0,AD17/PLANEL_Pot_anual!AD17,0)</f>
        <v>0.45761099998773425</v>
      </c>
      <c r="AE42" s="51">
        <f>IF(PLANEL_Pot_anual!AE17&lt;&gt;0,AE17/PLANEL_Pot_anual!AE17,0)</f>
        <v>0.45761099998081234</v>
      </c>
      <c r="AF42" s="51">
        <f>IF(PLANEL_Pot_anual!AF17&lt;&gt;0,AF17/PLANEL_Pot_anual!AF17,0)</f>
        <v>0.45761099992837556</v>
      </c>
      <c r="AG42" s="51">
        <f>IF(PLANEL_Pot_anual!AG17&lt;&gt;0,AG17/PLANEL_Pot_anual!AG17,0)</f>
        <v>0.45761099995832971</v>
      </c>
      <c r="AH42" s="51">
        <f>IF(PLANEL_Pot_anual!AH17&lt;&gt;0,AH17/PLANEL_Pot_anual!AH17,0)</f>
        <v>0.45761099998621635</v>
      </c>
      <c r="AI42" s="51">
        <f>IF(PLANEL_Pot_anual!AI17&lt;&gt;0,AI17/PLANEL_Pot_anual!AI17,0)</f>
        <v>0.45761099995031496</v>
      </c>
      <c r="AJ42" s="51">
        <f>IF(PLANEL_Pot_anual!AJ17&lt;&gt;0,AJ17/PLANEL_Pot_anual!AJ17,0)</f>
        <v>0.45761099996277921</v>
      </c>
      <c r="AK42" s="51">
        <f>IF(PLANEL_Pot_anual!AK17&lt;&gt;0,AK17/PLANEL_Pot_anual!AK17,0)</f>
        <v>0.45761099998167193</v>
      </c>
      <c r="AL42" s="51">
        <f>IF(PLANEL_Pot_anual!AL17&lt;&gt;0,AL17/PLANEL_Pot_anual!AL17,0)</f>
        <v>0.4576109999558074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0.28132566005585885</v>
      </c>
      <c r="AL45" s="53">
        <f>IF(PLANEL_Pot_anual!AL20&lt;&gt;0,AL20/PLANEL_Pot_anual!AL20,0)</f>
        <v>0.28132566005585885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3263.7133159999998</v>
      </c>
      <c r="C4" s="58">
        <v>3412.920928</v>
      </c>
      <c r="D4" s="58">
        <v>3935.8323799999998</v>
      </c>
      <c r="E4" s="58">
        <v>4009.431051</v>
      </c>
      <c r="F4" s="58">
        <v>4497.2946419999998</v>
      </c>
      <c r="G4" s="58">
        <v>4264.7809109999998</v>
      </c>
      <c r="H4" s="58">
        <v>4425.0022499999995</v>
      </c>
      <c r="I4" s="58">
        <v>4638.6066099999998</v>
      </c>
      <c r="J4" s="58">
        <v>4698.3209699999998</v>
      </c>
      <c r="K4" s="58">
        <v>4502.2041499999996</v>
      </c>
      <c r="L4" s="58">
        <v>5902.3348720000004</v>
      </c>
      <c r="M4" s="58">
        <v>5902.3348720000004</v>
      </c>
      <c r="N4" s="58">
        <v>5885.5888800000002</v>
      </c>
      <c r="O4" s="58">
        <v>5885.5888800000002</v>
      </c>
      <c r="P4" s="58">
        <v>5885.5888800000002</v>
      </c>
      <c r="Q4" s="58">
        <v>5945.102809</v>
      </c>
      <c r="R4" s="58">
        <v>6445.2311790000003</v>
      </c>
      <c r="S4" s="58">
        <v>8651.7293730000001</v>
      </c>
      <c r="T4" s="58">
        <v>8668.0489199999993</v>
      </c>
      <c r="U4" s="58">
        <v>8499.1503799999991</v>
      </c>
      <c r="V4" s="58">
        <v>8499.1503799999991</v>
      </c>
      <c r="W4" s="58">
        <v>8499.1503799999991</v>
      </c>
      <c r="X4" s="58">
        <v>8499.1503799999991</v>
      </c>
      <c r="Y4" s="58">
        <v>8499.1503799999991</v>
      </c>
      <c r="Z4" s="58">
        <v>8494.7053300000007</v>
      </c>
      <c r="AA4" s="58">
        <v>8494.7053300000007</v>
      </c>
      <c r="AB4" s="58">
        <v>8494.7053300000007</v>
      </c>
      <c r="AC4" s="58">
        <v>8494.7053300000007</v>
      </c>
      <c r="AD4" s="58">
        <v>8494.7053300000007</v>
      </c>
      <c r="AE4" s="58">
        <v>8494.7053300000007</v>
      </c>
      <c r="AF4" s="58">
        <v>8494.7053300000007</v>
      </c>
      <c r="AG4" s="58">
        <v>8494.7053300000007</v>
      </c>
      <c r="AH4" s="58">
        <v>8494.7053300000007</v>
      </c>
      <c r="AI4" s="58">
        <v>8494.7053300000007</v>
      </c>
      <c r="AJ4" s="58">
        <v>8277.7608299999993</v>
      </c>
      <c r="AK4" s="58">
        <v>8277.7608299999993</v>
      </c>
      <c r="AL4" s="58">
        <v>8277.7608299999993</v>
      </c>
      <c r="AM4" s="58">
        <v>8277.7608299999993</v>
      </c>
      <c r="AN4" s="58">
        <v>8277.7608299999993</v>
      </c>
    </row>
    <row r="5" spans="1:40" x14ac:dyDescent="0.25">
      <c r="A5" s="229" t="s">
        <v>4</v>
      </c>
      <c r="B5" s="58">
        <v>1539.2538039999999</v>
      </c>
      <c r="C5" s="58">
        <v>2380.3200000000002</v>
      </c>
      <c r="D5" s="58">
        <v>2380.3200000000002</v>
      </c>
      <c r="E5" s="58">
        <v>2380.3200000000002</v>
      </c>
      <c r="F5" s="58">
        <v>2069.8200000000002</v>
      </c>
      <c r="G5" s="58">
        <v>2380.3200000000002</v>
      </c>
      <c r="H5" s="58">
        <v>2380.3200000000002</v>
      </c>
      <c r="I5" s="58">
        <v>2365.2449999999999</v>
      </c>
      <c r="J5" s="58">
        <v>2635.32</v>
      </c>
      <c r="K5" s="58">
        <v>2361.5700000000002</v>
      </c>
      <c r="L5" s="58">
        <v>2635.32</v>
      </c>
      <c r="M5" s="58">
        <v>2365.2449999999999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310.95468740000001</v>
      </c>
      <c r="C6" s="58">
        <v>767.82744860000003</v>
      </c>
      <c r="D6" s="58">
        <v>934.57892449999997</v>
      </c>
      <c r="E6" s="58">
        <v>1203.578088</v>
      </c>
      <c r="F6" s="58">
        <v>2095.8229609999999</v>
      </c>
      <c r="G6" s="58">
        <v>1502.586726</v>
      </c>
      <c r="H6" s="58">
        <v>2343.4204340000001</v>
      </c>
      <c r="I6" s="58">
        <v>3403.9988360000002</v>
      </c>
      <c r="J6" s="58">
        <v>2482.8860789999999</v>
      </c>
      <c r="K6" s="58">
        <v>1928.4407060000001</v>
      </c>
      <c r="L6" s="58">
        <v>4727.9371650000003</v>
      </c>
      <c r="M6" s="58">
        <v>6504.3478969999996</v>
      </c>
      <c r="N6" s="58">
        <v>7293.6783500000001</v>
      </c>
      <c r="O6" s="58">
        <v>9757.3536650000005</v>
      </c>
      <c r="P6" s="58">
        <v>10410.028319999999</v>
      </c>
      <c r="Q6" s="58">
        <v>11853.935530000001</v>
      </c>
      <c r="R6" s="58">
        <v>12033.50338</v>
      </c>
      <c r="S6" s="58">
        <v>12177.366389999999</v>
      </c>
      <c r="T6" s="58">
        <v>12784.024380000001</v>
      </c>
      <c r="U6" s="58">
        <v>12902.962589999999</v>
      </c>
      <c r="V6" s="58">
        <v>13934.97976</v>
      </c>
      <c r="W6" s="58">
        <v>15309.565629999999</v>
      </c>
      <c r="X6" s="58">
        <v>17462.886180000001</v>
      </c>
      <c r="Y6" s="58">
        <v>19726.321749999999</v>
      </c>
      <c r="Z6" s="58">
        <v>22063.275020000001</v>
      </c>
      <c r="AA6" s="58">
        <v>24041.750230000001</v>
      </c>
      <c r="AB6" s="58">
        <v>24699.560099999999</v>
      </c>
      <c r="AC6" s="58">
        <v>25036.089189999999</v>
      </c>
      <c r="AD6" s="58">
        <v>29451.895769999999</v>
      </c>
      <c r="AE6" s="58">
        <v>30776.692439999999</v>
      </c>
      <c r="AF6" s="58">
        <v>31794.136689999999</v>
      </c>
      <c r="AG6" s="58">
        <v>32819.888370000001</v>
      </c>
      <c r="AH6" s="58">
        <v>33867.609759999999</v>
      </c>
      <c r="AI6" s="58">
        <v>35185.972119999999</v>
      </c>
      <c r="AJ6" s="58">
        <v>36646.290430000001</v>
      </c>
      <c r="AK6" s="58">
        <v>38133.021249999998</v>
      </c>
      <c r="AL6" s="58">
        <v>39589.580499999996</v>
      </c>
      <c r="AM6" s="58">
        <v>40376.326330000004</v>
      </c>
      <c r="AN6" s="58">
        <v>40715.292150000001</v>
      </c>
    </row>
    <row r="7" spans="1:40" x14ac:dyDescent="0.25">
      <c r="A7" s="229" t="s">
        <v>3</v>
      </c>
      <c r="B7" s="58">
        <v>9628.6797289999995</v>
      </c>
      <c r="C7" s="58">
        <v>9954.7994390000003</v>
      </c>
      <c r="D7" s="58">
        <v>10166.0856</v>
      </c>
      <c r="E7" s="58">
        <v>10475.52981</v>
      </c>
      <c r="F7" s="58">
        <v>10498.11385</v>
      </c>
      <c r="G7" s="58">
        <v>11702.97921</v>
      </c>
      <c r="H7" s="58">
        <v>9247.9122160000006</v>
      </c>
      <c r="I7" s="58">
        <v>10079.013730000001</v>
      </c>
      <c r="J7" s="58">
        <v>9530.4269280000008</v>
      </c>
      <c r="K7" s="58">
        <v>12879.45465</v>
      </c>
      <c r="L7" s="58">
        <v>11539.96542</v>
      </c>
      <c r="M7" s="58">
        <v>12977.94348</v>
      </c>
      <c r="N7" s="58">
        <v>14518.657149999999</v>
      </c>
      <c r="O7" s="58">
        <v>14600.434139999999</v>
      </c>
      <c r="P7" s="58">
        <v>14443.70616</v>
      </c>
      <c r="Q7" s="58">
        <v>15863.514440000001</v>
      </c>
      <c r="R7" s="58">
        <v>16146.673220000001</v>
      </c>
      <c r="S7" s="58">
        <v>13692.34289</v>
      </c>
      <c r="T7" s="58">
        <v>16146.673220000001</v>
      </c>
      <c r="U7" s="58">
        <v>16833.969089999999</v>
      </c>
      <c r="V7" s="58">
        <v>17710.380280000001</v>
      </c>
      <c r="W7" s="58">
        <v>18586.79147</v>
      </c>
      <c r="X7" s="58">
        <v>19463.392159999999</v>
      </c>
      <c r="Y7" s="58">
        <v>20339.803349999998</v>
      </c>
      <c r="Z7" s="58">
        <v>21216.214540000001</v>
      </c>
      <c r="AA7" s="58">
        <v>22092.81523</v>
      </c>
      <c r="AB7" s="58">
        <v>22969.226419999999</v>
      </c>
      <c r="AC7" s="58">
        <v>23845.637620000001</v>
      </c>
      <c r="AD7" s="58">
        <v>24035.13193</v>
      </c>
      <c r="AE7" s="58">
        <v>24224.910479999999</v>
      </c>
      <c r="AF7" s="58">
        <v>24414.4048</v>
      </c>
      <c r="AG7" s="58">
        <v>24423.879509999999</v>
      </c>
      <c r="AH7" s="58">
        <v>24793.39342</v>
      </c>
      <c r="AI7" s="58">
        <v>24638.766060000002</v>
      </c>
      <c r="AJ7" s="58">
        <v>24638.766060000002</v>
      </c>
      <c r="AK7" s="58">
        <v>24638.766060000002</v>
      </c>
      <c r="AL7" s="58">
        <v>24638.766060000002</v>
      </c>
      <c r="AM7" s="58">
        <v>24638.766060000002</v>
      </c>
      <c r="AN7" s="58">
        <v>24458.746459999998</v>
      </c>
    </row>
    <row r="8" spans="1:40" x14ac:dyDescent="0.25">
      <c r="A8" s="229" t="s">
        <v>5</v>
      </c>
      <c r="B8" s="58">
        <v>1813.1387500000001</v>
      </c>
      <c r="C8" s="58">
        <v>1813.1387500000001</v>
      </c>
      <c r="D8" s="58">
        <v>1813.1387500000001</v>
      </c>
      <c r="E8" s="58">
        <v>1813.1387500000001</v>
      </c>
      <c r="F8" s="58">
        <v>1813.1387500000001</v>
      </c>
      <c r="G8" s="58">
        <v>1813.1387500000001</v>
      </c>
      <c r="H8" s="58">
        <v>1813.1387500000001</v>
      </c>
      <c r="I8" s="58">
        <v>1813.1387500000001</v>
      </c>
      <c r="J8" s="58">
        <v>1813.1387500000001</v>
      </c>
      <c r="K8" s="58">
        <v>1813.1387500000001</v>
      </c>
      <c r="L8" s="58">
        <v>1813.1387500000001</v>
      </c>
      <c r="M8" s="58">
        <v>1813.1387500000001</v>
      </c>
      <c r="N8" s="58">
        <v>1813.1387500000001</v>
      </c>
      <c r="O8" s="58">
        <v>1813.1387500000001</v>
      </c>
      <c r="P8" s="58">
        <v>3144.336292</v>
      </c>
      <c r="Q8" s="58">
        <v>3144.336292</v>
      </c>
      <c r="R8" s="58">
        <v>3144.336292</v>
      </c>
      <c r="S8" s="58">
        <v>3144.336292</v>
      </c>
      <c r="T8" s="58">
        <v>3144.336292</v>
      </c>
      <c r="U8" s="58">
        <v>3144.336292</v>
      </c>
      <c r="V8" s="58">
        <v>3144.336292</v>
      </c>
      <c r="W8" s="58">
        <v>3144.336292</v>
      </c>
      <c r="X8" s="58">
        <v>3144.336292</v>
      </c>
      <c r="Y8" s="58">
        <v>3144.336292</v>
      </c>
      <c r="Z8" s="58">
        <v>3144.336292</v>
      </c>
      <c r="AA8" s="58">
        <v>3144.336292</v>
      </c>
      <c r="AB8" s="58">
        <v>3144.336292</v>
      </c>
      <c r="AC8" s="58">
        <v>3144.336292</v>
      </c>
      <c r="AD8" s="58">
        <v>3144.336292</v>
      </c>
      <c r="AE8" s="58">
        <v>3144.336292</v>
      </c>
      <c r="AF8" s="58">
        <v>3144.336292</v>
      </c>
      <c r="AG8" s="58">
        <v>3144.336292</v>
      </c>
      <c r="AH8" s="58">
        <v>3144.336292</v>
      </c>
      <c r="AI8" s="58">
        <v>3144.336292</v>
      </c>
      <c r="AJ8" s="58">
        <v>3144.336292</v>
      </c>
      <c r="AK8" s="58">
        <v>3144.336292</v>
      </c>
      <c r="AL8" s="58">
        <v>3144.336292</v>
      </c>
      <c r="AM8" s="58">
        <v>3144.336292</v>
      </c>
      <c r="AN8" s="58">
        <v>3144.336292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3609.1203420000002</v>
      </c>
      <c r="C10" s="58">
        <v>3611.8976379999999</v>
      </c>
      <c r="D10" s="58">
        <v>3552.4615429999999</v>
      </c>
      <c r="E10" s="58">
        <v>3623.6312400000002</v>
      </c>
      <c r="F10" s="58">
        <v>4126.4543970000004</v>
      </c>
      <c r="G10" s="58">
        <v>3630.0190980000002</v>
      </c>
      <c r="H10" s="58">
        <v>3627.296409</v>
      </c>
      <c r="I10" s="58">
        <v>3985.5081279999999</v>
      </c>
      <c r="J10" s="58">
        <v>4404.6320470000001</v>
      </c>
      <c r="K10" s="58">
        <v>3920.0950910000001</v>
      </c>
      <c r="L10" s="58">
        <v>4724.5287019999996</v>
      </c>
      <c r="M10" s="58">
        <v>4379.3199729999997</v>
      </c>
      <c r="N10" s="58">
        <v>3761.75801</v>
      </c>
      <c r="O10" s="58">
        <v>2309.6630970000001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5032.6327860000001</v>
      </c>
      <c r="P11" s="58">
        <v>6423.7449729999998</v>
      </c>
      <c r="Q11" s="58">
        <v>10739.71571</v>
      </c>
      <c r="R11" s="58">
        <v>11588.492689999999</v>
      </c>
      <c r="S11" s="58">
        <v>13220.73567</v>
      </c>
      <c r="T11" s="58">
        <v>13220.73567</v>
      </c>
      <c r="U11" s="58">
        <v>13220.73567</v>
      </c>
      <c r="V11" s="58">
        <v>14442.424059999999</v>
      </c>
      <c r="W11" s="58">
        <v>16343.77276</v>
      </c>
      <c r="X11" s="58">
        <v>17629.443670000001</v>
      </c>
      <c r="Y11" s="58">
        <v>18782.848730000002</v>
      </c>
      <c r="Z11" s="58">
        <v>20146.242300000002</v>
      </c>
      <c r="AA11" s="58">
        <v>21531.556240000002</v>
      </c>
      <c r="AB11" s="58">
        <v>25086.55759</v>
      </c>
      <c r="AC11" s="58">
        <v>28460.02968</v>
      </c>
      <c r="AD11" s="58">
        <v>29267.373869999999</v>
      </c>
      <c r="AE11" s="58">
        <v>31813.127400000001</v>
      </c>
      <c r="AF11" s="58">
        <v>34602.503049999999</v>
      </c>
      <c r="AG11" s="58">
        <v>37441.694589999999</v>
      </c>
      <c r="AH11" s="58">
        <v>40378.240180000001</v>
      </c>
      <c r="AI11" s="58">
        <v>43786.13018</v>
      </c>
      <c r="AJ11" s="58">
        <v>46910.962890000003</v>
      </c>
      <c r="AK11" s="58">
        <v>50436.757080000003</v>
      </c>
      <c r="AL11" s="58">
        <v>54635.49972</v>
      </c>
      <c r="AM11" s="58">
        <v>58187.575389999998</v>
      </c>
      <c r="AN11" s="58">
        <v>60993.300589999999</v>
      </c>
    </row>
    <row r="12" spans="1:40" x14ac:dyDescent="0.25">
      <c r="A12" s="229" t="s">
        <v>2</v>
      </c>
      <c r="B12" s="58">
        <v>4376.6133879999998</v>
      </c>
      <c r="C12" s="58">
        <v>4562.0794260000002</v>
      </c>
      <c r="D12" s="58">
        <v>4562.0794260000002</v>
      </c>
      <c r="E12" s="58">
        <v>4562.9764260000002</v>
      </c>
      <c r="F12" s="58">
        <v>4733.2367260000001</v>
      </c>
      <c r="G12" s="58">
        <v>4867.3073260000001</v>
      </c>
      <c r="H12" s="58">
        <v>5059.8664259999996</v>
      </c>
      <c r="I12" s="58">
        <v>5126.1832880000002</v>
      </c>
      <c r="J12" s="58">
        <v>5337.4267259999997</v>
      </c>
      <c r="K12" s="58">
        <v>7564.1632030000001</v>
      </c>
      <c r="L12" s="58">
        <v>9134.0421000000006</v>
      </c>
      <c r="M12" s="58">
        <v>9215.7508190000008</v>
      </c>
      <c r="N12" s="58">
        <v>11835.15223</v>
      </c>
      <c r="O12" s="58">
        <v>11835.15223</v>
      </c>
      <c r="P12" s="58">
        <v>11670.21643</v>
      </c>
      <c r="Q12" s="58">
        <v>10495.133250000001</v>
      </c>
      <c r="R12" s="58">
        <v>11798.28701</v>
      </c>
      <c r="S12" s="58">
        <v>13642.13673</v>
      </c>
      <c r="T12" s="58">
        <v>13084.64363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13622.625260000001</v>
      </c>
      <c r="AD12" s="58">
        <v>13309.557839999999</v>
      </c>
      <c r="AE12" s="58">
        <v>13642.13673</v>
      </c>
      <c r="AF12" s="58">
        <v>13642.13673</v>
      </c>
      <c r="AG12" s="58">
        <v>13636.027389999999</v>
      </c>
      <c r="AH12" s="58">
        <v>13642.13673</v>
      </c>
      <c r="AI12" s="58">
        <v>12405.71567</v>
      </c>
      <c r="AJ12" s="58">
        <v>13481.668970000001</v>
      </c>
      <c r="AK12" s="58">
        <v>12395.494919999999</v>
      </c>
      <c r="AL12" s="58">
        <v>13603.28775</v>
      </c>
      <c r="AM12" s="58">
        <v>13642.13673</v>
      </c>
      <c r="AN12" s="58">
        <v>13477.06302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1.72</v>
      </c>
      <c r="E13" s="58">
        <v>4.1406000000000001</v>
      </c>
      <c r="F13" s="58">
        <v>4.1406000000000001</v>
      </c>
      <c r="G13" s="58">
        <v>129.06700000000001</v>
      </c>
      <c r="H13" s="58">
        <v>292.0274</v>
      </c>
      <c r="I13" s="58">
        <v>388.315</v>
      </c>
      <c r="J13" s="58">
        <v>358.92739999999998</v>
      </c>
      <c r="K13" s="58">
        <v>323.86040000000003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7841.2271940000001</v>
      </c>
      <c r="AN13" s="58">
        <v>7841.2271940000001</v>
      </c>
    </row>
    <row r="14" spans="1:40" x14ac:dyDescent="0.25">
      <c r="A14" s="229" t="s">
        <v>1</v>
      </c>
      <c r="B14" s="58">
        <v>55894.154670000004</v>
      </c>
      <c r="C14" s="58">
        <v>55558.3724</v>
      </c>
      <c r="D14" s="58">
        <v>59417.471149999998</v>
      </c>
      <c r="E14" s="58">
        <v>58743.326789999999</v>
      </c>
      <c r="F14" s="58">
        <v>56514.788639999999</v>
      </c>
      <c r="G14" s="58">
        <v>59968.588389999997</v>
      </c>
      <c r="H14" s="58">
        <v>63195.567289999999</v>
      </c>
      <c r="I14" s="58">
        <v>65626.941829999996</v>
      </c>
      <c r="J14" s="58">
        <v>71256.322169999999</v>
      </c>
      <c r="K14" s="58">
        <v>72277.659969999993</v>
      </c>
      <c r="L14" s="58">
        <v>71140.552209999994</v>
      </c>
      <c r="M14" s="58">
        <v>73198.327350000007</v>
      </c>
      <c r="N14" s="58">
        <v>73485.760670000003</v>
      </c>
      <c r="O14" s="58">
        <v>72881.309840000002</v>
      </c>
      <c r="P14" s="58">
        <v>74390.756370000003</v>
      </c>
      <c r="Q14" s="58">
        <v>74478.557090000002</v>
      </c>
      <c r="R14" s="58">
        <v>75913.148669999995</v>
      </c>
      <c r="S14" s="58">
        <v>77945.09302</v>
      </c>
      <c r="T14" s="58">
        <v>80018.132750000004</v>
      </c>
      <c r="U14" s="58">
        <v>85040.65221</v>
      </c>
      <c r="V14" s="58">
        <v>86734.940400000007</v>
      </c>
      <c r="W14" s="58">
        <v>87378.857399999994</v>
      </c>
      <c r="X14" s="58">
        <v>88035.838250000001</v>
      </c>
      <c r="Y14" s="58">
        <v>88868.147320000004</v>
      </c>
      <c r="Z14" s="58">
        <v>89745.776209999996</v>
      </c>
      <c r="AA14" s="58">
        <v>90906.643240000005</v>
      </c>
      <c r="AB14" s="58">
        <v>91551.807889999996</v>
      </c>
      <c r="AC14" s="58">
        <v>92556.648180000004</v>
      </c>
      <c r="AD14" s="58">
        <v>91934.291639999996</v>
      </c>
      <c r="AE14" s="58">
        <v>91475.035090000005</v>
      </c>
      <c r="AF14" s="58">
        <v>91431.561180000004</v>
      </c>
      <c r="AG14" s="58">
        <v>91571.503500000006</v>
      </c>
      <c r="AH14" s="58">
        <v>91335.957599999994</v>
      </c>
      <c r="AI14" s="58">
        <v>92454.648180000004</v>
      </c>
      <c r="AJ14" s="58">
        <v>91277.607010000007</v>
      </c>
      <c r="AK14" s="58">
        <v>91622.078859999994</v>
      </c>
      <c r="AL14" s="58">
        <v>89455.044840000002</v>
      </c>
      <c r="AM14" s="58">
        <v>90442.151329999993</v>
      </c>
      <c r="AN14" s="58">
        <v>92398.066789999997</v>
      </c>
    </row>
    <row r="15" spans="1:40" x14ac:dyDescent="0.25">
      <c r="A15" s="229" t="s">
        <v>645</v>
      </c>
      <c r="B15" s="58">
        <v>80887.380086400008</v>
      </c>
      <c r="C15" s="58">
        <v>82513.307429599998</v>
      </c>
      <c r="D15" s="58">
        <v>87215.222773500005</v>
      </c>
      <c r="E15" s="58">
        <v>87267.607755000005</v>
      </c>
      <c r="F15" s="58">
        <v>86804.345566000004</v>
      </c>
      <c r="G15" s="58">
        <v>90710.322411000001</v>
      </c>
      <c r="H15" s="58">
        <v>92836.086175000004</v>
      </c>
      <c r="I15" s="58">
        <v>97878.486172000004</v>
      </c>
      <c r="J15" s="58">
        <v>102968.93607</v>
      </c>
      <c r="K15" s="58">
        <v>108022.12191999998</v>
      </c>
      <c r="L15" s="58">
        <v>112503.623219</v>
      </c>
      <c r="M15" s="58">
        <v>117242.21214100001</v>
      </c>
      <c r="N15" s="58">
        <v>122114.85804000001</v>
      </c>
      <c r="O15" s="58">
        <v>127184.86238800001</v>
      </c>
      <c r="P15" s="58">
        <v>131587.68464700002</v>
      </c>
      <c r="Q15" s="58">
        <v>135780.13641019998</v>
      </c>
      <c r="R15" s="58">
        <v>140139.26144099998</v>
      </c>
      <c r="S15" s="58">
        <v>144596.34296500002</v>
      </c>
      <c r="T15" s="58">
        <v>149189.19746200001</v>
      </c>
      <c r="U15" s="58">
        <v>153972.995562</v>
      </c>
      <c r="V15" s="58">
        <v>158797.20050199999</v>
      </c>
      <c r="W15" s="58">
        <v>163593.463262</v>
      </c>
      <c r="X15" s="58">
        <v>168566.03626199998</v>
      </c>
      <c r="Y15" s="58">
        <v>173689.87295200001</v>
      </c>
      <c r="Z15" s="58">
        <v>179137.81482199999</v>
      </c>
      <c r="AA15" s="58">
        <v>184539.07169200003</v>
      </c>
      <c r="AB15" s="58">
        <v>190085.524752</v>
      </c>
      <c r="AC15" s="58">
        <v>195466.371552</v>
      </c>
      <c r="AD15" s="58">
        <v>200836.01680759998</v>
      </c>
      <c r="AE15" s="58">
        <v>205596.887923</v>
      </c>
      <c r="AF15" s="58">
        <v>210381.03439699998</v>
      </c>
      <c r="AG15" s="58">
        <v>215217.92992899998</v>
      </c>
      <c r="AH15" s="58">
        <v>220184.20036099997</v>
      </c>
      <c r="AI15" s="58">
        <v>225237.25919500005</v>
      </c>
      <c r="AJ15" s="58">
        <v>230360.02213199998</v>
      </c>
      <c r="AK15" s="58">
        <v>235476.40911200002</v>
      </c>
      <c r="AL15" s="58">
        <v>241111.09986099997</v>
      </c>
      <c r="AM15" s="58">
        <v>246550.28015600002</v>
      </c>
      <c r="AN15" s="58">
        <v>251305.79332599998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3263.7133159999998</v>
      </c>
      <c r="C19" s="58">
        <f t="shared" si="2"/>
        <v>3412.920928</v>
      </c>
      <c r="D19" s="58">
        <f t="shared" si="2"/>
        <v>3935.8323799999998</v>
      </c>
      <c r="E19" s="58">
        <f t="shared" si="2"/>
        <v>4009.431051</v>
      </c>
      <c r="F19" s="58">
        <f t="shared" si="2"/>
        <v>4497.2946419999998</v>
      </c>
      <c r="G19" s="58">
        <f t="shared" si="2"/>
        <v>4264.7809109999998</v>
      </c>
      <c r="H19" s="58">
        <f t="shared" si="2"/>
        <v>4425.0022499999995</v>
      </c>
      <c r="I19" s="58">
        <f t="shared" si="2"/>
        <v>4638.6066099999998</v>
      </c>
      <c r="J19" s="58">
        <f t="shared" si="2"/>
        <v>4698.3209699999998</v>
      </c>
      <c r="K19" s="58">
        <f t="shared" si="2"/>
        <v>4502.2041499999996</v>
      </c>
      <c r="L19" s="58">
        <f t="shared" si="2"/>
        <v>5902.3348720000004</v>
      </c>
      <c r="M19" s="58">
        <f t="shared" si="2"/>
        <v>5902.3348720000004</v>
      </c>
      <c r="N19" s="58">
        <f t="shared" si="2"/>
        <v>5885.5888800000002</v>
      </c>
      <c r="O19" s="58">
        <f t="shared" si="2"/>
        <v>5885.5888800000002</v>
      </c>
      <c r="P19" s="58">
        <f t="shared" si="2"/>
        <v>5885.5888800000002</v>
      </c>
      <c r="Q19" s="58">
        <f t="shared" si="2"/>
        <v>5945.102809</v>
      </c>
      <c r="R19" s="58">
        <f t="shared" si="2"/>
        <v>6445.2311790000003</v>
      </c>
      <c r="S19" s="58">
        <f t="shared" si="2"/>
        <v>8651.7293730000001</v>
      </c>
      <c r="T19" s="58">
        <f t="shared" si="2"/>
        <v>8668.0489199999993</v>
      </c>
      <c r="U19" s="58">
        <f t="shared" si="2"/>
        <v>8499.1503799999991</v>
      </c>
      <c r="V19" s="58">
        <f t="shared" si="2"/>
        <v>8499.1503799999991</v>
      </c>
      <c r="W19" s="58">
        <f t="shared" si="2"/>
        <v>8499.1503799999991</v>
      </c>
      <c r="X19" s="58">
        <f t="shared" si="2"/>
        <v>8499.1503799999991</v>
      </c>
      <c r="Y19" s="58">
        <f t="shared" si="2"/>
        <v>8499.1503799999991</v>
      </c>
      <c r="Z19" s="58">
        <f t="shared" si="2"/>
        <v>8494.7053300000007</v>
      </c>
      <c r="AA19" s="58">
        <f t="shared" si="2"/>
        <v>8494.7053300000007</v>
      </c>
      <c r="AB19" s="58">
        <f t="shared" si="2"/>
        <v>8494.7053300000007</v>
      </c>
      <c r="AC19" s="58">
        <f t="shared" si="2"/>
        <v>8494.7053300000007</v>
      </c>
      <c r="AD19" s="58">
        <f t="shared" si="2"/>
        <v>8494.7053300000007</v>
      </c>
      <c r="AE19" s="58">
        <f t="shared" si="2"/>
        <v>8494.7053300000007</v>
      </c>
      <c r="AF19" s="58">
        <f t="shared" si="2"/>
        <v>8494.7053300000007</v>
      </c>
      <c r="AG19" s="58">
        <f t="shared" si="2"/>
        <v>8494.7053300000007</v>
      </c>
      <c r="AH19" s="58">
        <f t="shared" si="2"/>
        <v>8494.7053300000007</v>
      </c>
      <c r="AI19" s="58">
        <f t="shared" si="2"/>
        <v>8494.7053300000007</v>
      </c>
      <c r="AJ19" s="58">
        <f t="shared" si="2"/>
        <v>8277.7608299999993</v>
      </c>
      <c r="AK19" s="58">
        <f t="shared" si="2"/>
        <v>8277.7608299999993</v>
      </c>
      <c r="AL19" s="58">
        <f t="shared" si="2"/>
        <v>8277.7608299999993</v>
      </c>
      <c r="AM19" s="58">
        <f t="shared" si="2"/>
        <v>8277.7608299999993</v>
      </c>
      <c r="AN19" s="58">
        <f t="shared" si="2"/>
        <v>8277.7608299999993</v>
      </c>
    </row>
    <row r="20" spans="1:40" x14ac:dyDescent="0.25">
      <c r="A20" t="str">
        <f t="shared" ref="A20:AN20" si="3">A5</f>
        <v>Carvão</v>
      </c>
      <c r="B20" s="58">
        <f t="shared" si="3"/>
        <v>1539.2538039999999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2069.8200000000002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2365.2449999999999</v>
      </c>
      <c r="J20" s="58">
        <f t="shared" si="3"/>
        <v>2635.32</v>
      </c>
      <c r="K20" s="58">
        <f t="shared" si="3"/>
        <v>2361.5700000000002</v>
      </c>
      <c r="L20" s="58">
        <f t="shared" si="3"/>
        <v>2635.32</v>
      </c>
      <c r="M20" s="58">
        <f t="shared" si="3"/>
        <v>2365.2449999999999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310.95468740000001</v>
      </c>
      <c r="C21" s="58">
        <f t="shared" si="4"/>
        <v>767.82744860000003</v>
      </c>
      <c r="D21" s="58">
        <f t="shared" si="4"/>
        <v>934.57892449999997</v>
      </c>
      <c r="E21" s="58">
        <f t="shared" si="4"/>
        <v>1203.578088</v>
      </c>
      <c r="F21" s="58">
        <f t="shared" si="4"/>
        <v>2095.8229609999999</v>
      </c>
      <c r="G21" s="58">
        <f t="shared" si="4"/>
        <v>1502.586726</v>
      </c>
      <c r="H21" s="58">
        <f t="shared" si="4"/>
        <v>2343.4204340000001</v>
      </c>
      <c r="I21" s="58">
        <f t="shared" si="4"/>
        <v>3403.9988360000002</v>
      </c>
      <c r="J21" s="58">
        <f t="shared" si="4"/>
        <v>2482.8860789999999</v>
      </c>
      <c r="K21" s="58">
        <f t="shared" si="4"/>
        <v>1928.4407060000001</v>
      </c>
      <c r="L21" s="58">
        <f t="shared" si="4"/>
        <v>4727.9371650000003</v>
      </c>
      <c r="M21" s="58">
        <f t="shared" si="4"/>
        <v>6504.3478969999996</v>
      </c>
      <c r="N21" s="58">
        <f t="shared" si="4"/>
        <v>7293.6783500000001</v>
      </c>
      <c r="O21" s="58">
        <f t="shared" si="4"/>
        <v>9757.3536650000005</v>
      </c>
      <c r="P21" s="58">
        <f t="shared" si="4"/>
        <v>10410.028319999999</v>
      </c>
      <c r="Q21" s="58">
        <f t="shared" si="4"/>
        <v>11853.935530000001</v>
      </c>
      <c r="R21" s="58">
        <f t="shared" si="4"/>
        <v>12033.50338</v>
      </c>
      <c r="S21" s="58">
        <f t="shared" si="4"/>
        <v>12177.366389999999</v>
      </c>
      <c r="T21" s="58">
        <f t="shared" si="4"/>
        <v>12784.024380000001</v>
      </c>
      <c r="U21" s="58">
        <f t="shared" si="4"/>
        <v>12902.962589999999</v>
      </c>
      <c r="V21" s="58">
        <f t="shared" si="4"/>
        <v>13934.97976</v>
      </c>
      <c r="W21" s="58">
        <f t="shared" si="4"/>
        <v>15309.565629999999</v>
      </c>
      <c r="X21" s="58">
        <f t="shared" si="4"/>
        <v>17462.886180000001</v>
      </c>
      <c r="Y21" s="58">
        <f t="shared" si="4"/>
        <v>19726.321749999999</v>
      </c>
      <c r="Z21" s="58">
        <f t="shared" si="4"/>
        <v>22063.275020000001</v>
      </c>
      <c r="AA21" s="58">
        <f t="shared" si="4"/>
        <v>24041.750230000001</v>
      </c>
      <c r="AB21" s="58">
        <f t="shared" si="4"/>
        <v>24699.560099999999</v>
      </c>
      <c r="AC21" s="58">
        <f t="shared" si="4"/>
        <v>25036.089189999999</v>
      </c>
      <c r="AD21" s="58">
        <f t="shared" si="4"/>
        <v>29451.895769999999</v>
      </c>
      <c r="AE21" s="58">
        <f t="shared" si="4"/>
        <v>30776.692439999999</v>
      </c>
      <c r="AF21" s="58">
        <f t="shared" si="4"/>
        <v>31794.136689999999</v>
      </c>
      <c r="AG21" s="58">
        <f t="shared" si="4"/>
        <v>32819.888370000001</v>
      </c>
      <c r="AH21" s="58">
        <f t="shared" si="4"/>
        <v>33867.609759999999</v>
      </c>
      <c r="AI21" s="58">
        <f t="shared" si="4"/>
        <v>35185.972119999999</v>
      </c>
      <c r="AJ21" s="58">
        <f t="shared" si="4"/>
        <v>36646.290430000001</v>
      </c>
      <c r="AK21" s="58">
        <f t="shared" si="4"/>
        <v>38133.021249999998</v>
      </c>
      <c r="AL21" s="58">
        <f t="shared" si="4"/>
        <v>39589.580499999996</v>
      </c>
      <c r="AM21" s="58">
        <f t="shared" si="4"/>
        <v>40376.326330000004</v>
      </c>
      <c r="AN21" s="58">
        <f t="shared" si="4"/>
        <v>40715.292150000001</v>
      </c>
    </row>
    <row r="22" spans="1:40" x14ac:dyDescent="0.25">
      <c r="A22" t="str">
        <f t="shared" ref="A22:AN22" si="5">A7</f>
        <v>Gás Natural</v>
      </c>
      <c r="B22" s="58">
        <f t="shared" si="5"/>
        <v>9628.6797289999995</v>
      </c>
      <c r="C22" s="58">
        <f t="shared" si="5"/>
        <v>9954.7994390000003</v>
      </c>
      <c r="D22" s="58">
        <f t="shared" si="5"/>
        <v>10166.0856</v>
      </c>
      <c r="E22" s="58">
        <f t="shared" si="5"/>
        <v>10475.52981</v>
      </c>
      <c r="F22" s="58">
        <f t="shared" si="5"/>
        <v>10498.11385</v>
      </c>
      <c r="G22" s="58">
        <f t="shared" si="5"/>
        <v>11702.97921</v>
      </c>
      <c r="H22" s="58">
        <f t="shared" si="5"/>
        <v>9247.9122160000006</v>
      </c>
      <c r="I22" s="58">
        <f t="shared" si="5"/>
        <v>10079.013730000001</v>
      </c>
      <c r="J22" s="58">
        <f t="shared" si="5"/>
        <v>9530.4269280000008</v>
      </c>
      <c r="K22" s="58">
        <f t="shared" si="5"/>
        <v>12879.45465</v>
      </c>
      <c r="L22" s="58">
        <f t="shared" si="5"/>
        <v>11539.96542</v>
      </c>
      <c r="M22" s="58">
        <f t="shared" si="5"/>
        <v>12977.94348</v>
      </c>
      <c r="N22" s="58">
        <f t="shared" si="5"/>
        <v>14518.657149999999</v>
      </c>
      <c r="O22" s="58">
        <f t="shared" si="5"/>
        <v>14600.434139999999</v>
      </c>
      <c r="P22" s="58">
        <f t="shared" si="5"/>
        <v>14443.70616</v>
      </c>
      <c r="Q22" s="58">
        <f t="shared" si="5"/>
        <v>15863.514440000001</v>
      </c>
      <c r="R22" s="58">
        <f t="shared" si="5"/>
        <v>16146.673220000001</v>
      </c>
      <c r="S22" s="58">
        <f t="shared" si="5"/>
        <v>13692.34289</v>
      </c>
      <c r="T22" s="58">
        <f t="shared" si="5"/>
        <v>16146.673220000001</v>
      </c>
      <c r="U22" s="58">
        <f t="shared" si="5"/>
        <v>16833.969089999999</v>
      </c>
      <c r="V22" s="58">
        <f t="shared" si="5"/>
        <v>17710.380280000001</v>
      </c>
      <c r="W22" s="58">
        <f t="shared" si="5"/>
        <v>18586.79147</v>
      </c>
      <c r="X22" s="58">
        <f t="shared" si="5"/>
        <v>19463.392159999999</v>
      </c>
      <c r="Y22" s="58">
        <f t="shared" si="5"/>
        <v>20339.803349999998</v>
      </c>
      <c r="Z22" s="58">
        <f t="shared" si="5"/>
        <v>21216.214540000001</v>
      </c>
      <c r="AA22" s="58">
        <f t="shared" si="5"/>
        <v>22092.81523</v>
      </c>
      <c r="AB22" s="58">
        <f t="shared" si="5"/>
        <v>22969.226419999999</v>
      </c>
      <c r="AC22" s="58">
        <f t="shared" si="5"/>
        <v>23845.637620000001</v>
      </c>
      <c r="AD22" s="58">
        <f t="shared" si="5"/>
        <v>24035.13193</v>
      </c>
      <c r="AE22" s="58">
        <f t="shared" si="5"/>
        <v>24224.910479999999</v>
      </c>
      <c r="AF22" s="58">
        <f t="shared" si="5"/>
        <v>24414.4048</v>
      </c>
      <c r="AG22" s="58">
        <f t="shared" si="5"/>
        <v>24423.879509999999</v>
      </c>
      <c r="AH22" s="58">
        <f t="shared" si="5"/>
        <v>24793.39342</v>
      </c>
      <c r="AI22" s="58">
        <f t="shared" si="5"/>
        <v>24638.766060000002</v>
      </c>
      <c r="AJ22" s="58">
        <f t="shared" si="5"/>
        <v>24638.766060000002</v>
      </c>
      <c r="AK22" s="58">
        <f t="shared" si="5"/>
        <v>24638.766060000002</v>
      </c>
      <c r="AL22" s="58">
        <f t="shared" si="5"/>
        <v>24638.766060000002</v>
      </c>
      <c r="AM22" s="58">
        <f t="shared" si="5"/>
        <v>24638.766060000002</v>
      </c>
      <c r="AN22" s="58">
        <f t="shared" si="5"/>
        <v>24458.746459999998</v>
      </c>
    </row>
    <row r="23" spans="1:40" x14ac:dyDescent="0.25">
      <c r="A23" t="str">
        <f t="shared" ref="A23:AN23" si="6">A8</f>
        <v>Nuclear</v>
      </c>
      <c r="B23" s="58">
        <f t="shared" si="6"/>
        <v>1813.1387500000001</v>
      </c>
      <c r="C23" s="58">
        <f t="shared" si="6"/>
        <v>1813.1387500000001</v>
      </c>
      <c r="D23" s="58">
        <f t="shared" si="6"/>
        <v>1813.1387500000001</v>
      </c>
      <c r="E23" s="58">
        <f t="shared" si="6"/>
        <v>1813.1387500000001</v>
      </c>
      <c r="F23" s="58">
        <f t="shared" si="6"/>
        <v>1813.1387500000001</v>
      </c>
      <c r="G23" s="58">
        <f t="shared" si="6"/>
        <v>1813.1387500000001</v>
      </c>
      <c r="H23" s="58">
        <f t="shared" si="6"/>
        <v>1813.1387500000001</v>
      </c>
      <c r="I23" s="58">
        <f t="shared" si="6"/>
        <v>1813.1387500000001</v>
      </c>
      <c r="J23" s="58">
        <f t="shared" si="6"/>
        <v>1813.1387500000001</v>
      </c>
      <c r="K23" s="58">
        <f t="shared" si="6"/>
        <v>1813.1387500000001</v>
      </c>
      <c r="L23" s="58">
        <f t="shared" si="6"/>
        <v>1813.1387500000001</v>
      </c>
      <c r="M23" s="58">
        <f t="shared" si="6"/>
        <v>1813.1387500000001</v>
      </c>
      <c r="N23" s="58">
        <f t="shared" si="6"/>
        <v>1813.1387500000001</v>
      </c>
      <c r="O23" s="58">
        <f t="shared" si="6"/>
        <v>1813.1387500000001</v>
      </c>
      <c r="P23" s="58">
        <f t="shared" si="6"/>
        <v>3144.336292</v>
      </c>
      <c r="Q23" s="58">
        <f t="shared" si="6"/>
        <v>3144.336292</v>
      </c>
      <c r="R23" s="58">
        <f t="shared" si="6"/>
        <v>3144.336292</v>
      </c>
      <c r="S23" s="58">
        <f t="shared" si="6"/>
        <v>3144.336292</v>
      </c>
      <c r="T23" s="58">
        <f t="shared" si="6"/>
        <v>3144.336292</v>
      </c>
      <c r="U23" s="58">
        <f t="shared" si="6"/>
        <v>3144.336292</v>
      </c>
      <c r="V23" s="58">
        <f t="shared" si="6"/>
        <v>3144.336292</v>
      </c>
      <c r="W23" s="58">
        <f t="shared" si="6"/>
        <v>3144.336292</v>
      </c>
      <c r="X23" s="58">
        <f t="shared" si="6"/>
        <v>3144.336292</v>
      </c>
      <c r="Y23" s="58">
        <f t="shared" si="6"/>
        <v>3144.336292</v>
      </c>
      <c r="Z23" s="58">
        <f t="shared" si="6"/>
        <v>3144.336292</v>
      </c>
      <c r="AA23" s="58">
        <f t="shared" si="6"/>
        <v>3144.336292</v>
      </c>
      <c r="AB23" s="58">
        <f t="shared" si="6"/>
        <v>3144.336292</v>
      </c>
      <c r="AC23" s="58">
        <f t="shared" si="6"/>
        <v>3144.336292</v>
      </c>
      <c r="AD23" s="58">
        <f t="shared" si="6"/>
        <v>3144.336292</v>
      </c>
      <c r="AE23" s="58">
        <f t="shared" si="6"/>
        <v>3144.336292</v>
      </c>
      <c r="AF23" s="58">
        <f t="shared" si="6"/>
        <v>3144.336292</v>
      </c>
      <c r="AG23" s="58">
        <f t="shared" si="6"/>
        <v>3144.336292</v>
      </c>
      <c r="AH23" s="58">
        <f t="shared" si="6"/>
        <v>3144.336292</v>
      </c>
      <c r="AI23" s="58">
        <f t="shared" si="6"/>
        <v>3144.336292</v>
      </c>
      <c r="AJ23" s="58">
        <f t="shared" si="6"/>
        <v>3144.336292</v>
      </c>
      <c r="AK23" s="58">
        <f t="shared" si="6"/>
        <v>3144.336292</v>
      </c>
      <c r="AL23" s="58">
        <f t="shared" si="6"/>
        <v>3144.336292</v>
      </c>
      <c r="AM23" s="58">
        <f t="shared" si="6"/>
        <v>3144.336292</v>
      </c>
      <c r="AN23" s="58">
        <f t="shared" si="6"/>
        <v>3144.336292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3609.1203420000002</v>
      </c>
      <c r="C25" s="58">
        <f t="shared" si="8"/>
        <v>3611.8976379999999</v>
      </c>
      <c r="D25" s="58">
        <f t="shared" si="8"/>
        <v>3552.4615429999999</v>
      </c>
      <c r="E25" s="58">
        <f t="shared" si="8"/>
        <v>3623.6312400000002</v>
      </c>
      <c r="F25" s="58">
        <f t="shared" si="8"/>
        <v>4126.4543970000004</v>
      </c>
      <c r="G25" s="58">
        <f t="shared" si="8"/>
        <v>3630.0190980000002</v>
      </c>
      <c r="H25" s="58">
        <f t="shared" si="8"/>
        <v>3627.296409</v>
      </c>
      <c r="I25" s="58">
        <f t="shared" si="8"/>
        <v>3985.5081279999999</v>
      </c>
      <c r="J25" s="58">
        <f t="shared" si="8"/>
        <v>4404.6320470000001</v>
      </c>
      <c r="K25" s="58">
        <f t="shared" si="8"/>
        <v>3920.0950910000001</v>
      </c>
      <c r="L25" s="58">
        <f t="shared" si="8"/>
        <v>4724.5287019999996</v>
      </c>
      <c r="M25" s="58">
        <f t="shared" si="8"/>
        <v>4379.3199729999997</v>
      </c>
      <c r="N25" s="58">
        <f t="shared" si="8"/>
        <v>3761.75801</v>
      </c>
      <c r="O25" s="58">
        <f t="shared" si="8"/>
        <v>2309.6630970000001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5032.6327860000001</v>
      </c>
      <c r="P26" s="58">
        <f t="shared" si="9"/>
        <v>6423.7449729999998</v>
      </c>
      <c r="Q26" s="58">
        <f t="shared" si="9"/>
        <v>10739.71571</v>
      </c>
      <c r="R26" s="58">
        <f t="shared" si="9"/>
        <v>11588.492689999999</v>
      </c>
      <c r="S26" s="58">
        <f t="shared" si="9"/>
        <v>13220.73567</v>
      </c>
      <c r="T26" s="58">
        <f t="shared" si="9"/>
        <v>13220.73567</v>
      </c>
      <c r="U26" s="58">
        <f t="shared" si="9"/>
        <v>13220.73567</v>
      </c>
      <c r="V26" s="58">
        <f t="shared" si="9"/>
        <v>14442.424059999999</v>
      </c>
      <c r="W26" s="58">
        <f t="shared" si="9"/>
        <v>16343.77276</v>
      </c>
      <c r="X26" s="58">
        <f t="shared" si="9"/>
        <v>17629.443670000001</v>
      </c>
      <c r="Y26" s="58">
        <f t="shared" si="9"/>
        <v>18782.848730000002</v>
      </c>
      <c r="Z26" s="58">
        <f t="shared" si="9"/>
        <v>20146.242300000002</v>
      </c>
      <c r="AA26" s="58">
        <f t="shared" si="9"/>
        <v>21531.556240000002</v>
      </c>
      <c r="AB26" s="58">
        <f t="shared" si="9"/>
        <v>25086.55759</v>
      </c>
      <c r="AC26" s="58">
        <f t="shared" si="9"/>
        <v>28460.02968</v>
      </c>
      <c r="AD26" s="58">
        <f t="shared" si="9"/>
        <v>29267.373869999999</v>
      </c>
      <c r="AE26" s="58">
        <f t="shared" si="9"/>
        <v>31813.127400000001</v>
      </c>
      <c r="AF26" s="58">
        <f t="shared" si="9"/>
        <v>34602.503049999999</v>
      </c>
      <c r="AG26" s="58">
        <f t="shared" si="9"/>
        <v>37441.694589999999</v>
      </c>
      <c r="AH26" s="58">
        <f t="shared" si="9"/>
        <v>40378.240180000001</v>
      </c>
      <c r="AI26" s="58">
        <f t="shared" si="9"/>
        <v>43786.13018</v>
      </c>
      <c r="AJ26" s="58">
        <f t="shared" si="9"/>
        <v>46910.962890000003</v>
      </c>
      <c r="AK26" s="58">
        <f t="shared" si="9"/>
        <v>50436.757080000003</v>
      </c>
      <c r="AL26" s="58">
        <f t="shared" si="9"/>
        <v>54635.49972</v>
      </c>
      <c r="AM26" s="58">
        <f t="shared" si="9"/>
        <v>58187.575389999998</v>
      </c>
      <c r="AN26" s="58">
        <f t="shared" si="9"/>
        <v>60993.300589999999</v>
      </c>
    </row>
    <row r="27" spans="1:40" x14ac:dyDescent="0.25">
      <c r="A27" t="str">
        <f t="shared" ref="A27:AN27" si="10">A12</f>
        <v>PCH</v>
      </c>
      <c r="B27" s="58">
        <f t="shared" si="10"/>
        <v>4376.6133879999998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4733.2367260000001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5126.1832880000002</v>
      </c>
      <c r="J27" s="58">
        <f t="shared" si="10"/>
        <v>5337.4267259999997</v>
      </c>
      <c r="K27" s="58">
        <f t="shared" si="10"/>
        <v>7564.1632030000001</v>
      </c>
      <c r="L27" s="58">
        <f t="shared" si="10"/>
        <v>9134.0421000000006</v>
      </c>
      <c r="M27" s="58">
        <f t="shared" si="10"/>
        <v>9215.7508190000008</v>
      </c>
      <c r="N27" s="58">
        <f t="shared" si="10"/>
        <v>11835.15223</v>
      </c>
      <c r="O27" s="58">
        <f t="shared" si="10"/>
        <v>11835.15223</v>
      </c>
      <c r="P27" s="58">
        <f t="shared" si="10"/>
        <v>11670.21643</v>
      </c>
      <c r="Q27" s="58">
        <f t="shared" si="10"/>
        <v>10495.133250000001</v>
      </c>
      <c r="R27" s="58">
        <f t="shared" si="10"/>
        <v>11798.28701</v>
      </c>
      <c r="S27" s="58">
        <f t="shared" si="10"/>
        <v>13642.13673</v>
      </c>
      <c r="T27" s="58">
        <f t="shared" si="10"/>
        <v>13084.64363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13622.625260000001</v>
      </c>
      <c r="AD27" s="58">
        <f t="shared" si="10"/>
        <v>13309.557839999999</v>
      </c>
      <c r="AE27" s="58">
        <f t="shared" si="10"/>
        <v>13642.13673</v>
      </c>
      <c r="AF27" s="58">
        <f t="shared" si="10"/>
        <v>13642.13673</v>
      </c>
      <c r="AG27" s="58">
        <f t="shared" si="10"/>
        <v>13636.027389999999</v>
      </c>
      <c r="AH27" s="58">
        <f t="shared" si="10"/>
        <v>13642.13673</v>
      </c>
      <c r="AI27" s="58">
        <f t="shared" si="10"/>
        <v>12405.71567</v>
      </c>
      <c r="AJ27" s="58">
        <f t="shared" si="10"/>
        <v>13481.668970000001</v>
      </c>
      <c r="AK27" s="58">
        <f t="shared" si="10"/>
        <v>12395.494919999999</v>
      </c>
      <c r="AL27" s="58">
        <f t="shared" si="10"/>
        <v>13603.28775</v>
      </c>
      <c r="AM27" s="58">
        <f t="shared" si="10"/>
        <v>13642.13673</v>
      </c>
      <c r="AN27" s="58">
        <f t="shared" si="10"/>
        <v>13477.06302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1.72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129.06700000000001</v>
      </c>
      <c r="H28" s="58">
        <f t="shared" si="11"/>
        <v>292.0274</v>
      </c>
      <c r="I28" s="58">
        <f t="shared" si="11"/>
        <v>388.315</v>
      </c>
      <c r="J28" s="58">
        <f t="shared" si="11"/>
        <v>358.92739999999998</v>
      </c>
      <c r="K28" s="58">
        <f t="shared" si="11"/>
        <v>323.86040000000003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7841.2271940000001</v>
      </c>
      <c r="AN28" s="58">
        <f t="shared" si="11"/>
        <v>7841.2271940000001</v>
      </c>
    </row>
    <row r="29" spans="1:40" x14ac:dyDescent="0.25">
      <c r="A29" t="str">
        <f t="shared" ref="A29:AN29" si="12">A14</f>
        <v>UHE</v>
      </c>
      <c r="B29" s="58">
        <f t="shared" si="12"/>
        <v>55894.154670000004</v>
      </c>
      <c r="C29" s="58">
        <f t="shared" si="12"/>
        <v>55558.3724</v>
      </c>
      <c r="D29" s="58">
        <f t="shared" si="12"/>
        <v>59417.471149999998</v>
      </c>
      <c r="E29" s="58">
        <f t="shared" si="12"/>
        <v>58743.326789999999</v>
      </c>
      <c r="F29" s="58">
        <f t="shared" si="12"/>
        <v>56514.788639999999</v>
      </c>
      <c r="G29" s="58">
        <f t="shared" si="12"/>
        <v>59968.588389999997</v>
      </c>
      <c r="H29" s="58">
        <f t="shared" si="12"/>
        <v>63195.567289999999</v>
      </c>
      <c r="I29" s="58">
        <f t="shared" si="12"/>
        <v>65626.941829999996</v>
      </c>
      <c r="J29" s="58">
        <f t="shared" si="12"/>
        <v>71256.322169999999</v>
      </c>
      <c r="K29" s="58">
        <f t="shared" si="12"/>
        <v>72277.659969999993</v>
      </c>
      <c r="L29" s="58">
        <f t="shared" si="12"/>
        <v>71140.552209999994</v>
      </c>
      <c r="M29" s="58">
        <f t="shared" si="12"/>
        <v>73198.327350000007</v>
      </c>
      <c r="N29" s="58">
        <f t="shared" si="12"/>
        <v>73485.760670000003</v>
      </c>
      <c r="O29" s="58">
        <f t="shared" si="12"/>
        <v>72881.309840000002</v>
      </c>
      <c r="P29" s="58">
        <f t="shared" si="12"/>
        <v>74390.756370000003</v>
      </c>
      <c r="Q29" s="58">
        <f t="shared" si="12"/>
        <v>74478.557090000002</v>
      </c>
      <c r="R29" s="58">
        <f t="shared" si="12"/>
        <v>75913.148669999995</v>
      </c>
      <c r="S29" s="58">
        <f t="shared" si="12"/>
        <v>77945.09302</v>
      </c>
      <c r="T29" s="58">
        <f t="shared" si="12"/>
        <v>80018.132750000004</v>
      </c>
      <c r="U29" s="58">
        <f t="shared" si="12"/>
        <v>85040.65221</v>
      </c>
      <c r="V29" s="58">
        <f t="shared" si="12"/>
        <v>86734.940400000007</v>
      </c>
      <c r="W29" s="58">
        <f t="shared" si="12"/>
        <v>87378.857399999994</v>
      </c>
      <c r="X29" s="58">
        <f t="shared" si="12"/>
        <v>88035.838250000001</v>
      </c>
      <c r="Y29" s="58">
        <f t="shared" si="12"/>
        <v>88868.147320000004</v>
      </c>
      <c r="Z29" s="58">
        <f t="shared" si="12"/>
        <v>89745.776209999996</v>
      </c>
      <c r="AA29" s="58">
        <f t="shared" si="12"/>
        <v>90906.643240000005</v>
      </c>
      <c r="AB29" s="58">
        <f t="shared" si="12"/>
        <v>91551.807889999996</v>
      </c>
      <c r="AC29" s="58">
        <f t="shared" si="12"/>
        <v>92556.648180000004</v>
      </c>
      <c r="AD29" s="58">
        <f t="shared" si="12"/>
        <v>91934.291639999996</v>
      </c>
      <c r="AE29" s="58">
        <f t="shared" si="12"/>
        <v>91475.035090000005</v>
      </c>
      <c r="AF29" s="58">
        <f t="shared" si="12"/>
        <v>91431.561180000004</v>
      </c>
      <c r="AG29" s="58">
        <f t="shared" si="12"/>
        <v>91571.503500000006</v>
      </c>
      <c r="AH29" s="58">
        <f t="shared" si="12"/>
        <v>91335.957599999994</v>
      </c>
      <c r="AI29" s="58">
        <f t="shared" si="12"/>
        <v>92454.648180000004</v>
      </c>
      <c r="AJ29" s="58">
        <f t="shared" si="12"/>
        <v>91277.607010000007</v>
      </c>
      <c r="AK29" s="58">
        <f t="shared" si="12"/>
        <v>91622.078859999994</v>
      </c>
      <c r="AL29" s="58">
        <f t="shared" si="12"/>
        <v>89455.044840000002</v>
      </c>
      <c r="AM29" s="58">
        <f t="shared" si="12"/>
        <v>90442.151329999993</v>
      </c>
      <c r="AN29" s="58">
        <f t="shared" si="12"/>
        <v>92398.066789999997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80887.380086400008</v>
      </c>
      <c r="C30" s="58">
        <f t="shared" si="13"/>
        <v>82513.307429599998</v>
      </c>
      <c r="D30" s="58">
        <f t="shared" si="13"/>
        <v>87215.222773500005</v>
      </c>
      <c r="E30" s="58">
        <f t="shared" si="13"/>
        <v>87267.607755000005</v>
      </c>
      <c r="F30" s="58">
        <f t="shared" si="13"/>
        <v>86804.345566000004</v>
      </c>
      <c r="G30" s="58">
        <f t="shared" si="13"/>
        <v>90710.322411000001</v>
      </c>
      <c r="H30" s="58">
        <f t="shared" si="13"/>
        <v>92836.086175000004</v>
      </c>
      <c r="I30" s="58">
        <f t="shared" si="13"/>
        <v>97878.486172000004</v>
      </c>
      <c r="J30" s="58">
        <f t="shared" si="13"/>
        <v>102968.93607</v>
      </c>
      <c r="K30" s="58">
        <f t="shared" si="13"/>
        <v>108022.12191999998</v>
      </c>
      <c r="L30" s="58">
        <f t="shared" si="13"/>
        <v>112503.623219</v>
      </c>
      <c r="M30" s="58">
        <f t="shared" si="13"/>
        <v>117242.21214100001</v>
      </c>
      <c r="N30" s="58">
        <f t="shared" si="13"/>
        <v>122114.85804000001</v>
      </c>
      <c r="O30" s="58">
        <f t="shared" si="13"/>
        <v>127184.86238800001</v>
      </c>
      <c r="P30" s="58">
        <f t="shared" si="13"/>
        <v>131587.68464700002</v>
      </c>
      <c r="Q30" s="58">
        <f t="shared" si="13"/>
        <v>135780.13641019998</v>
      </c>
      <c r="R30" s="58">
        <f t="shared" si="13"/>
        <v>140139.26144099998</v>
      </c>
      <c r="S30" s="58">
        <f t="shared" si="13"/>
        <v>144596.34296500002</v>
      </c>
      <c r="T30" s="58">
        <f t="shared" si="13"/>
        <v>149189.19746200001</v>
      </c>
      <c r="U30" s="58">
        <f t="shared" si="13"/>
        <v>153972.995562</v>
      </c>
      <c r="V30" s="58">
        <f t="shared" si="13"/>
        <v>158797.20050199999</v>
      </c>
      <c r="W30" s="58">
        <f t="shared" si="13"/>
        <v>163593.463262</v>
      </c>
      <c r="X30" s="58">
        <f t="shared" si="13"/>
        <v>168566.03626199998</v>
      </c>
      <c r="Y30" s="58">
        <f t="shared" si="13"/>
        <v>173689.87295200001</v>
      </c>
      <c r="Z30" s="58">
        <f t="shared" si="13"/>
        <v>179137.81482199999</v>
      </c>
      <c r="AA30" s="58">
        <f t="shared" si="13"/>
        <v>184539.07169200003</v>
      </c>
      <c r="AB30" s="58">
        <f t="shared" si="13"/>
        <v>190085.524752</v>
      </c>
      <c r="AC30" s="58">
        <f t="shared" si="13"/>
        <v>195466.371552</v>
      </c>
      <c r="AD30" s="58">
        <f t="shared" si="13"/>
        <v>200836.01680759998</v>
      </c>
      <c r="AE30" s="58">
        <f t="shared" si="13"/>
        <v>205596.887923</v>
      </c>
      <c r="AF30" s="58">
        <f t="shared" si="13"/>
        <v>210381.03439699998</v>
      </c>
      <c r="AG30" s="58">
        <f t="shared" si="13"/>
        <v>215217.92992899998</v>
      </c>
      <c r="AH30" s="58">
        <f t="shared" si="13"/>
        <v>220184.20036099997</v>
      </c>
      <c r="AI30" s="58">
        <f t="shared" si="13"/>
        <v>225237.25919500005</v>
      </c>
      <c r="AJ30" s="58">
        <f t="shared" si="13"/>
        <v>230360.02213199998</v>
      </c>
      <c r="AK30" s="58">
        <f t="shared" si="13"/>
        <v>235476.40911200002</v>
      </c>
      <c r="AL30" s="58">
        <f t="shared" si="13"/>
        <v>241111.09986099997</v>
      </c>
      <c r="AM30" s="58">
        <f t="shared" si="13"/>
        <v>246550.28015600002</v>
      </c>
      <c r="AN30" s="58">
        <f t="shared" si="13"/>
        <v>251305.79332599998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60495.328300000001</v>
      </c>
      <c r="D6" s="58">
        <v>56458.812140000002</v>
      </c>
      <c r="E6" s="58">
        <v>52597.602140000003</v>
      </c>
      <c r="F6" s="58">
        <v>55894.154670000004</v>
      </c>
      <c r="G6" s="58">
        <v>60892.45665</v>
      </c>
      <c r="H6" s="58">
        <v>52663.767310000003</v>
      </c>
      <c r="I6" s="58">
        <v>51958.609810000002</v>
      </c>
      <c r="J6" s="58">
        <v>55558.3724</v>
      </c>
      <c r="K6" s="58">
        <v>66140.133919999993</v>
      </c>
      <c r="L6" s="58">
        <v>58781.247239999997</v>
      </c>
      <c r="M6" s="58">
        <v>51532.802669999997</v>
      </c>
      <c r="N6" s="58">
        <v>59417.471149999998</v>
      </c>
      <c r="O6" s="58">
        <v>64872.249389999997</v>
      </c>
      <c r="P6" s="58">
        <v>57759.89385</v>
      </c>
      <c r="Q6" s="58">
        <v>55144.903180000001</v>
      </c>
      <c r="R6" s="58">
        <v>58743.326789999999</v>
      </c>
      <c r="S6" s="58">
        <v>62651.307639999999</v>
      </c>
      <c r="T6" s="58">
        <v>56217.290730000001</v>
      </c>
      <c r="U6" s="58">
        <v>50233.322260000001</v>
      </c>
      <c r="V6" s="58">
        <v>56514.788639999999</v>
      </c>
      <c r="W6" s="58">
        <v>62912.684329999996</v>
      </c>
      <c r="X6" s="58">
        <v>57180.262130000003</v>
      </c>
      <c r="Y6" s="58">
        <v>53695.532160000002</v>
      </c>
      <c r="Z6" s="58">
        <v>59968.588389999997</v>
      </c>
      <c r="AA6" s="58">
        <v>67962.059330000004</v>
      </c>
      <c r="AB6" s="58">
        <v>66395.805189999999</v>
      </c>
      <c r="AC6" s="58">
        <v>61199.161690000001</v>
      </c>
      <c r="AD6" s="58">
        <v>63195.567289999999</v>
      </c>
      <c r="AE6" s="58">
        <v>69604.287469999996</v>
      </c>
      <c r="AF6" s="58">
        <v>63233.79019</v>
      </c>
      <c r="AG6" s="58">
        <v>67894.23285</v>
      </c>
      <c r="AH6" s="58">
        <v>65626.941829999996</v>
      </c>
      <c r="AI6" s="58">
        <v>74239.672649999993</v>
      </c>
      <c r="AJ6" s="58">
        <v>70634.465219999998</v>
      </c>
      <c r="AK6" s="58">
        <v>65094.371200000001</v>
      </c>
      <c r="AL6" s="58">
        <v>71256.322169999999</v>
      </c>
      <c r="AM6" s="58">
        <v>75125.203840000002</v>
      </c>
      <c r="AN6" s="58">
        <v>72142.010420000006</v>
      </c>
      <c r="AO6" s="58">
        <v>70468.559569999998</v>
      </c>
      <c r="AP6" s="58">
        <v>72277.659969999993</v>
      </c>
      <c r="AQ6" s="58">
        <v>78088.835600000006</v>
      </c>
      <c r="AR6" s="58">
        <v>74343.013980000003</v>
      </c>
      <c r="AS6" s="58">
        <v>70284.658679999993</v>
      </c>
      <c r="AT6" s="58">
        <v>71140.552209999994</v>
      </c>
      <c r="AU6" s="58">
        <v>79093.621889999995</v>
      </c>
      <c r="AV6" s="58">
        <v>73686.494279999999</v>
      </c>
      <c r="AW6" s="58">
        <v>70766.415210000006</v>
      </c>
      <c r="AX6" s="58">
        <v>73198.327350000007</v>
      </c>
      <c r="AY6" s="58">
        <v>80428.420169999998</v>
      </c>
      <c r="AZ6" s="58">
        <v>76452.453989999995</v>
      </c>
      <c r="BA6" s="58">
        <v>71802.084199999998</v>
      </c>
      <c r="BB6" s="58">
        <v>73485.760670000003</v>
      </c>
      <c r="BC6" s="58">
        <v>80505.416570000001</v>
      </c>
      <c r="BD6" s="58">
        <v>74610.327059999996</v>
      </c>
      <c r="BE6" s="58">
        <v>68741.272440000001</v>
      </c>
      <c r="BF6" s="58">
        <v>72881.309840000002</v>
      </c>
      <c r="BG6" s="58">
        <v>81323.064570000002</v>
      </c>
      <c r="BH6" s="58">
        <v>78257.613310000001</v>
      </c>
      <c r="BI6" s="58">
        <v>72424.682660000006</v>
      </c>
      <c r="BJ6" s="58">
        <v>74390.756370000003</v>
      </c>
      <c r="BK6" s="58">
        <v>81410.372029999999</v>
      </c>
      <c r="BL6" s="58">
        <v>76403.103829999993</v>
      </c>
      <c r="BM6" s="58">
        <v>69434.451730000001</v>
      </c>
      <c r="BN6" s="58">
        <v>74478.557090000002</v>
      </c>
      <c r="BO6" s="58">
        <v>84658.082079999993</v>
      </c>
      <c r="BP6" s="58">
        <v>79084.467749999996</v>
      </c>
      <c r="BQ6" s="58">
        <v>71754.029349999997</v>
      </c>
      <c r="BR6" s="58">
        <v>75913.148669999995</v>
      </c>
      <c r="BS6" s="58">
        <v>86273.735440000004</v>
      </c>
      <c r="BT6" s="58">
        <v>79382.095220000003</v>
      </c>
      <c r="BU6" s="58">
        <v>72334.400399999999</v>
      </c>
      <c r="BV6" s="58">
        <v>77945.09302</v>
      </c>
      <c r="BW6" s="58">
        <v>90446.035140000007</v>
      </c>
      <c r="BX6" s="58">
        <v>85595.182419999997</v>
      </c>
      <c r="BY6" s="58">
        <v>76526.68131</v>
      </c>
      <c r="BZ6" s="58">
        <v>80018.132750000004</v>
      </c>
      <c r="CA6" s="58">
        <v>96173.078779999996</v>
      </c>
      <c r="CB6" s="58">
        <v>83108.304189999995</v>
      </c>
      <c r="CC6" s="58">
        <v>78220.037500000006</v>
      </c>
      <c r="CD6" s="58">
        <v>85040.65221</v>
      </c>
      <c r="CE6" s="58">
        <v>98165.733129999993</v>
      </c>
      <c r="CF6" s="58">
        <v>85083.868199999997</v>
      </c>
      <c r="CG6" s="58">
        <v>80468.496350000001</v>
      </c>
      <c r="CH6" s="58">
        <v>86734.940400000007</v>
      </c>
      <c r="CI6" s="58">
        <v>99197.545270000002</v>
      </c>
      <c r="CJ6" s="58">
        <v>85950.847160000005</v>
      </c>
      <c r="CK6" s="58">
        <v>79828.254109999994</v>
      </c>
      <c r="CL6" s="58">
        <v>87378.857399999994</v>
      </c>
      <c r="CM6" s="58">
        <v>100452.67290000001</v>
      </c>
      <c r="CN6" s="58">
        <v>86934.718919999999</v>
      </c>
      <c r="CO6" s="58">
        <v>77346.966920000006</v>
      </c>
      <c r="CP6" s="58">
        <v>88035.838250000001</v>
      </c>
      <c r="CQ6" s="58">
        <v>101912.82520000001</v>
      </c>
      <c r="CR6" s="58">
        <v>89134.178740000003</v>
      </c>
      <c r="CS6" s="58">
        <v>79420.923110000003</v>
      </c>
      <c r="CT6" s="58">
        <v>88868.147320000004</v>
      </c>
      <c r="CU6" s="58">
        <v>103441.1937</v>
      </c>
      <c r="CV6" s="58">
        <v>89038.342579999997</v>
      </c>
      <c r="CW6" s="58">
        <v>80915.03529</v>
      </c>
      <c r="CX6" s="58">
        <v>89745.776209999996</v>
      </c>
      <c r="CY6" s="58">
        <v>105153.86629999999</v>
      </c>
      <c r="CZ6" s="58">
        <v>88272.964470000006</v>
      </c>
      <c r="DA6" s="58">
        <v>79391.531799999997</v>
      </c>
      <c r="DB6" s="58">
        <v>90906.643240000005</v>
      </c>
      <c r="DC6" s="58">
        <v>106059.7838</v>
      </c>
      <c r="DD6" s="58">
        <v>88493.690199999997</v>
      </c>
      <c r="DE6" s="58">
        <v>78886.975860000006</v>
      </c>
      <c r="DF6" s="58">
        <v>91551.807889999996</v>
      </c>
      <c r="DG6" s="58">
        <v>107218.6364</v>
      </c>
      <c r="DH6" s="58">
        <v>92712.164910000007</v>
      </c>
      <c r="DI6" s="58">
        <v>83320.435089999999</v>
      </c>
      <c r="DJ6" s="58">
        <v>92556.648180000004</v>
      </c>
      <c r="DK6" s="58">
        <v>107218.6364</v>
      </c>
      <c r="DL6" s="58">
        <v>91558.856820000001</v>
      </c>
      <c r="DM6" s="58">
        <v>77098.332850000006</v>
      </c>
      <c r="DN6" s="58">
        <v>91934.291639999996</v>
      </c>
      <c r="DO6" s="58">
        <v>107218.6364</v>
      </c>
      <c r="DP6" s="58">
        <v>91290.841260000001</v>
      </c>
      <c r="DQ6" s="58">
        <v>78766.631840000002</v>
      </c>
      <c r="DR6" s="58">
        <v>91475.035090000005</v>
      </c>
      <c r="DS6" s="58">
        <v>107218.6364</v>
      </c>
      <c r="DT6" s="58">
        <v>92647.557000000001</v>
      </c>
      <c r="DU6" s="58">
        <v>79436.880789999996</v>
      </c>
      <c r="DV6" s="58">
        <v>91431.561180000004</v>
      </c>
      <c r="DW6" s="58">
        <v>107218.6364</v>
      </c>
      <c r="DX6" s="58">
        <v>92803.163400000005</v>
      </c>
      <c r="DY6" s="58">
        <v>83273.947990000001</v>
      </c>
      <c r="DZ6" s="58">
        <v>91571.503500000006</v>
      </c>
      <c r="EA6" s="58">
        <v>107218.6364</v>
      </c>
      <c r="EB6" s="58">
        <v>92247.252399999998</v>
      </c>
      <c r="EC6" s="58">
        <v>80118.182209999999</v>
      </c>
      <c r="ED6" s="58">
        <v>91335.957599999994</v>
      </c>
      <c r="EE6" s="58">
        <v>107218.6364</v>
      </c>
      <c r="EF6" s="58">
        <v>92476.132280000005</v>
      </c>
      <c r="EG6" s="58">
        <v>76813.738660000003</v>
      </c>
      <c r="EH6" s="58">
        <v>92454.648180000004</v>
      </c>
      <c r="EI6" s="58">
        <v>107454.8201</v>
      </c>
      <c r="EJ6" s="58">
        <v>93259.406140000006</v>
      </c>
      <c r="EK6" s="58">
        <v>82448.263049999994</v>
      </c>
      <c r="EL6" s="58">
        <v>91277.607010000007</v>
      </c>
      <c r="EM6" s="58">
        <v>106811.8135</v>
      </c>
      <c r="EN6" s="58">
        <v>93415.857799999998</v>
      </c>
      <c r="EO6" s="58">
        <v>82311.801149999999</v>
      </c>
      <c r="EP6" s="58">
        <v>91622.078859999994</v>
      </c>
      <c r="EQ6" s="58">
        <v>105986.58500000001</v>
      </c>
      <c r="ER6" s="58">
        <v>93415.857799999998</v>
      </c>
      <c r="ES6" s="58">
        <v>82458.748789999998</v>
      </c>
      <c r="ET6" s="58">
        <v>89455.044840000002</v>
      </c>
      <c r="EU6" s="58">
        <v>107229.397</v>
      </c>
      <c r="EV6" s="58">
        <v>94437.805429999993</v>
      </c>
      <c r="EW6" s="58">
        <v>83625.309089999995</v>
      </c>
      <c r="EX6" s="58">
        <v>90442.151329999993</v>
      </c>
      <c r="EY6" s="58">
        <v>108974.7104</v>
      </c>
      <c r="EZ6" s="58">
        <v>95897.48792</v>
      </c>
      <c r="FA6" s="58">
        <v>82337.699670000002</v>
      </c>
      <c r="FB6" s="58">
        <v>92398.066789999997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3198.87417</v>
      </c>
      <c r="F7" s="58">
        <v>4376.6133879999998</v>
      </c>
      <c r="G7" s="58">
        <v>4560.8679080000002</v>
      </c>
      <c r="H7" s="58">
        <v>3376.952851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4599.516318</v>
      </c>
      <c r="R7" s="58">
        <v>4562.9764260000002</v>
      </c>
      <c r="S7" s="58">
        <v>4662.0659880000003</v>
      </c>
      <c r="T7" s="58">
        <v>3616.0323490000001</v>
      </c>
      <c r="U7" s="58">
        <v>4815.2895239999998</v>
      </c>
      <c r="V7" s="58">
        <v>4733.2367260000001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3893.6703870000001</v>
      </c>
      <c r="AB7" s="58">
        <v>3813.6810610000002</v>
      </c>
      <c r="AC7" s="58">
        <v>5099.793318</v>
      </c>
      <c r="AD7" s="58">
        <v>5059.8664259999996</v>
      </c>
      <c r="AE7" s="58">
        <v>5106.8839980000002</v>
      </c>
      <c r="AF7" s="58">
        <v>5331.07395</v>
      </c>
      <c r="AG7" s="58">
        <v>5165.8713239999997</v>
      </c>
      <c r="AH7" s="58">
        <v>5126.1832880000002</v>
      </c>
      <c r="AI7" s="58">
        <v>5172.825339</v>
      </c>
      <c r="AJ7" s="58">
        <v>5329.3674279999996</v>
      </c>
      <c r="AK7" s="58">
        <v>5301.4923179999996</v>
      </c>
      <c r="AL7" s="58">
        <v>5337.4267259999997</v>
      </c>
      <c r="AM7" s="58">
        <v>7478.5683710000003</v>
      </c>
      <c r="AN7" s="58">
        <v>7700.1637780000001</v>
      </c>
      <c r="AO7" s="58">
        <v>7550.2583089999998</v>
      </c>
      <c r="AP7" s="58">
        <v>7564.1632030000001</v>
      </c>
      <c r="AQ7" s="58">
        <v>9529.9541790000003</v>
      </c>
      <c r="AR7" s="58">
        <v>9457.5792099999999</v>
      </c>
      <c r="AS7" s="58">
        <v>5222.5893180000003</v>
      </c>
      <c r="AT7" s="58">
        <v>9134.0421000000006</v>
      </c>
      <c r="AU7" s="58">
        <v>9179.3943390000004</v>
      </c>
      <c r="AV7" s="58">
        <v>9475.3882350000003</v>
      </c>
      <c r="AW7" s="58">
        <v>8509.4540209999996</v>
      </c>
      <c r="AX7" s="58">
        <v>9215.7508190000008</v>
      </c>
      <c r="AY7" s="58">
        <v>12071.490180000001</v>
      </c>
      <c r="AZ7" s="58">
        <v>9545.7738499999996</v>
      </c>
      <c r="BA7" s="58">
        <v>9572.0934780000007</v>
      </c>
      <c r="BB7" s="58">
        <v>11835.15223</v>
      </c>
      <c r="BC7" s="58">
        <v>12072.83035</v>
      </c>
      <c r="BD7" s="58">
        <v>11756.087949999999</v>
      </c>
      <c r="BE7" s="58">
        <v>11843.412319999999</v>
      </c>
      <c r="BF7" s="58">
        <v>11835.15223</v>
      </c>
      <c r="BG7" s="58">
        <v>12072.83035</v>
      </c>
      <c r="BH7" s="58">
        <v>5452.8601500000004</v>
      </c>
      <c r="BI7" s="58">
        <v>9275.8119179999994</v>
      </c>
      <c r="BJ7" s="58">
        <v>11670.21643</v>
      </c>
      <c r="BK7" s="58">
        <v>12072.83035</v>
      </c>
      <c r="BL7" s="58">
        <v>11130.604509999999</v>
      </c>
      <c r="BM7" s="58">
        <v>11671.82691</v>
      </c>
      <c r="BN7" s="58">
        <v>10495.133250000001</v>
      </c>
      <c r="BO7" s="58">
        <v>12072.83035</v>
      </c>
      <c r="BP7" s="58">
        <v>5491.2871100000002</v>
      </c>
      <c r="BQ7" s="58">
        <v>9259.9942379999993</v>
      </c>
      <c r="BR7" s="58">
        <v>11798.28701</v>
      </c>
      <c r="BS7" s="58">
        <v>13881.923349999999</v>
      </c>
      <c r="BT7" s="58">
        <v>11436.79329</v>
      </c>
      <c r="BU7" s="58">
        <v>10841.20766</v>
      </c>
      <c r="BV7" s="58">
        <v>13642.13673</v>
      </c>
      <c r="BW7" s="58">
        <v>13881.923349999999</v>
      </c>
      <c r="BX7" s="58">
        <v>14038.891310000001</v>
      </c>
      <c r="BY7" s="58">
        <v>5369.0182379999997</v>
      </c>
      <c r="BZ7" s="58">
        <v>13084.64363</v>
      </c>
      <c r="CA7" s="58">
        <v>13881.923349999999</v>
      </c>
      <c r="CB7" s="58">
        <v>12799.96171</v>
      </c>
      <c r="CC7" s="58">
        <v>8372.3848199999993</v>
      </c>
      <c r="CD7" s="58">
        <v>13642.13673</v>
      </c>
      <c r="CE7" s="58">
        <v>13881.923349999999</v>
      </c>
      <c r="CF7" s="58">
        <v>11958.47831</v>
      </c>
      <c r="CG7" s="58">
        <v>9220.0852269999996</v>
      </c>
      <c r="CH7" s="58">
        <v>13642.13673</v>
      </c>
      <c r="CI7" s="58">
        <v>13881.923349999999</v>
      </c>
      <c r="CJ7" s="58">
        <v>11507.26411</v>
      </c>
      <c r="CK7" s="58">
        <v>8941.0502579999993</v>
      </c>
      <c r="CL7" s="58">
        <v>13642.13673</v>
      </c>
      <c r="CM7" s="58">
        <v>13881.923349999999</v>
      </c>
      <c r="CN7" s="58">
        <v>11508.659309999999</v>
      </c>
      <c r="CO7" s="58">
        <v>13111.508589999999</v>
      </c>
      <c r="CP7" s="58">
        <v>13642.13673</v>
      </c>
      <c r="CQ7" s="58">
        <v>13881.923349999999</v>
      </c>
      <c r="CR7" s="58">
        <v>9701.9022499999992</v>
      </c>
      <c r="CS7" s="58">
        <v>11094.38924</v>
      </c>
      <c r="CT7" s="58">
        <v>13642.13673</v>
      </c>
      <c r="CU7" s="58">
        <v>13881.923349999999</v>
      </c>
      <c r="CV7" s="58">
        <v>11773.06424</v>
      </c>
      <c r="CW7" s="58">
        <v>8092.7400699999998</v>
      </c>
      <c r="CX7" s="58">
        <v>13642.13673</v>
      </c>
      <c r="CY7" s="58">
        <v>13881.923349999999</v>
      </c>
      <c r="CZ7" s="58">
        <v>13109.53318</v>
      </c>
      <c r="DA7" s="58">
        <v>9383.1882740000001</v>
      </c>
      <c r="DB7" s="58">
        <v>13642.13673</v>
      </c>
      <c r="DC7" s="58">
        <v>13881.923349999999</v>
      </c>
      <c r="DD7" s="58">
        <v>13958.662109999999</v>
      </c>
      <c r="DE7" s="58">
        <v>11088.73345</v>
      </c>
      <c r="DF7" s="58">
        <v>13642.13673</v>
      </c>
      <c r="DG7" s="58">
        <v>13881.923349999999</v>
      </c>
      <c r="DH7" s="58">
        <v>9921.9316099999996</v>
      </c>
      <c r="DI7" s="58">
        <v>7725.3250200000002</v>
      </c>
      <c r="DJ7" s="58">
        <v>13622.625260000001</v>
      </c>
      <c r="DK7" s="58">
        <v>13881.923349999999</v>
      </c>
      <c r="DL7" s="58">
        <v>11508.659309999999</v>
      </c>
      <c r="DM7" s="58">
        <v>11478.59887</v>
      </c>
      <c r="DN7" s="58">
        <v>13309.557839999999</v>
      </c>
      <c r="DO7" s="58">
        <v>13881.923349999999</v>
      </c>
      <c r="DP7" s="58">
        <v>12138.391610000001</v>
      </c>
      <c r="DQ7" s="58">
        <v>11504.781789999999</v>
      </c>
      <c r="DR7" s="58">
        <v>13642.13673</v>
      </c>
      <c r="DS7" s="58">
        <v>13881.923349999999</v>
      </c>
      <c r="DT7" s="58">
        <v>11556.208909999999</v>
      </c>
      <c r="DU7" s="58">
        <v>13707.471439999999</v>
      </c>
      <c r="DV7" s="58">
        <v>13642.13673</v>
      </c>
      <c r="DW7" s="58">
        <v>13881.923349999999</v>
      </c>
      <c r="DX7" s="58">
        <v>12169.961209999999</v>
      </c>
      <c r="DY7" s="58">
        <v>11178.008239999999</v>
      </c>
      <c r="DZ7" s="58">
        <v>13636.027389999999</v>
      </c>
      <c r="EA7" s="58">
        <v>13881.923349999999</v>
      </c>
      <c r="EB7" s="58">
        <v>13505.034729999999</v>
      </c>
      <c r="EC7" s="58">
        <v>13598.28729</v>
      </c>
      <c r="ED7" s="58">
        <v>13642.13673</v>
      </c>
      <c r="EE7" s="58">
        <v>13881.923349999999</v>
      </c>
      <c r="EF7" s="58">
        <v>14038.891310000001</v>
      </c>
      <c r="EG7" s="58">
        <v>13514.542589999999</v>
      </c>
      <c r="EH7" s="58">
        <v>12405.71567</v>
      </c>
      <c r="EI7" s="58">
        <v>13815.623240000001</v>
      </c>
      <c r="EJ7" s="58">
        <v>14038.891310000001</v>
      </c>
      <c r="EK7" s="58">
        <v>8969.1372319999991</v>
      </c>
      <c r="EL7" s="58">
        <v>13481.668970000001</v>
      </c>
      <c r="EM7" s="58">
        <v>13881.923349999999</v>
      </c>
      <c r="EN7" s="58">
        <v>14038.891310000001</v>
      </c>
      <c r="EO7" s="58">
        <v>7902.773502</v>
      </c>
      <c r="EP7" s="58">
        <v>12395.494919999999</v>
      </c>
      <c r="EQ7" s="58">
        <v>13881.923349999999</v>
      </c>
      <c r="ER7" s="58">
        <v>14038.891310000001</v>
      </c>
      <c r="ES7" s="58">
        <v>8933.9049630000009</v>
      </c>
      <c r="ET7" s="58">
        <v>13603.28775</v>
      </c>
      <c r="EU7" s="58">
        <v>13878.87695</v>
      </c>
      <c r="EV7" s="58">
        <v>14038.891310000001</v>
      </c>
      <c r="EW7" s="58">
        <v>11843.65532</v>
      </c>
      <c r="EX7" s="58">
        <v>13642.13673</v>
      </c>
      <c r="EY7" s="58">
        <v>13866.37084</v>
      </c>
      <c r="EZ7" s="58">
        <v>14038.891310000001</v>
      </c>
      <c r="FA7" s="58">
        <v>10802.564619999999</v>
      </c>
      <c r="FB7" s="58">
        <v>13477.06302</v>
      </c>
    </row>
    <row r="8" spans="1:159" x14ac:dyDescent="0.25">
      <c r="B8" s="33" t="s">
        <v>3</v>
      </c>
      <c r="C8" s="58">
        <v>8946.3107110000001</v>
      </c>
      <c r="D8" s="58">
        <v>8171.9089819999999</v>
      </c>
      <c r="E8" s="58">
        <v>9250.0223000000005</v>
      </c>
      <c r="F8" s="58">
        <v>9628.6797289999995</v>
      </c>
      <c r="G8" s="58">
        <v>9970.7169620000004</v>
      </c>
      <c r="H8" s="58">
        <v>10344.83995</v>
      </c>
      <c r="I8" s="58">
        <v>9210.1815399999996</v>
      </c>
      <c r="J8" s="58">
        <v>9954.7994390000003</v>
      </c>
      <c r="K8" s="58">
        <v>9706.6566380000004</v>
      </c>
      <c r="L8" s="58">
        <v>9509.9119709999995</v>
      </c>
      <c r="M8" s="58">
        <v>10045.28297</v>
      </c>
      <c r="N8" s="58">
        <v>10166.0856</v>
      </c>
      <c r="O8" s="58">
        <v>9935.5657670000001</v>
      </c>
      <c r="P8" s="58">
        <v>9931.6893729999993</v>
      </c>
      <c r="Q8" s="58">
        <v>9511.1932550000001</v>
      </c>
      <c r="R8" s="58">
        <v>10475.52981</v>
      </c>
      <c r="S8" s="58">
        <v>11368.559660000001</v>
      </c>
      <c r="T8" s="58">
        <v>10401.45766</v>
      </c>
      <c r="U8" s="58">
        <v>10073.40064</v>
      </c>
      <c r="V8" s="58">
        <v>10498.11385</v>
      </c>
      <c r="W8" s="58">
        <v>11614.86436</v>
      </c>
      <c r="X8" s="58">
        <v>9863.9369170000009</v>
      </c>
      <c r="Y8" s="58">
        <v>10156.231889999999</v>
      </c>
      <c r="Z8" s="58">
        <v>11702.97921</v>
      </c>
      <c r="AA8" s="58">
        <v>9460.8825149999993</v>
      </c>
      <c r="AB8" s="58">
        <v>5701.9785949999996</v>
      </c>
      <c r="AC8" s="58">
        <v>5849.4999170000001</v>
      </c>
      <c r="AD8" s="58">
        <v>9247.9122160000006</v>
      </c>
      <c r="AE8" s="58">
        <v>10509.2598</v>
      </c>
      <c r="AF8" s="58">
        <v>10581.687760000001</v>
      </c>
      <c r="AG8" s="58">
        <v>4212.390472</v>
      </c>
      <c r="AH8" s="58">
        <v>10079.013730000001</v>
      </c>
      <c r="AI8" s="58">
        <v>12358.72428</v>
      </c>
      <c r="AJ8" s="58">
        <v>8787.2302359999994</v>
      </c>
      <c r="AK8" s="58">
        <v>8635.9337460000006</v>
      </c>
      <c r="AL8" s="58">
        <v>9530.4269280000008</v>
      </c>
      <c r="AM8" s="58">
        <v>11815.349340000001</v>
      </c>
      <c r="AN8" s="58">
        <v>8042.998079</v>
      </c>
      <c r="AO8" s="58">
        <v>7986.237779</v>
      </c>
      <c r="AP8" s="58">
        <v>12879.45465</v>
      </c>
      <c r="AQ8" s="58">
        <v>12880.02313</v>
      </c>
      <c r="AR8" s="58">
        <v>7824.4432720000004</v>
      </c>
      <c r="AS8" s="58">
        <v>12644.102720000001</v>
      </c>
      <c r="AT8" s="58">
        <v>11539.96542</v>
      </c>
      <c r="AU8" s="58">
        <v>13469.49173</v>
      </c>
      <c r="AV8" s="58">
        <v>12093.19454</v>
      </c>
      <c r="AW8" s="58">
        <v>11608.657579999999</v>
      </c>
      <c r="AX8" s="58">
        <v>12977.94348</v>
      </c>
      <c r="AY8" s="58">
        <v>14518.657149999999</v>
      </c>
      <c r="AZ8" s="58">
        <v>11276.845240000001</v>
      </c>
      <c r="BA8" s="58">
        <v>13100.58008</v>
      </c>
      <c r="BB8" s="58">
        <v>14518.657149999999</v>
      </c>
      <c r="BC8" s="58">
        <v>14600.434139999999</v>
      </c>
      <c r="BD8" s="58">
        <v>13429.1698</v>
      </c>
      <c r="BE8" s="58">
        <v>13181.4233</v>
      </c>
      <c r="BF8" s="58">
        <v>14600.434139999999</v>
      </c>
      <c r="BG8" s="58">
        <v>15159.99466</v>
      </c>
      <c r="BH8" s="58">
        <v>13664.884529999999</v>
      </c>
      <c r="BI8" s="58">
        <v>10793.77324</v>
      </c>
      <c r="BJ8" s="58">
        <v>14443.70616</v>
      </c>
      <c r="BK8" s="58">
        <v>15863.514440000001</v>
      </c>
      <c r="BL8" s="58">
        <v>12232.908450000001</v>
      </c>
      <c r="BM8" s="58">
        <v>12974.48416</v>
      </c>
      <c r="BN8" s="58">
        <v>15863.514440000001</v>
      </c>
      <c r="BO8" s="58">
        <v>16146.673220000001</v>
      </c>
      <c r="BP8" s="58">
        <v>15935.387059999999</v>
      </c>
      <c r="BQ8" s="58">
        <v>15552.608550000001</v>
      </c>
      <c r="BR8" s="58">
        <v>16146.673220000001</v>
      </c>
      <c r="BS8" s="58">
        <v>16146.673220000001</v>
      </c>
      <c r="BT8" s="58">
        <v>14444.06682</v>
      </c>
      <c r="BU8" s="58">
        <v>14080.04825</v>
      </c>
      <c r="BV8" s="58">
        <v>13692.34289</v>
      </c>
      <c r="BW8" s="58">
        <v>16146.673220000001</v>
      </c>
      <c r="BX8" s="58">
        <v>16146.673220000001</v>
      </c>
      <c r="BY8" s="58">
        <v>15410.487810000001</v>
      </c>
      <c r="BZ8" s="58">
        <v>16146.673220000001</v>
      </c>
      <c r="CA8" s="58">
        <v>16833.969089999999</v>
      </c>
      <c r="CB8" s="58">
        <v>15784.170599999999</v>
      </c>
      <c r="CC8" s="58">
        <v>16309.06984</v>
      </c>
      <c r="CD8" s="58">
        <v>16833.969089999999</v>
      </c>
      <c r="CE8" s="58">
        <v>17710.380280000001</v>
      </c>
      <c r="CF8" s="58">
        <v>17076.521799999999</v>
      </c>
      <c r="CG8" s="58">
        <v>17710.380280000001</v>
      </c>
      <c r="CH8" s="58">
        <v>17710.380280000001</v>
      </c>
      <c r="CI8" s="58">
        <v>18586.79147</v>
      </c>
      <c r="CJ8" s="58">
        <v>18127.128120000001</v>
      </c>
      <c r="CK8" s="58">
        <v>17421.338</v>
      </c>
      <c r="CL8" s="58">
        <v>18586.79147</v>
      </c>
      <c r="CM8" s="58">
        <v>19463.392159999999</v>
      </c>
      <c r="CN8" s="58">
        <v>18842.798289999999</v>
      </c>
      <c r="CO8" s="58">
        <v>18996.288680000001</v>
      </c>
      <c r="CP8" s="58">
        <v>19463.392159999999</v>
      </c>
      <c r="CQ8" s="58">
        <v>20339.803349999998</v>
      </c>
      <c r="CR8" s="58">
        <v>20339.803349999998</v>
      </c>
      <c r="CS8" s="58">
        <v>19709.734759999999</v>
      </c>
      <c r="CT8" s="58">
        <v>20339.803349999998</v>
      </c>
      <c r="CU8" s="58">
        <v>21216.214540000001</v>
      </c>
      <c r="CV8" s="58">
        <v>20310.43173</v>
      </c>
      <c r="CW8" s="58">
        <v>20384.334510000001</v>
      </c>
      <c r="CX8" s="58">
        <v>21216.214540000001</v>
      </c>
      <c r="CY8" s="58">
        <v>22092.81523</v>
      </c>
      <c r="CZ8" s="58">
        <v>21903.320919999998</v>
      </c>
      <c r="DA8" s="58">
        <v>22092.81523</v>
      </c>
      <c r="DB8" s="58">
        <v>22092.81523</v>
      </c>
      <c r="DC8" s="58">
        <v>22969.226419999999</v>
      </c>
      <c r="DD8" s="58">
        <v>22969.226419999999</v>
      </c>
      <c r="DE8" s="58">
        <v>22104.18489</v>
      </c>
      <c r="DF8" s="58">
        <v>22969.226419999999</v>
      </c>
      <c r="DG8" s="58">
        <v>23845.637620000001</v>
      </c>
      <c r="DH8" s="58">
        <v>23407.072960000001</v>
      </c>
      <c r="DI8" s="58">
        <v>22335.36795</v>
      </c>
      <c r="DJ8" s="58">
        <v>23845.637620000001</v>
      </c>
      <c r="DK8" s="58">
        <v>24035.13193</v>
      </c>
      <c r="DL8" s="58">
        <v>23656.143309999999</v>
      </c>
      <c r="DM8" s="58">
        <v>24035.13193</v>
      </c>
      <c r="DN8" s="58">
        <v>24035.13193</v>
      </c>
      <c r="DO8" s="58">
        <v>24224.910479999999</v>
      </c>
      <c r="DP8" s="58">
        <v>24224.910479999999</v>
      </c>
      <c r="DQ8" s="58">
        <v>22614.966810000002</v>
      </c>
      <c r="DR8" s="58">
        <v>24224.910479999999</v>
      </c>
      <c r="DS8" s="58">
        <v>24414.4048</v>
      </c>
      <c r="DT8" s="58">
        <v>24414.4048</v>
      </c>
      <c r="DU8" s="58">
        <v>21926.154979999999</v>
      </c>
      <c r="DV8" s="58">
        <v>24414.4048</v>
      </c>
      <c r="DW8" s="58">
        <v>24603.899109999998</v>
      </c>
      <c r="DX8" s="58">
        <v>24603.899109999998</v>
      </c>
      <c r="DY8" s="58">
        <v>24603.899109999998</v>
      </c>
      <c r="DZ8" s="58">
        <v>24423.879509999999</v>
      </c>
      <c r="EA8" s="58">
        <v>24793.39342</v>
      </c>
      <c r="EB8" s="58">
        <v>24793.39342</v>
      </c>
      <c r="EC8" s="58">
        <v>20957.08107</v>
      </c>
      <c r="ED8" s="58">
        <v>24793.39342</v>
      </c>
      <c r="EE8" s="58">
        <v>24638.766060000002</v>
      </c>
      <c r="EF8" s="58">
        <v>24638.766060000002</v>
      </c>
      <c r="EG8" s="58">
        <v>24638.766060000002</v>
      </c>
      <c r="EH8" s="58">
        <v>24638.766060000002</v>
      </c>
      <c r="EI8" s="58">
        <v>24638.766060000002</v>
      </c>
      <c r="EJ8" s="58">
        <v>24638.766060000002</v>
      </c>
      <c r="EK8" s="58">
        <v>23611.706890000001</v>
      </c>
      <c r="EL8" s="58">
        <v>24638.766060000002</v>
      </c>
      <c r="EM8" s="58">
        <v>24638.766060000002</v>
      </c>
      <c r="EN8" s="58">
        <v>24638.766060000002</v>
      </c>
      <c r="EO8" s="58">
        <v>24449.27175</v>
      </c>
      <c r="EP8" s="58">
        <v>24638.766060000002</v>
      </c>
      <c r="EQ8" s="58">
        <v>24638.766060000002</v>
      </c>
      <c r="ER8" s="58">
        <v>24638.766060000002</v>
      </c>
      <c r="ES8" s="58">
        <v>22755.192599999998</v>
      </c>
      <c r="ET8" s="58">
        <v>24638.766060000002</v>
      </c>
      <c r="EU8" s="58">
        <v>24638.766060000002</v>
      </c>
      <c r="EV8" s="58">
        <v>24638.766060000002</v>
      </c>
      <c r="EW8" s="58">
        <v>24638.766060000002</v>
      </c>
      <c r="EX8" s="58">
        <v>24638.766060000002</v>
      </c>
      <c r="EY8" s="58">
        <v>24638.766060000002</v>
      </c>
      <c r="EZ8" s="58">
        <v>24638.766060000002</v>
      </c>
      <c r="FA8" s="58">
        <v>24098.707269999999</v>
      </c>
      <c r="FB8" s="58">
        <v>24458.746459999998</v>
      </c>
    </row>
    <row r="9" spans="1:159" x14ac:dyDescent="0.25">
      <c r="B9" s="33" t="s">
        <v>4</v>
      </c>
      <c r="C9" s="58">
        <v>2085.0024629999998</v>
      </c>
      <c r="D9" s="58">
        <v>1161.2249999999999</v>
      </c>
      <c r="E9" s="58">
        <v>1737.3</v>
      </c>
      <c r="F9" s="58">
        <v>1539.2538039999999</v>
      </c>
      <c r="G9" s="58">
        <v>1840.095</v>
      </c>
      <c r="H9" s="58">
        <v>2380.3200000000002</v>
      </c>
      <c r="I9" s="58">
        <v>2016.3</v>
      </c>
      <c r="J9" s="58">
        <v>2380.3200000000002</v>
      </c>
      <c r="K9" s="58">
        <v>2106.5700000000002</v>
      </c>
      <c r="L9" s="58">
        <v>1297.845</v>
      </c>
      <c r="M9" s="58">
        <v>2365.3200000000002</v>
      </c>
      <c r="N9" s="58">
        <v>2380.3200000000002</v>
      </c>
      <c r="O9" s="58">
        <v>2106.5700000000002</v>
      </c>
      <c r="P9" s="58">
        <v>1885.501168</v>
      </c>
      <c r="Q9" s="58">
        <v>1866.57</v>
      </c>
      <c r="R9" s="58">
        <v>2380.3200000000002</v>
      </c>
      <c r="S9" s="58">
        <v>1566.345</v>
      </c>
      <c r="T9" s="58">
        <v>1780.2449999999999</v>
      </c>
      <c r="U9" s="58">
        <v>2095.2449999999999</v>
      </c>
      <c r="V9" s="58">
        <v>2069.8200000000002</v>
      </c>
      <c r="W9" s="58">
        <v>2380.3200000000002</v>
      </c>
      <c r="X9" s="58">
        <v>2110.2449999999999</v>
      </c>
      <c r="Y9" s="58">
        <v>1913.7449999999999</v>
      </c>
      <c r="Z9" s="58">
        <v>2380.3200000000002</v>
      </c>
      <c r="AA9" s="58">
        <v>2110.2449999999999</v>
      </c>
      <c r="AB9" s="58">
        <v>1100.4749999999999</v>
      </c>
      <c r="AC9" s="58">
        <v>2380.3200000000002</v>
      </c>
      <c r="AD9" s="58">
        <v>2380.3200000000002</v>
      </c>
      <c r="AE9" s="58">
        <v>2365.2449999999999</v>
      </c>
      <c r="AF9" s="58">
        <v>2635.32</v>
      </c>
      <c r="AG9" s="58">
        <v>2091.4949999999999</v>
      </c>
      <c r="AH9" s="58">
        <v>2365.2449999999999</v>
      </c>
      <c r="AI9" s="58">
        <v>2361.5700000000002</v>
      </c>
      <c r="AJ9" s="58">
        <v>2361.5700000000002</v>
      </c>
      <c r="AK9" s="58">
        <v>2635.32</v>
      </c>
      <c r="AL9" s="58">
        <v>2635.32</v>
      </c>
      <c r="AM9" s="58">
        <v>2635.32</v>
      </c>
      <c r="AN9" s="58">
        <v>1894.9949999999999</v>
      </c>
      <c r="AO9" s="58">
        <v>2361.5700000000002</v>
      </c>
      <c r="AP9" s="58">
        <v>2361.5700000000002</v>
      </c>
      <c r="AQ9" s="58">
        <v>2361.5700000000002</v>
      </c>
      <c r="AR9" s="58">
        <v>2635.32</v>
      </c>
      <c r="AS9" s="58">
        <v>2361.5700000000002</v>
      </c>
      <c r="AT9" s="58">
        <v>2635.32</v>
      </c>
      <c r="AU9" s="58">
        <v>2635.32</v>
      </c>
      <c r="AV9" s="58">
        <v>2365.2449999999999</v>
      </c>
      <c r="AW9" s="58">
        <v>2361.5700000000002</v>
      </c>
      <c r="AX9" s="58">
        <v>2365.2449999999999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1821.345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1540.184976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583.12</v>
      </c>
      <c r="E10" s="58">
        <v>1813.1387500000001</v>
      </c>
      <c r="F10" s="58">
        <v>1813.1387500000001</v>
      </c>
      <c r="G10" s="58">
        <v>1813.1387500000001</v>
      </c>
      <c r="H10" s="58">
        <v>1583.79863</v>
      </c>
      <c r="I10" s="58">
        <v>1813.1387500000001</v>
      </c>
      <c r="J10" s="58">
        <v>1813.1387500000001</v>
      </c>
      <c r="K10" s="58">
        <v>1813.1387500000001</v>
      </c>
      <c r="L10" s="58">
        <v>1813.1387500000001</v>
      </c>
      <c r="M10" s="58">
        <v>1813.1387500000001</v>
      </c>
      <c r="N10" s="58">
        <v>1813.1387500000001</v>
      </c>
      <c r="O10" s="58">
        <v>1813.1387500000001</v>
      </c>
      <c r="P10" s="58">
        <v>1813.1387500000001</v>
      </c>
      <c r="Q10" s="58">
        <v>1813.1387500000001</v>
      </c>
      <c r="R10" s="58">
        <v>1813.1387500000001</v>
      </c>
      <c r="S10" s="58">
        <v>1813.1387500000001</v>
      </c>
      <c r="T10" s="58">
        <v>1813.1387500000001</v>
      </c>
      <c r="U10" s="58">
        <v>1813.1387500000001</v>
      </c>
      <c r="V10" s="58">
        <v>1813.1387500000001</v>
      </c>
      <c r="W10" s="58">
        <v>1813.1387500000001</v>
      </c>
      <c r="X10" s="58">
        <v>1813.1387500000001</v>
      </c>
      <c r="Y10" s="58">
        <v>1813.1387500000001</v>
      </c>
      <c r="Z10" s="58">
        <v>1813.1387500000001</v>
      </c>
      <c r="AA10" s="58">
        <v>1813.1387500000001</v>
      </c>
      <c r="AB10" s="58">
        <v>1813.1387500000001</v>
      </c>
      <c r="AC10" s="58">
        <v>1230.01875</v>
      </c>
      <c r="AD10" s="58">
        <v>1813.1387500000001</v>
      </c>
      <c r="AE10" s="58">
        <v>1813.1387500000001</v>
      </c>
      <c r="AF10" s="58">
        <v>1813.1387500000001</v>
      </c>
      <c r="AG10" s="58">
        <v>1813.1387500000001</v>
      </c>
      <c r="AH10" s="58">
        <v>1813.1387500000001</v>
      </c>
      <c r="AI10" s="58">
        <v>1813.1387500000001</v>
      </c>
      <c r="AJ10" s="58">
        <v>1813.1387500000001</v>
      </c>
      <c r="AK10" s="58">
        <v>583.12</v>
      </c>
      <c r="AL10" s="58">
        <v>1813.1387500000001</v>
      </c>
      <c r="AM10" s="58">
        <v>1813.1387500000001</v>
      </c>
      <c r="AN10" s="58">
        <v>1813.1387500000001</v>
      </c>
      <c r="AO10" s="58">
        <v>903.68587509999998</v>
      </c>
      <c r="AP10" s="58">
        <v>1813.1387500000001</v>
      </c>
      <c r="AQ10" s="58">
        <v>1813.1387500000001</v>
      </c>
      <c r="AR10" s="58">
        <v>583.12</v>
      </c>
      <c r="AS10" s="58">
        <v>1813.1387500000001</v>
      </c>
      <c r="AT10" s="58">
        <v>1813.1387500000001</v>
      </c>
      <c r="AU10" s="58">
        <v>1813.1387500000001</v>
      </c>
      <c r="AV10" s="58">
        <v>1813.1387500000001</v>
      </c>
      <c r="AW10" s="58">
        <v>1813.1387500000001</v>
      </c>
      <c r="AX10" s="58">
        <v>1813.1387500000001</v>
      </c>
      <c r="AY10" s="58">
        <v>1813.1387500000001</v>
      </c>
      <c r="AZ10" s="58">
        <v>1813.1387500000001</v>
      </c>
      <c r="BA10" s="58">
        <v>1813.1387500000001</v>
      </c>
      <c r="BB10" s="58">
        <v>1813.1387500000001</v>
      </c>
      <c r="BC10" s="58">
        <v>1813.1387500000001</v>
      </c>
      <c r="BD10" s="58">
        <v>1813.1387500000001</v>
      </c>
      <c r="BE10" s="58">
        <v>1813.1387500000001</v>
      </c>
      <c r="BF10" s="58">
        <v>1813.1387500000001</v>
      </c>
      <c r="BG10" s="58">
        <v>3144.336292</v>
      </c>
      <c r="BH10" s="58">
        <v>3144.336292</v>
      </c>
      <c r="BI10" s="58">
        <v>3144.336292</v>
      </c>
      <c r="BJ10" s="58">
        <v>3144.336292</v>
      </c>
      <c r="BK10" s="58">
        <v>3144.336292</v>
      </c>
      <c r="BL10" s="58">
        <v>3144.336292</v>
      </c>
      <c r="BM10" s="58">
        <v>3144.336292</v>
      </c>
      <c r="BN10" s="58">
        <v>3144.336292</v>
      </c>
      <c r="BO10" s="58">
        <v>3144.336292</v>
      </c>
      <c r="BP10" s="58">
        <v>3144.336292</v>
      </c>
      <c r="BQ10" s="58">
        <v>3144.336292</v>
      </c>
      <c r="BR10" s="58">
        <v>3144.336292</v>
      </c>
      <c r="BS10" s="58">
        <v>3144.336292</v>
      </c>
      <c r="BT10" s="58">
        <v>3144.336292</v>
      </c>
      <c r="BU10" s="58">
        <v>3144.336292</v>
      </c>
      <c r="BV10" s="58">
        <v>3144.336292</v>
      </c>
      <c r="BW10" s="58">
        <v>3144.336292</v>
      </c>
      <c r="BX10" s="58">
        <v>3144.336292</v>
      </c>
      <c r="BY10" s="58">
        <v>3144.336292</v>
      </c>
      <c r="BZ10" s="58">
        <v>3144.336292</v>
      </c>
      <c r="CA10" s="58">
        <v>3144.336292</v>
      </c>
      <c r="CB10" s="58">
        <v>3144.336292</v>
      </c>
      <c r="CC10" s="58">
        <v>3144.336292</v>
      </c>
      <c r="CD10" s="58">
        <v>3144.336292</v>
      </c>
      <c r="CE10" s="58">
        <v>3144.336292</v>
      </c>
      <c r="CF10" s="58">
        <v>3144.336292</v>
      </c>
      <c r="CG10" s="58">
        <v>3144.336292</v>
      </c>
      <c r="CH10" s="58">
        <v>3144.336292</v>
      </c>
      <c r="CI10" s="58">
        <v>3144.336292</v>
      </c>
      <c r="CJ10" s="58">
        <v>3144.336292</v>
      </c>
      <c r="CK10" s="58">
        <v>3144.336292</v>
      </c>
      <c r="CL10" s="58">
        <v>3144.336292</v>
      </c>
      <c r="CM10" s="58">
        <v>3144.336292</v>
      </c>
      <c r="CN10" s="58">
        <v>3144.336292</v>
      </c>
      <c r="CO10" s="58">
        <v>3144.336292</v>
      </c>
      <c r="CP10" s="58">
        <v>3144.336292</v>
      </c>
      <c r="CQ10" s="58">
        <v>3144.336292</v>
      </c>
      <c r="CR10" s="58">
        <v>3144.336292</v>
      </c>
      <c r="CS10" s="58">
        <v>3144.336292</v>
      </c>
      <c r="CT10" s="58">
        <v>3144.336292</v>
      </c>
      <c r="CU10" s="58">
        <v>3144.336292</v>
      </c>
      <c r="CV10" s="58">
        <v>3144.336292</v>
      </c>
      <c r="CW10" s="58">
        <v>3144.336292</v>
      </c>
      <c r="CX10" s="58">
        <v>3144.336292</v>
      </c>
      <c r="CY10" s="58">
        <v>3144.336292</v>
      </c>
      <c r="CZ10" s="58">
        <v>3144.336292</v>
      </c>
      <c r="DA10" s="58">
        <v>3144.336292</v>
      </c>
      <c r="DB10" s="58">
        <v>3144.336292</v>
      </c>
      <c r="DC10" s="58">
        <v>3144.336292</v>
      </c>
      <c r="DD10" s="58">
        <v>3144.336292</v>
      </c>
      <c r="DE10" s="58">
        <v>3144.336292</v>
      </c>
      <c r="DF10" s="58">
        <v>3144.336292</v>
      </c>
      <c r="DG10" s="58">
        <v>3144.336292</v>
      </c>
      <c r="DH10" s="58">
        <v>3144.336292</v>
      </c>
      <c r="DI10" s="58">
        <v>3144.336292</v>
      </c>
      <c r="DJ10" s="58">
        <v>3144.336292</v>
      </c>
      <c r="DK10" s="58">
        <v>3144.336292</v>
      </c>
      <c r="DL10" s="58">
        <v>3144.336292</v>
      </c>
      <c r="DM10" s="58">
        <v>3144.336292</v>
      </c>
      <c r="DN10" s="58">
        <v>3144.336292</v>
      </c>
      <c r="DO10" s="58">
        <v>3144.336292</v>
      </c>
      <c r="DP10" s="58">
        <v>3144.336292</v>
      </c>
      <c r="DQ10" s="58">
        <v>3144.336292</v>
      </c>
      <c r="DR10" s="58">
        <v>3144.336292</v>
      </c>
      <c r="DS10" s="58">
        <v>3144.336292</v>
      </c>
      <c r="DT10" s="58">
        <v>3144.336292</v>
      </c>
      <c r="DU10" s="58">
        <v>3144.336292</v>
      </c>
      <c r="DV10" s="58">
        <v>3144.336292</v>
      </c>
      <c r="DW10" s="58">
        <v>3144.336292</v>
      </c>
      <c r="DX10" s="58">
        <v>3144.336292</v>
      </c>
      <c r="DY10" s="58">
        <v>3144.336292</v>
      </c>
      <c r="DZ10" s="58">
        <v>3144.336292</v>
      </c>
      <c r="EA10" s="58">
        <v>3144.336292</v>
      </c>
      <c r="EB10" s="58">
        <v>3144.336292</v>
      </c>
      <c r="EC10" s="58">
        <v>3144.336292</v>
      </c>
      <c r="ED10" s="58">
        <v>3144.336292</v>
      </c>
      <c r="EE10" s="58">
        <v>3144.336292</v>
      </c>
      <c r="EF10" s="58">
        <v>3144.336292</v>
      </c>
      <c r="EG10" s="58">
        <v>3144.336292</v>
      </c>
      <c r="EH10" s="58">
        <v>3144.336292</v>
      </c>
      <c r="EI10" s="58">
        <v>3144.336292</v>
      </c>
      <c r="EJ10" s="58">
        <v>3144.336292</v>
      </c>
      <c r="EK10" s="58">
        <v>3144.336292</v>
      </c>
      <c r="EL10" s="58">
        <v>3144.336292</v>
      </c>
      <c r="EM10" s="58">
        <v>3144.336292</v>
      </c>
      <c r="EN10" s="58">
        <v>3144.336292</v>
      </c>
      <c r="EO10" s="58">
        <v>3144.336292</v>
      </c>
      <c r="EP10" s="58">
        <v>3144.336292</v>
      </c>
      <c r="EQ10" s="58">
        <v>3144.336292</v>
      </c>
      <c r="ER10" s="58">
        <v>3144.336292</v>
      </c>
      <c r="ES10" s="58">
        <v>3144.336292</v>
      </c>
      <c r="ET10" s="58">
        <v>3144.336292</v>
      </c>
      <c r="EU10" s="58">
        <v>3144.336292</v>
      </c>
      <c r="EV10" s="58">
        <v>3144.336292</v>
      </c>
      <c r="EW10" s="58">
        <v>3144.336292</v>
      </c>
      <c r="EX10" s="58">
        <v>3144.336292</v>
      </c>
      <c r="EY10" s="58">
        <v>3144.336292</v>
      </c>
      <c r="EZ10" s="58">
        <v>3144.336292</v>
      </c>
      <c r="FA10" s="58">
        <v>3144.336292</v>
      </c>
      <c r="FB10" s="58">
        <v>3144.336292</v>
      </c>
    </row>
    <row r="11" spans="1:159" x14ac:dyDescent="0.25">
      <c r="B11" s="33" t="s">
        <v>58</v>
      </c>
      <c r="C11" s="58">
        <v>2506.358193</v>
      </c>
      <c r="D11" s="58">
        <v>2567.0116429999998</v>
      </c>
      <c r="E11" s="58">
        <v>3122.57989</v>
      </c>
      <c r="F11" s="58">
        <v>3609.1203420000002</v>
      </c>
      <c r="G11" s="58">
        <v>3471.3579770000001</v>
      </c>
      <c r="H11" s="58">
        <v>4610.5101350000004</v>
      </c>
      <c r="I11" s="58">
        <v>3278.3726029999998</v>
      </c>
      <c r="J11" s="58">
        <v>3611.8976379999999</v>
      </c>
      <c r="K11" s="58">
        <v>2817.4276890000001</v>
      </c>
      <c r="L11" s="58">
        <v>3340.677036</v>
      </c>
      <c r="M11" s="58">
        <v>4540.0257320000001</v>
      </c>
      <c r="N11" s="58">
        <v>3552.4615429999999</v>
      </c>
      <c r="O11" s="58">
        <v>3651.8658919999998</v>
      </c>
      <c r="P11" s="58">
        <v>3156.1917800000001</v>
      </c>
      <c r="Q11" s="58">
        <v>3081.6995219999999</v>
      </c>
      <c r="R11" s="58">
        <v>3623.6312400000002</v>
      </c>
      <c r="S11" s="58">
        <v>3352.757298</v>
      </c>
      <c r="T11" s="58">
        <v>3339.9436719999999</v>
      </c>
      <c r="U11" s="58">
        <v>4495.4945690000004</v>
      </c>
      <c r="V11" s="58">
        <v>4126.4543970000004</v>
      </c>
      <c r="W11" s="58">
        <v>4791.0980250000002</v>
      </c>
      <c r="X11" s="58">
        <v>4217.411666</v>
      </c>
      <c r="Y11" s="58">
        <v>4491.1063750000003</v>
      </c>
      <c r="Z11" s="58">
        <v>3630.0190980000002</v>
      </c>
      <c r="AA11" s="58">
        <v>4054.4120739999998</v>
      </c>
      <c r="AB11" s="58">
        <v>3254.5764840000002</v>
      </c>
      <c r="AC11" s="58">
        <v>3676.2159109999998</v>
      </c>
      <c r="AD11" s="58">
        <v>3627.296409</v>
      </c>
      <c r="AE11" s="58">
        <v>4146.2565519999998</v>
      </c>
      <c r="AF11" s="58">
        <v>3644.7598549999998</v>
      </c>
      <c r="AG11" s="58">
        <v>3203.7825910000001</v>
      </c>
      <c r="AH11" s="58">
        <v>3985.5081279999999</v>
      </c>
      <c r="AI11" s="58">
        <v>4624.0437169999996</v>
      </c>
      <c r="AJ11" s="58">
        <v>3433.0084750000001</v>
      </c>
      <c r="AK11" s="58">
        <v>4728.6658669999997</v>
      </c>
      <c r="AL11" s="58">
        <v>4404.6320470000001</v>
      </c>
      <c r="AM11" s="58">
        <v>4550.6374139999998</v>
      </c>
      <c r="AN11" s="58">
        <v>3903.6424499999998</v>
      </c>
      <c r="AO11" s="58">
        <v>4531.7827299999999</v>
      </c>
      <c r="AP11" s="58">
        <v>3920.0950910000001</v>
      </c>
      <c r="AQ11" s="58">
        <v>4872.777744</v>
      </c>
      <c r="AR11" s="58">
        <v>4390.1825799999997</v>
      </c>
      <c r="AS11" s="58">
        <v>4390.3252259999999</v>
      </c>
      <c r="AT11" s="58">
        <v>4724.5287019999996</v>
      </c>
      <c r="AU11" s="58">
        <v>4693.6910369999996</v>
      </c>
      <c r="AV11" s="58">
        <v>3094.4537909999999</v>
      </c>
      <c r="AW11" s="58">
        <v>3785.634294</v>
      </c>
      <c r="AX11" s="58">
        <v>4379.3199729999997</v>
      </c>
      <c r="AY11" s="58">
        <v>3761.75801</v>
      </c>
      <c r="AZ11" s="58">
        <v>3761.75801</v>
      </c>
      <c r="BA11" s="58">
        <v>3761.75801</v>
      </c>
      <c r="BB11" s="58">
        <v>3761.75801</v>
      </c>
      <c r="BC11" s="58">
        <v>2309.6630970000001</v>
      </c>
      <c r="BD11" s="58">
        <v>1762.5827959999999</v>
      </c>
      <c r="BE11" s="58">
        <v>1790.827671</v>
      </c>
      <c r="BF11" s="58">
        <v>2309.6630970000001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0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381.11264660000001</v>
      </c>
      <c r="D12" s="58">
        <v>3556.3875899999998</v>
      </c>
      <c r="E12" s="58">
        <v>4927.4521699999996</v>
      </c>
      <c r="F12" s="58">
        <v>3263.7133159999998</v>
      </c>
      <c r="G12" s="58">
        <v>412.32563640000001</v>
      </c>
      <c r="H12" s="58">
        <v>4105.26458</v>
      </c>
      <c r="I12" s="58">
        <v>5126.6430659999996</v>
      </c>
      <c r="J12" s="58">
        <v>3412.920928</v>
      </c>
      <c r="K12" s="58">
        <v>660.59114399999999</v>
      </c>
      <c r="L12" s="58">
        <v>4467.8283629999996</v>
      </c>
      <c r="M12" s="58">
        <v>6398.2341660000002</v>
      </c>
      <c r="N12" s="58">
        <v>3935.8323799999998</v>
      </c>
      <c r="O12" s="58">
        <v>727.37436009999999</v>
      </c>
      <c r="P12" s="58">
        <v>4511.0079660000001</v>
      </c>
      <c r="Q12" s="58">
        <v>6122.048871</v>
      </c>
      <c r="R12" s="58">
        <v>4009.431051</v>
      </c>
      <c r="S12" s="58">
        <v>733.40147669999999</v>
      </c>
      <c r="T12" s="58">
        <v>4738.0061859999996</v>
      </c>
      <c r="U12" s="58">
        <v>6454.9695469999997</v>
      </c>
      <c r="V12" s="58">
        <v>4497.2946419999998</v>
      </c>
      <c r="W12" s="58">
        <v>784.2679928</v>
      </c>
      <c r="X12" s="58">
        <v>4882.8482629999999</v>
      </c>
      <c r="Y12" s="58">
        <v>6652.6462149999998</v>
      </c>
      <c r="Z12" s="58">
        <v>4264.7809109999998</v>
      </c>
      <c r="AA12" s="58">
        <v>925.48094119999996</v>
      </c>
      <c r="AB12" s="58">
        <v>5044.9707820000003</v>
      </c>
      <c r="AC12" s="58">
        <v>6195.296832</v>
      </c>
      <c r="AD12" s="58">
        <v>4425.0022499999995</v>
      </c>
      <c r="AE12" s="58">
        <v>1096.1529379999999</v>
      </c>
      <c r="AF12" s="58">
        <v>5032.0967819999996</v>
      </c>
      <c r="AG12" s="58">
        <v>6863.0217759999996</v>
      </c>
      <c r="AH12" s="58">
        <v>4638.6066099999998</v>
      </c>
      <c r="AI12" s="58">
        <v>937.71425790000001</v>
      </c>
      <c r="AJ12" s="58">
        <v>5090.8740889999999</v>
      </c>
      <c r="AK12" s="58">
        <v>6797.813204</v>
      </c>
      <c r="AL12" s="58">
        <v>4698.3209699999998</v>
      </c>
      <c r="AM12" s="58">
        <v>1153.949836</v>
      </c>
      <c r="AN12" s="58">
        <v>5347.929529</v>
      </c>
      <c r="AO12" s="58">
        <v>6594.5694370000001</v>
      </c>
      <c r="AP12" s="58">
        <v>4502.2041499999996</v>
      </c>
      <c r="AQ12" s="58">
        <v>1056.336413</v>
      </c>
      <c r="AR12" s="58">
        <v>6291.9609149999997</v>
      </c>
      <c r="AS12" s="58">
        <v>8482.5426239999997</v>
      </c>
      <c r="AT12" s="58">
        <v>5902.3348720000004</v>
      </c>
      <c r="AU12" s="58">
        <v>1270.9305730000001</v>
      </c>
      <c r="AV12" s="58">
        <v>6279.1670620000004</v>
      </c>
      <c r="AW12" s="58">
        <v>8502.5226239999993</v>
      </c>
      <c r="AX12" s="58">
        <v>5902.3348720000004</v>
      </c>
      <c r="AY12" s="58">
        <v>1245.070751</v>
      </c>
      <c r="AZ12" s="58">
        <v>5784.1239079999996</v>
      </c>
      <c r="BA12" s="58">
        <v>8979.2676329999995</v>
      </c>
      <c r="BB12" s="58">
        <v>5885.5888800000002</v>
      </c>
      <c r="BC12" s="58">
        <v>1245.070751</v>
      </c>
      <c r="BD12" s="58">
        <v>6376.3426499999996</v>
      </c>
      <c r="BE12" s="58">
        <v>8781.1579000000002</v>
      </c>
      <c r="BF12" s="58">
        <v>5885.5888800000002</v>
      </c>
      <c r="BG12" s="58">
        <v>1245.070751</v>
      </c>
      <c r="BH12" s="58">
        <v>6659.0085689999996</v>
      </c>
      <c r="BI12" s="58">
        <v>8716.3079799999996</v>
      </c>
      <c r="BJ12" s="58">
        <v>5885.5888800000002</v>
      </c>
      <c r="BK12" s="58">
        <v>1252.0723889999999</v>
      </c>
      <c r="BL12" s="58">
        <v>6480.0206280000002</v>
      </c>
      <c r="BM12" s="58">
        <v>8607.1923229999993</v>
      </c>
      <c r="BN12" s="58">
        <v>5945.102809</v>
      </c>
      <c r="BO12" s="58">
        <v>1310.9110209999999</v>
      </c>
      <c r="BP12" s="58">
        <v>7264.5921710000002</v>
      </c>
      <c r="BQ12" s="58">
        <v>9534.6265519999997</v>
      </c>
      <c r="BR12" s="58">
        <v>6445.2311790000003</v>
      </c>
      <c r="BS12" s="58">
        <v>1572.418991</v>
      </c>
      <c r="BT12" s="58">
        <v>9486.6453089999995</v>
      </c>
      <c r="BU12" s="58">
        <v>12229.41223</v>
      </c>
      <c r="BV12" s="58">
        <v>8651.7293730000001</v>
      </c>
      <c r="BW12" s="58">
        <v>1572.418991</v>
      </c>
      <c r="BX12" s="58">
        <v>9850.6539080000002</v>
      </c>
      <c r="BY12" s="58">
        <v>13398.468870000001</v>
      </c>
      <c r="BZ12" s="58">
        <v>8668.0489199999993</v>
      </c>
      <c r="CA12" s="58">
        <v>1313.4922509999999</v>
      </c>
      <c r="CB12" s="58">
        <v>9449.5000689999997</v>
      </c>
      <c r="CC12" s="58">
        <v>13289.58913</v>
      </c>
      <c r="CD12" s="58">
        <v>8499.1503799999991</v>
      </c>
      <c r="CE12" s="58">
        <v>1313.4922509999999</v>
      </c>
      <c r="CF12" s="58">
        <v>9587.9500690000004</v>
      </c>
      <c r="CG12" s="58">
        <v>13289.58913</v>
      </c>
      <c r="CH12" s="58">
        <v>8499.1503799999991</v>
      </c>
      <c r="CI12" s="58">
        <v>1313.4922509999999</v>
      </c>
      <c r="CJ12" s="58">
        <v>9696.7600689999999</v>
      </c>
      <c r="CK12" s="58">
        <v>13289.58913</v>
      </c>
      <c r="CL12" s="58">
        <v>8499.1503799999991</v>
      </c>
      <c r="CM12" s="58">
        <v>1313.4922509999999</v>
      </c>
      <c r="CN12" s="58">
        <v>9696.7600689999999</v>
      </c>
      <c r="CO12" s="58">
        <v>12899.832130000001</v>
      </c>
      <c r="CP12" s="58">
        <v>8499.1503799999991</v>
      </c>
      <c r="CQ12" s="58">
        <v>1313.4922509999999</v>
      </c>
      <c r="CR12" s="58">
        <v>9696.7600689999999</v>
      </c>
      <c r="CS12" s="58">
        <v>13120.692129999999</v>
      </c>
      <c r="CT12" s="58">
        <v>8499.1503799999991</v>
      </c>
      <c r="CU12" s="58">
        <v>1306.5987150000001</v>
      </c>
      <c r="CV12" s="58">
        <v>9692.7230990000007</v>
      </c>
      <c r="CW12" s="58">
        <v>13286.77641</v>
      </c>
      <c r="CX12" s="58">
        <v>8494.7053300000007</v>
      </c>
      <c r="CY12" s="58">
        <v>1306.5987150000001</v>
      </c>
      <c r="CZ12" s="58">
        <v>9692.7230990000007</v>
      </c>
      <c r="DA12" s="58">
        <v>13286.77641</v>
      </c>
      <c r="DB12" s="58">
        <v>8494.7053300000007</v>
      </c>
      <c r="DC12" s="58">
        <v>1306.5987150000001</v>
      </c>
      <c r="DD12" s="58">
        <v>9542.1860990000005</v>
      </c>
      <c r="DE12" s="58">
        <v>13064.296410000001</v>
      </c>
      <c r="DF12" s="58">
        <v>8494.7053300000007</v>
      </c>
      <c r="DG12" s="58">
        <v>1306.5987150000001</v>
      </c>
      <c r="DH12" s="58">
        <v>9692.7230990000007</v>
      </c>
      <c r="DI12" s="58">
        <v>13142.056409999999</v>
      </c>
      <c r="DJ12" s="58">
        <v>8494.7053300000007</v>
      </c>
      <c r="DK12" s="58">
        <v>1306.5987150000001</v>
      </c>
      <c r="DL12" s="58">
        <v>9692.7230990000007</v>
      </c>
      <c r="DM12" s="58">
        <v>13136.23941</v>
      </c>
      <c r="DN12" s="58">
        <v>8494.7053300000007</v>
      </c>
      <c r="DO12" s="58">
        <v>1306.5987150000001</v>
      </c>
      <c r="DP12" s="58">
        <v>9692.7230990000007</v>
      </c>
      <c r="DQ12" s="58">
        <v>13286.77641</v>
      </c>
      <c r="DR12" s="58">
        <v>8494.7053300000007</v>
      </c>
      <c r="DS12" s="58">
        <v>1306.5987150000001</v>
      </c>
      <c r="DT12" s="58">
        <v>9692.7230990000007</v>
      </c>
      <c r="DU12" s="58">
        <v>11702.47652</v>
      </c>
      <c r="DV12" s="58">
        <v>8494.7053300000007</v>
      </c>
      <c r="DW12" s="58">
        <v>1306.5987150000001</v>
      </c>
      <c r="DX12" s="58">
        <v>9692.7230990000007</v>
      </c>
      <c r="DY12" s="58">
        <v>13286.77641</v>
      </c>
      <c r="DZ12" s="58">
        <v>8494.7053300000007</v>
      </c>
      <c r="EA12" s="58">
        <v>1306.5987150000001</v>
      </c>
      <c r="EB12" s="58">
        <v>9692.7230990000007</v>
      </c>
      <c r="EC12" s="58">
        <v>13286.77641</v>
      </c>
      <c r="ED12" s="58">
        <v>8494.7053300000007</v>
      </c>
      <c r="EE12" s="58">
        <v>1306.5987150000001</v>
      </c>
      <c r="EF12" s="58">
        <v>9692.7230990000007</v>
      </c>
      <c r="EG12" s="58">
        <v>13136.23941</v>
      </c>
      <c r="EH12" s="58">
        <v>8494.7053300000007</v>
      </c>
      <c r="EI12" s="58">
        <v>973.85421529999996</v>
      </c>
      <c r="EJ12" s="58">
        <v>9495.0785990000004</v>
      </c>
      <c r="EK12" s="58">
        <v>13147.03191</v>
      </c>
      <c r="EL12" s="58">
        <v>8277.7608299999993</v>
      </c>
      <c r="EM12" s="58">
        <v>973.85421529999996</v>
      </c>
      <c r="EN12" s="58">
        <v>9495.0785990000004</v>
      </c>
      <c r="EO12" s="58">
        <v>13147.03191</v>
      </c>
      <c r="EP12" s="58">
        <v>8277.7608299999993</v>
      </c>
      <c r="EQ12" s="58">
        <v>973.85421529999996</v>
      </c>
      <c r="ER12" s="58">
        <v>9495.0785990000004</v>
      </c>
      <c r="ES12" s="58">
        <v>13147.03191</v>
      </c>
      <c r="ET12" s="58">
        <v>8277.7608299999993</v>
      </c>
      <c r="EU12" s="58">
        <v>973.85421529999996</v>
      </c>
      <c r="EV12" s="58">
        <v>9495.0785990000004</v>
      </c>
      <c r="EW12" s="58">
        <v>13147.03191</v>
      </c>
      <c r="EX12" s="58">
        <v>8277.7608299999993</v>
      </c>
      <c r="EY12" s="58">
        <v>973.85421529999996</v>
      </c>
      <c r="EZ12" s="58">
        <v>9495.0785990000004</v>
      </c>
      <c r="FA12" s="58">
        <v>13147.03191</v>
      </c>
      <c r="FB12" s="58">
        <v>8277.7608299999993</v>
      </c>
    </row>
    <row r="13" spans="1:159" x14ac:dyDescent="0.25">
      <c r="B13" s="33" t="s">
        <v>7</v>
      </c>
      <c r="C13" s="58">
        <v>258.67312500000003</v>
      </c>
      <c r="D13" s="58">
        <v>300.11066369999998</v>
      </c>
      <c r="E13" s="58">
        <v>441.48883060000003</v>
      </c>
      <c r="F13" s="58">
        <v>310.95468740000001</v>
      </c>
      <c r="G13" s="58">
        <v>498.27636580000001</v>
      </c>
      <c r="H13" s="58">
        <v>904.17006189999995</v>
      </c>
      <c r="I13" s="58">
        <v>394.87562739999998</v>
      </c>
      <c r="J13" s="58">
        <v>767.82744860000003</v>
      </c>
      <c r="K13" s="58">
        <v>404.29153639999998</v>
      </c>
      <c r="L13" s="58">
        <v>612.39704080000001</v>
      </c>
      <c r="M13" s="58">
        <v>1493.4167359999999</v>
      </c>
      <c r="N13" s="58">
        <v>934.57892449999997</v>
      </c>
      <c r="O13" s="58">
        <v>480.38752119999998</v>
      </c>
      <c r="P13" s="58">
        <v>604.51503090000006</v>
      </c>
      <c r="Q13" s="58">
        <v>792.21071540000003</v>
      </c>
      <c r="R13" s="58">
        <v>1203.578088</v>
      </c>
      <c r="S13" s="58">
        <v>743.69786429999999</v>
      </c>
      <c r="T13" s="58">
        <v>1305.6882049999999</v>
      </c>
      <c r="U13" s="58">
        <v>2852.6520340000002</v>
      </c>
      <c r="V13" s="58">
        <v>2095.8229609999999</v>
      </c>
      <c r="W13" s="58">
        <v>1475.199404</v>
      </c>
      <c r="X13" s="58">
        <v>1905.9226000000001</v>
      </c>
      <c r="Y13" s="58">
        <v>2939.9235450000001</v>
      </c>
      <c r="Z13" s="58">
        <v>1502.586726</v>
      </c>
      <c r="AA13" s="58">
        <v>2306.4647930000001</v>
      </c>
      <c r="AB13" s="58">
        <v>1924.3314029999999</v>
      </c>
      <c r="AC13" s="58">
        <v>3020.082899</v>
      </c>
      <c r="AD13" s="58">
        <v>2343.4204340000001</v>
      </c>
      <c r="AE13" s="58">
        <v>2851.4105570000002</v>
      </c>
      <c r="AF13" s="58">
        <v>1636.049769</v>
      </c>
      <c r="AG13" s="58">
        <v>2240.3287949999999</v>
      </c>
      <c r="AH13" s="58">
        <v>3403.9988360000002</v>
      </c>
      <c r="AI13" s="58">
        <v>1240.2940169999999</v>
      </c>
      <c r="AJ13" s="58">
        <v>1389.0666530000001</v>
      </c>
      <c r="AK13" s="58">
        <v>4621.5609729999996</v>
      </c>
      <c r="AL13" s="58">
        <v>2482.8860789999999</v>
      </c>
      <c r="AM13" s="58">
        <v>3247.673237</v>
      </c>
      <c r="AN13" s="58">
        <v>2884.693671</v>
      </c>
      <c r="AO13" s="58">
        <v>3326.0783919999999</v>
      </c>
      <c r="AP13" s="58">
        <v>1928.4407060000001</v>
      </c>
      <c r="AQ13" s="58">
        <v>1731.5474280000001</v>
      </c>
      <c r="AR13" s="58">
        <v>2971.5706530000002</v>
      </c>
      <c r="AS13" s="58">
        <v>2367.1189869999998</v>
      </c>
      <c r="AT13" s="58">
        <v>4727.9371650000003</v>
      </c>
      <c r="AU13" s="58">
        <v>4761.6773709999998</v>
      </c>
      <c r="AV13" s="58">
        <v>3803.9163100000001</v>
      </c>
      <c r="AW13" s="58">
        <v>4762.3271770000001</v>
      </c>
      <c r="AX13" s="58">
        <v>6504.3478969999996</v>
      </c>
      <c r="AY13" s="58">
        <v>5340.5197029999999</v>
      </c>
      <c r="AZ13" s="58">
        <v>6037.1765230000001</v>
      </c>
      <c r="BA13" s="58">
        <v>5118.429787</v>
      </c>
      <c r="BB13" s="58">
        <v>7293.6783500000001</v>
      </c>
      <c r="BC13" s="58">
        <v>7147.2335620000003</v>
      </c>
      <c r="BD13" s="58">
        <v>6040.9116750000003</v>
      </c>
      <c r="BE13" s="58">
        <v>8275.7698820000005</v>
      </c>
      <c r="BF13" s="58">
        <v>9757.3536650000005</v>
      </c>
      <c r="BG13" s="58">
        <v>7625.8616430000002</v>
      </c>
      <c r="BH13" s="58">
        <v>8505.9361759999993</v>
      </c>
      <c r="BI13" s="58">
        <v>10763.235710000001</v>
      </c>
      <c r="BJ13" s="58">
        <v>10410.028319999999</v>
      </c>
      <c r="BK13" s="58">
        <v>8685.3439770000005</v>
      </c>
      <c r="BL13" s="58">
        <v>8439.3289690000001</v>
      </c>
      <c r="BM13" s="58">
        <v>11142.383830000001</v>
      </c>
      <c r="BN13" s="58">
        <v>11853.935530000001</v>
      </c>
      <c r="BO13" s="58">
        <v>8817.0352120000007</v>
      </c>
      <c r="BP13" s="58">
        <v>9990.2498180000002</v>
      </c>
      <c r="BQ13" s="58">
        <v>11057.92398</v>
      </c>
      <c r="BR13" s="58">
        <v>12033.50338</v>
      </c>
      <c r="BS13" s="58">
        <v>8924.4130600000008</v>
      </c>
      <c r="BT13" s="58">
        <v>6774.6882420000002</v>
      </c>
      <c r="BU13" s="58">
        <v>11263.052369999999</v>
      </c>
      <c r="BV13" s="58">
        <v>12177.366389999999</v>
      </c>
      <c r="BW13" s="58">
        <v>9367.417281</v>
      </c>
      <c r="BX13" s="58">
        <v>10615.68399</v>
      </c>
      <c r="BY13" s="58">
        <v>14458.369570000001</v>
      </c>
      <c r="BZ13" s="58">
        <v>12784.024380000001</v>
      </c>
      <c r="CA13" s="58">
        <v>9454.7801629999994</v>
      </c>
      <c r="CB13" s="58">
        <v>10715.506820000001</v>
      </c>
      <c r="CC13" s="58">
        <v>14998.013349999999</v>
      </c>
      <c r="CD13" s="58">
        <v>12902.962589999999</v>
      </c>
      <c r="CE13" s="58">
        <v>10212.714309999999</v>
      </c>
      <c r="CF13" s="58">
        <v>11581.12889</v>
      </c>
      <c r="CG13" s="58">
        <v>13909.15733</v>
      </c>
      <c r="CH13" s="58">
        <v>13934.97976</v>
      </c>
      <c r="CI13" s="58">
        <v>11221.50885</v>
      </c>
      <c r="CJ13" s="58">
        <v>12730.441639999999</v>
      </c>
      <c r="CK13" s="58">
        <v>17819.865320000001</v>
      </c>
      <c r="CL13" s="58">
        <v>15309.565629999999</v>
      </c>
      <c r="CM13" s="58">
        <v>12801.56177</v>
      </c>
      <c r="CN13" s="58">
        <v>14529.63135</v>
      </c>
      <c r="CO13" s="58">
        <v>18419.992719999998</v>
      </c>
      <c r="CP13" s="58">
        <v>17462.886180000001</v>
      </c>
      <c r="CQ13" s="58">
        <v>14463.61717</v>
      </c>
      <c r="CR13" s="58">
        <v>16426.840889999999</v>
      </c>
      <c r="CS13" s="58">
        <v>21192.11969</v>
      </c>
      <c r="CT13" s="58">
        <v>19726.321749999999</v>
      </c>
      <c r="CU13" s="58">
        <v>16177.550160000001</v>
      </c>
      <c r="CV13" s="58">
        <v>18375.13826</v>
      </c>
      <c r="CW13" s="58">
        <v>25724.101129999999</v>
      </c>
      <c r="CX13" s="58">
        <v>22063.275020000001</v>
      </c>
      <c r="CY13" s="58">
        <v>17629.45609</v>
      </c>
      <c r="CZ13" s="58">
        <v>20028.988130000002</v>
      </c>
      <c r="DA13" s="58">
        <v>28040.003000000001</v>
      </c>
      <c r="DB13" s="58">
        <v>24041.750230000001</v>
      </c>
      <c r="DC13" s="58">
        <v>18111.849989999999</v>
      </c>
      <c r="DD13" s="58">
        <v>19827.513019999999</v>
      </c>
      <c r="DE13" s="58">
        <v>28807.44785</v>
      </c>
      <c r="DF13" s="58">
        <v>24699.560099999999</v>
      </c>
      <c r="DG13" s="58">
        <v>18359.728889999999</v>
      </c>
      <c r="DH13" s="58">
        <v>20863.058389999998</v>
      </c>
      <c r="DI13" s="58">
        <v>29208.24682</v>
      </c>
      <c r="DJ13" s="58">
        <v>25036.089189999999</v>
      </c>
      <c r="DK13" s="58">
        <v>21598.0569</v>
      </c>
      <c r="DL13" s="58">
        <v>24543.246469999998</v>
      </c>
      <c r="DM13" s="58">
        <v>34320.295059999997</v>
      </c>
      <c r="DN13" s="58">
        <v>29451.895769999999</v>
      </c>
      <c r="DO13" s="58">
        <v>22569.57446</v>
      </c>
      <c r="DP13" s="58">
        <v>25647.243699999999</v>
      </c>
      <c r="DQ13" s="58">
        <v>35906.141179999999</v>
      </c>
      <c r="DR13" s="58">
        <v>30776.692439999999</v>
      </c>
      <c r="DS13" s="58">
        <v>23315.700239999998</v>
      </c>
      <c r="DT13" s="58">
        <v>26495.11391</v>
      </c>
      <c r="DU13" s="58">
        <v>37093.159469999999</v>
      </c>
      <c r="DV13" s="58">
        <v>31794.136689999999</v>
      </c>
      <c r="DW13" s="58">
        <v>24067.918140000002</v>
      </c>
      <c r="DX13" s="58">
        <v>27349.90698</v>
      </c>
      <c r="DY13" s="58">
        <v>33312.81583</v>
      </c>
      <c r="DZ13" s="58">
        <v>32819.888370000001</v>
      </c>
      <c r="EA13" s="58">
        <v>24836.247149999999</v>
      </c>
      <c r="EB13" s="58">
        <v>28223.008129999998</v>
      </c>
      <c r="EC13" s="58">
        <v>39512.211380000001</v>
      </c>
      <c r="ED13" s="58">
        <v>33867.609759999999</v>
      </c>
      <c r="EE13" s="58">
        <v>25803.04622</v>
      </c>
      <c r="EF13" s="58">
        <v>29321.64344</v>
      </c>
      <c r="EG13" s="58">
        <v>41050.300810000001</v>
      </c>
      <c r="EH13" s="58">
        <v>35185.972119999999</v>
      </c>
      <c r="EI13" s="58">
        <v>26873.946309999999</v>
      </c>
      <c r="EJ13" s="58">
        <v>30538.575359999999</v>
      </c>
      <c r="EK13" s="58">
        <v>42754.005499999999</v>
      </c>
      <c r="EL13" s="58">
        <v>36646.290430000001</v>
      </c>
      <c r="EM13" s="58">
        <v>27964.21559</v>
      </c>
      <c r="EN13" s="58">
        <v>31777.51771</v>
      </c>
      <c r="EO13" s="58">
        <v>44488.524799999999</v>
      </c>
      <c r="EP13" s="58">
        <v>38133.021249999998</v>
      </c>
      <c r="EQ13" s="58">
        <v>29032.359039999999</v>
      </c>
      <c r="ER13" s="58">
        <v>32991.317089999997</v>
      </c>
      <c r="ES13" s="58">
        <v>46187.843919999999</v>
      </c>
      <c r="ET13" s="58">
        <v>39589.580499999996</v>
      </c>
      <c r="EU13" s="58">
        <v>29609.305970000001</v>
      </c>
      <c r="EV13" s="58">
        <v>33646.938609999997</v>
      </c>
      <c r="EW13" s="58">
        <v>41877.528700000003</v>
      </c>
      <c r="EX13" s="58">
        <v>40376.326330000004</v>
      </c>
      <c r="EY13" s="58">
        <v>29857.88091</v>
      </c>
      <c r="EZ13" s="58">
        <v>33929.410129999997</v>
      </c>
      <c r="FA13" s="58">
        <v>46458.308859999997</v>
      </c>
      <c r="FB13" s="58">
        <v>40715.292150000001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1.72</v>
      </c>
      <c r="O14" s="58">
        <v>4.29</v>
      </c>
      <c r="P14" s="58">
        <v>0</v>
      </c>
      <c r="Q14" s="58">
        <v>0</v>
      </c>
      <c r="R14" s="58">
        <v>4.1406000000000001</v>
      </c>
      <c r="S14" s="58">
        <v>2.99</v>
      </c>
      <c r="T14" s="58">
        <v>0</v>
      </c>
      <c r="U14" s="58">
        <v>0</v>
      </c>
      <c r="V14" s="58">
        <v>4.1406000000000001</v>
      </c>
      <c r="W14" s="58">
        <v>195.93678</v>
      </c>
      <c r="X14" s="58">
        <v>0</v>
      </c>
      <c r="Y14" s="58">
        <v>0</v>
      </c>
      <c r="Z14" s="58">
        <v>129.06700000000001</v>
      </c>
      <c r="AA14" s="58">
        <v>451.42239999999998</v>
      </c>
      <c r="AB14" s="58">
        <v>0</v>
      </c>
      <c r="AC14" s="58">
        <v>0</v>
      </c>
      <c r="AD14" s="58">
        <v>292.0274</v>
      </c>
      <c r="AE14" s="58">
        <v>531.89239999999995</v>
      </c>
      <c r="AF14" s="58">
        <v>0</v>
      </c>
      <c r="AG14" s="58">
        <v>0</v>
      </c>
      <c r="AH14" s="58">
        <v>388.315</v>
      </c>
      <c r="AI14" s="58">
        <v>388.56142</v>
      </c>
      <c r="AJ14" s="58">
        <v>0</v>
      </c>
      <c r="AK14" s="58">
        <v>0</v>
      </c>
      <c r="AL14" s="58">
        <v>358.92739999999998</v>
      </c>
      <c r="AM14" s="58">
        <v>564.54970000000003</v>
      </c>
      <c r="AN14" s="58">
        <v>0</v>
      </c>
      <c r="AO14" s="58">
        <v>0</v>
      </c>
      <c r="AP14" s="58">
        <v>323.86040000000003</v>
      </c>
      <c r="AQ14" s="58">
        <v>381.97561999999999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10193.59535</v>
      </c>
      <c r="EV14" s="58">
        <v>0</v>
      </c>
      <c r="EW14" s="58">
        <v>0</v>
      </c>
      <c r="EX14" s="58">
        <v>7841.2271940000001</v>
      </c>
      <c r="EY14" s="58">
        <v>10193.59535</v>
      </c>
      <c r="EZ14" s="58">
        <v>0</v>
      </c>
      <c r="FA14" s="58">
        <v>0</v>
      </c>
      <c r="FB14" s="58">
        <v>7841.2271940000001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277.83979190000002</v>
      </c>
      <c r="AN15" s="58">
        <v>451.53500000000003</v>
      </c>
      <c r="AO15" s="58">
        <v>0</v>
      </c>
      <c r="AP15" s="58">
        <v>451.53500000000003</v>
      </c>
      <c r="AQ15" s="58">
        <v>451.53500000000003</v>
      </c>
      <c r="AR15" s="58">
        <v>0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5032.6327860000001</v>
      </c>
      <c r="BD15" s="58">
        <v>5032.6327860000001</v>
      </c>
      <c r="BE15" s="58">
        <v>5032.6327860000001</v>
      </c>
      <c r="BF15" s="58">
        <v>5032.6327860000001</v>
      </c>
      <c r="BG15" s="58">
        <v>6423.7449729999998</v>
      </c>
      <c r="BH15" s="58">
        <v>6423.7449729999998</v>
      </c>
      <c r="BI15" s="58">
        <v>6423.7449729999998</v>
      </c>
      <c r="BJ15" s="58">
        <v>6423.7449729999998</v>
      </c>
      <c r="BK15" s="58">
        <v>10739.71571</v>
      </c>
      <c r="BL15" s="58">
        <v>10739.71571</v>
      </c>
      <c r="BM15" s="58">
        <v>10739.71571</v>
      </c>
      <c r="BN15" s="58">
        <v>10739.71571</v>
      </c>
      <c r="BO15" s="58">
        <v>11588.492689999999</v>
      </c>
      <c r="BP15" s="58">
        <v>11588.492689999999</v>
      </c>
      <c r="BQ15" s="58">
        <v>11588.492689999999</v>
      </c>
      <c r="BR15" s="58">
        <v>11588.492689999999</v>
      </c>
      <c r="BS15" s="58">
        <v>13220.73567</v>
      </c>
      <c r="BT15" s="58">
        <v>13220.73567</v>
      </c>
      <c r="BU15" s="58">
        <v>13220.73567</v>
      </c>
      <c r="BV15" s="58">
        <v>13220.73567</v>
      </c>
      <c r="BW15" s="58">
        <v>13220.73567</v>
      </c>
      <c r="BX15" s="58">
        <v>2783.9437309999998</v>
      </c>
      <c r="BY15" s="58">
        <v>13220.73567</v>
      </c>
      <c r="BZ15" s="58">
        <v>13220.73567</v>
      </c>
      <c r="CA15" s="58">
        <v>13220.73567</v>
      </c>
      <c r="CB15" s="58">
        <v>13220.73567</v>
      </c>
      <c r="CC15" s="58">
        <v>13220.73567</v>
      </c>
      <c r="CD15" s="58">
        <v>13220.73567</v>
      </c>
      <c r="CE15" s="58">
        <v>14442.424059999999</v>
      </c>
      <c r="CF15" s="58">
        <v>14442.424059999999</v>
      </c>
      <c r="CG15" s="58">
        <v>14442.424059999999</v>
      </c>
      <c r="CH15" s="58">
        <v>14442.424059999999</v>
      </c>
      <c r="CI15" s="58">
        <v>16343.77276</v>
      </c>
      <c r="CJ15" s="58">
        <v>16343.77276</v>
      </c>
      <c r="CK15" s="58">
        <v>16343.77276</v>
      </c>
      <c r="CL15" s="58">
        <v>16343.77276</v>
      </c>
      <c r="CM15" s="58">
        <v>17629.443670000001</v>
      </c>
      <c r="CN15" s="58">
        <v>17629.443670000001</v>
      </c>
      <c r="CO15" s="58">
        <v>17629.443670000001</v>
      </c>
      <c r="CP15" s="58">
        <v>17629.443670000001</v>
      </c>
      <c r="CQ15" s="58">
        <v>18782.848730000002</v>
      </c>
      <c r="CR15" s="58">
        <v>18782.848730000002</v>
      </c>
      <c r="CS15" s="58">
        <v>18782.848730000002</v>
      </c>
      <c r="CT15" s="58">
        <v>18782.848730000002</v>
      </c>
      <c r="CU15" s="58">
        <v>20146.242300000002</v>
      </c>
      <c r="CV15" s="58">
        <v>20146.242300000002</v>
      </c>
      <c r="CW15" s="58">
        <v>20146.242300000002</v>
      </c>
      <c r="CX15" s="58">
        <v>20146.242300000002</v>
      </c>
      <c r="CY15" s="58">
        <v>21531.556240000002</v>
      </c>
      <c r="CZ15" s="58">
        <v>21531.556240000002</v>
      </c>
      <c r="DA15" s="58">
        <v>21531.556240000002</v>
      </c>
      <c r="DB15" s="58">
        <v>21531.556240000002</v>
      </c>
      <c r="DC15" s="58">
        <v>25086.55759</v>
      </c>
      <c r="DD15" s="58">
        <v>25086.55759</v>
      </c>
      <c r="DE15" s="58">
        <v>25086.55759</v>
      </c>
      <c r="DF15" s="58">
        <v>25086.55759</v>
      </c>
      <c r="DG15" s="58">
        <v>28460.02968</v>
      </c>
      <c r="DH15" s="58">
        <v>28460.02968</v>
      </c>
      <c r="DI15" s="58">
        <v>28460.02968</v>
      </c>
      <c r="DJ15" s="58">
        <v>28460.02968</v>
      </c>
      <c r="DK15" s="58">
        <v>29267.373869999999</v>
      </c>
      <c r="DL15" s="58">
        <v>29267.373869999999</v>
      </c>
      <c r="DM15" s="58">
        <v>29267.373869999999</v>
      </c>
      <c r="DN15" s="58">
        <v>29267.373869999999</v>
      </c>
      <c r="DO15" s="58">
        <v>31813.127400000001</v>
      </c>
      <c r="DP15" s="58">
        <v>31813.127400000001</v>
      </c>
      <c r="DQ15" s="58">
        <v>31813.127400000001</v>
      </c>
      <c r="DR15" s="58">
        <v>31813.127400000001</v>
      </c>
      <c r="DS15" s="58">
        <v>34602.503049999999</v>
      </c>
      <c r="DT15" s="58">
        <v>34602.503049999999</v>
      </c>
      <c r="DU15" s="58">
        <v>34602.503049999999</v>
      </c>
      <c r="DV15" s="58">
        <v>34602.503049999999</v>
      </c>
      <c r="DW15" s="58">
        <v>37441.694589999999</v>
      </c>
      <c r="DX15" s="58">
        <v>37441.694589999999</v>
      </c>
      <c r="DY15" s="58">
        <v>37441.694589999999</v>
      </c>
      <c r="DZ15" s="58">
        <v>37441.694589999999</v>
      </c>
      <c r="EA15" s="58">
        <v>40378.240180000001</v>
      </c>
      <c r="EB15" s="58">
        <v>40378.240180000001</v>
      </c>
      <c r="EC15" s="58">
        <v>40378.240180000001</v>
      </c>
      <c r="ED15" s="58">
        <v>40378.240180000001</v>
      </c>
      <c r="EE15" s="58">
        <v>43786.13018</v>
      </c>
      <c r="EF15" s="58">
        <v>43786.13018</v>
      </c>
      <c r="EG15" s="58">
        <v>43786.13018</v>
      </c>
      <c r="EH15" s="58">
        <v>43786.13018</v>
      </c>
      <c r="EI15" s="58">
        <v>46910.962890000003</v>
      </c>
      <c r="EJ15" s="58">
        <v>46910.962890000003</v>
      </c>
      <c r="EK15" s="58">
        <v>46910.962890000003</v>
      </c>
      <c r="EL15" s="58">
        <v>46910.962890000003</v>
      </c>
      <c r="EM15" s="58">
        <v>50436.757080000003</v>
      </c>
      <c r="EN15" s="58">
        <v>50436.757080000003</v>
      </c>
      <c r="EO15" s="58">
        <v>50436.757080000003</v>
      </c>
      <c r="EP15" s="58">
        <v>50436.757080000003</v>
      </c>
      <c r="EQ15" s="58">
        <v>54635.49972</v>
      </c>
      <c r="ER15" s="58">
        <v>54635.49972</v>
      </c>
      <c r="ES15" s="58">
        <v>54635.49972</v>
      </c>
      <c r="ET15" s="58">
        <v>54635.49972</v>
      </c>
      <c r="EU15" s="58">
        <v>58187.575389999998</v>
      </c>
      <c r="EV15" s="58">
        <v>58187.575389999998</v>
      </c>
      <c r="EW15" s="58">
        <v>58187.575389999998</v>
      </c>
      <c r="EX15" s="58">
        <v>58187.575389999998</v>
      </c>
      <c r="EY15" s="58">
        <v>60993.300589999999</v>
      </c>
      <c r="EZ15" s="58">
        <v>60993.300589999999</v>
      </c>
      <c r="FA15" s="58">
        <v>60993.300589999999</v>
      </c>
      <c r="FB15" s="58">
        <v>60993.300589999999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77539.993260000003</v>
      </c>
      <c r="F17" s="58">
        <v>80887.380090000006</v>
      </c>
      <c r="G17" s="58">
        <v>83911.311570000005</v>
      </c>
      <c r="H17" s="58">
        <v>80421.158519999997</v>
      </c>
      <c r="I17" s="58">
        <v>78849.172709999999</v>
      </c>
      <c r="J17" s="58">
        <v>82513.307430000001</v>
      </c>
      <c r="K17" s="58">
        <v>88663.162590000007</v>
      </c>
      <c r="L17" s="58">
        <v>84926.553440000003</v>
      </c>
      <c r="M17" s="58">
        <v>83239.272339999996</v>
      </c>
      <c r="N17" s="58">
        <v>87215.222769999993</v>
      </c>
      <c r="O17" s="58">
        <v>88575.249219999998</v>
      </c>
      <c r="P17" s="58">
        <v>84766.326950000002</v>
      </c>
      <c r="Q17" s="58">
        <v>83382.815610000005</v>
      </c>
      <c r="R17" s="58">
        <v>87267.607749999996</v>
      </c>
      <c r="S17" s="58">
        <v>87345.798680000007</v>
      </c>
      <c r="T17" s="58">
        <v>83663.337549999997</v>
      </c>
      <c r="U17" s="58">
        <v>83285.047319999998</v>
      </c>
      <c r="V17" s="58">
        <v>86804.345560000002</v>
      </c>
      <c r="W17" s="58">
        <v>91283.229749999999</v>
      </c>
      <c r="X17" s="58">
        <v>87387.755260000005</v>
      </c>
      <c r="Y17" s="58">
        <v>86981.446859999996</v>
      </c>
      <c r="Z17" s="58">
        <v>90710.322419999997</v>
      </c>
      <c r="AA17" s="58">
        <v>93429.311189999993</v>
      </c>
      <c r="AB17" s="58">
        <v>89500.492259999999</v>
      </c>
      <c r="AC17" s="58">
        <v>89101.924310000002</v>
      </c>
      <c r="AD17" s="58">
        <v>92836.086169999995</v>
      </c>
      <c r="AE17" s="58">
        <v>98476.062460000001</v>
      </c>
      <c r="AF17" s="58">
        <v>94359.452059999996</v>
      </c>
      <c r="AG17" s="58">
        <v>93935.796560000003</v>
      </c>
      <c r="AH17" s="58">
        <v>97878.486170000004</v>
      </c>
      <c r="AI17" s="58">
        <v>103588.0794</v>
      </c>
      <c r="AJ17" s="58">
        <v>99290.255850000001</v>
      </c>
      <c r="AK17" s="58">
        <v>98849.812309999994</v>
      </c>
      <c r="AL17" s="58">
        <v>102968.93610000001</v>
      </c>
      <c r="AM17" s="58">
        <v>108662.2303</v>
      </c>
      <c r="AN17" s="58">
        <v>104181.1067</v>
      </c>
      <c r="AO17" s="58">
        <v>103722.7421</v>
      </c>
      <c r="AP17" s="58">
        <v>108022.1219</v>
      </c>
      <c r="AQ17" s="58">
        <v>113167.6939</v>
      </c>
      <c r="AR17" s="58">
        <v>108497.1906</v>
      </c>
      <c r="AS17" s="58">
        <v>108017.58130000001</v>
      </c>
      <c r="AT17" s="58">
        <v>112503.6232</v>
      </c>
      <c r="AU17" s="58">
        <v>117933.3504</v>
      </c>
      <c r="AV17" s="58">
        <v>113062.533</v>
      </c>
      <c r="AW17" s="58">
        <v>112561.2547</v>
      </c>
      <c r="AX17" s="58">
        <v>117242.2121</v>
      </c>
      <c r="AY17" s="58">
        <v>122830.45940000001</v>
      </c>
      <c r="AZ17" s="58">
        <v>117758.1253</v>
      </c>
      <c r="BA17" s="58">
        <v>117234.2069</v>
      </c>
      <c r="BB17" s="58">
        <v>122114.85799999999</v>
      </c>
      <c r="BC17" s="58">
        <v>127926.28969999999</v>
      </c>
      <c r="BD17" s="58">
        <v>122642.5385</v>
      </c>
      <c r="BE17" s="58">
        <v>122094.955</v>
      </c>
      <c r="BF17" s="58">
        <v>127184.8624</v>
      </c>
      <c r="BG17" s="58">
        <v>132344.49119999999</v>
      </c>
      <c r="BH17" s="58">
        <v>126893.4222</v>
      </c>
      <c r="BI17" s="58">
        <v>126326.931</v>
      </c>
      <c r="BJ17" s="58">
        <v>131587.68460000001</v>
      </c>
      <c r="BK17" s="58">
        <v>136558.30720000001</v>
      </c>
      <c r="BL17" s="58">
        <v>130935.2634</v>
      </c>
      <c r="BM17" s="58">
        <v>130349.71090000001</v>
      </c>
      <c r="BN17" s="58">
        <v>135780.13639999999</v>
      </c>
      <c r="BO17" s="58">
        <v>140938.23060000001</v>
      </c>
      <c r="BP17" s="58">
        <v>135134.1329</v>
      </c>
      <c r="BQ17" s="58">
        <v>134527.33170000001</v>
      </c>
      <c r="BR17" s="58">
        <v>140139.26139999999</v>
      </c>
      <c r="BS17" s="58">
        <v>145417.05439999999</v>
      </c>
      <c r="BT17" s="58">
        <v>139429.54579999999</v>
      </c>
      <c r="BU17" s="58">
        <v>138801.74290000001</v>
      </c>
      <c r="BV17" s="58">
        <v>144596.34299999999</v>
      </c>
      <c r="BW17" s="58">
        <v>150032.35829999999</v>
      </c>
      <c r="BX17" s="58">
        <v>143863.9149</v>
      </c>
      <c r="BY17" s="58">
        <v>143216.64780000001</v>
      </c>
      <c r="BZ17" s="58">
        <v>149189.19750000001</v>
      </c>
      <c r="CA17" s="58">
        <v>154841.584</v>
      </c>
      <c r="CB17" s="58">
        <v>148477.5154</v>
      </c>
      <c r="CC17" s="58">
        <v>147809.1666</v>
      </c>
      <c r="CD17" s="58">
        <v>153972.99559999999</v>
      </c>
      <c r="CE17" s="58">
        <v>159690.01199999999</v>
      </c>
      <c r="CF17" s="58">
        <v>153129.70759999999</v>
      </c>
      <c r="CG17" s="58">
        <v>152439.4687</v>
      </c>
      <c r="CH17" s="58">
        <v>158797.20050000001</v>
      </c>
      <c r="CI17" s="58">
        <v>164508.3786</v>
      </c>
      <c r="CJ17" s="58">
        <v>157755.5502</v>
      </c>
      <c r="CK17" s="58">
        <v>157043.2059</v>
      </c>
      <c r="CL17" s="58">
        <v>163593.4633</v>
      </c>
      <c r="CM17" s="58">
        <v>169505.83069999999</v>
      </c>
      <c r="CN17" s="58">
        <v>162541.34789999999</v>
      </c>
      <c r="CO17" s="58">
        <v>161803.36900000001</v>
      </c>
      <c r="CP17" s="58">
        <v>168566.03630000001</v>
      </c>
      <c r="CQ17" s="58">
        <v>174655.61319999999</v>
      </c>
      <c r="CR17" s="58">
        <v>167481.6703</v>
      </c>
      <c r="CS17" s="58">
        <v>166720.04399999999</v>
      </c>
      <c r="CT17" s="58">
        <v>173689.87299999999</v>
      </c>
      <c r="CU17" s="58">
        <v>180128.22589999999</v>
      </c>
      <c r="CV17" s="58">
        <v>172735.27849999999</v>
      </c>
      <c r="CW17" s="58">
        <v>171948.56599999999</v>
      </c>
      <c r="CX17" s="58">
        <v>179137.81479999999</v>
      </c>
      <c r="CY17" s="58">
        <v>185554.71909999999</v>
      </c>
      <c r="CZ17" s="58">
        <v>177938.42230000001</v>
      </c>
      <c r="DA17" s="58">
        <v>177125.2072</v>
      </c>
      <c r="DB17" s="58">
        <v>184539.0717</v>
      </c>
      <c r="DC17" s="58">
        <v>191130.12890000001</v>
      </c>
      <c r="DD17" s="58">
        <v>183277.17170000001</v>
      </c>
      <c r="DE17" s="58">
        <v>182437.53229999999</v>
      </c>
      <c r="DF17" s="58">
        <v>190085.52480000001</v>
      </c>
      <c r="DG17" s="58">
        <v>196538.5809</v>
      </c>
      <c r="DH17" s="58">
        <v>188456.31690000001</v>
      </c>
      <c r="DI17" s="58">
        <v>187590.79730000001</v>
      </c>
      <c r="DJ17" s="58">
        <v>195466.37160000001</v>
      </c>
      <c r="DK17" s="58">
        <v>201933.8988</v>
      </c>
      <c r="DL17" s="58">
        <v>193626.33919999999</v>
      </c>
      <c r="DM17" s="58">
        <v>192735.3083</v>
      </c>
      <c r="DN17" s="58">
        <v>200836.01680000001</v>
      </c>
      <c r="DO17" s="58">
        <v>206716.3345</v>
      </c>
      <c r="DP17" s="58">
        <v>198206.57389999999</v>
      </c>
      <c r="DQ17" s="58">
        <v>197291.7617</v>
      </c>
      <c r="DR17" s="58">
        <v>205596.8879</v>
      </c>
      <c r="DS17" s="58">
        <v>211522.0282</v>
      </c>
      <c r="DT17" s="58">
        <v>202807.84710000001</v>
      </c>
      <c r="DU17" s="58">
        <v>201867.98259999999</v>
      </c>
      <c r="DV17" s="58">
        <v>210381.0344</v>
      </c>
      <c r="DW17" s="58">
        <v>216380.17</v>
      </c>
      <c r="DX17" s="58">
        <v>207460.68470000001</v>
      </c>
      <c r="DY17" s="58">
        <v>206496.4785</v>
      </c>
      <c r="DZ17" s="58">
        <v>215217.92989999999</v>
      </c>
      <c r="EA17" s="58">
        <v>221369.0429</v>
      </c>
      <c r="EB17" s="58">
        <v>212238.98819999999</v>
      </c>
      <c r="EC17" s="58">
        <v>211250.11480000001</v>
      </c>
      <c r="ED17" s="58">
        <v>220184.2004</v>
      </c>
      <c r="EE17" s="58">
        <v>226444.51819999999</v>
      </c>
      <c r="EF17" s="58">
        <v>217098.62270000001</v>
      </c>
      <c r="EG17" s="58">
        <v>216084.054</v>
      </c>
      <c r="EH17" s="58">
        <v>225237.2592</v>
      </c>
      <c r="EI17" s="58">
        <v>231589.72769999999</v>
      </c>
      <c r="EJ17" s="58">
        <v>222026.01670000001</v>
      </c>
      <c r="EK17" s="58">
        <v>220985.44380000001</v>
      </c>
      <c r="EL17" s="58">
        <v>230360.0221</v>
      </c>
      <c r="EM17" s="58">
        <v>236728.3181</v>
      </c>
      <c r="EN17" s="58">
        <v>226947.20490000001</v>
      </c>
      <c r="EO17" s="58">
        <v>225880.49650000001</v>
      </c>
      <c r="EP17" s="58">
        <v>235476.40909999999</v>
      </c>
      <c r="EQ17" s="58">
        <v>242390.19469999999</v>
      </c>
      <c r="ER17" s="58">
        <v>232359.7469</v>
      </c>
      <c r="ES17" s="58">
        <v>231262.5582</v>
      </c>
      <c r="ET17" s="58">
        <v>241111.0999</v>
      </c>
      <c r="EU17" s="58">
        <v>247855.70730000001</v>
      </c>
      <c r="EV17" s="58">
        <v>237589.39170000001</v>
      </c>
      <c r="EW17" s="58">
        <v>236464.2028</v>
      </c>
      <c r="EX17" s="58">
        <v>246550.2801</v>
      </c>
      <c r="EY17" s="58">
        <v>252642.81460000001</v>
      </c>
      <c r="EZ17" s="58">
        <v>242137.2709</v>
      </c>
      <c r="FA17" s="58">
        <v>240981.9492</v>
      </c>
      <c r="FB17" s="58">
        <v>251305.79329999999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58743.326789999999</v>
      </c>
      <c r="D4" s="1">
        <f>'Ponta - 4 trim - cat'!F29</f>
        <v>56514.788639999999</v>
      </c>
      <c r="E4" s="1">
        <f>'Ponta - 4 trim - cat'!G29</f>
        <v>59968.588389999997</v>
      </c>
      <c r="F4" s="1">
        <f>'Ponta - 4 trim - cat'!H29</f>
        <v>63195.567289999999</v>
      </c>
      <c r="G4" s="1">
        <f>'Ponta - 4 trim - cat'!I29</f>
        <v>65626.941829999996</v>
      </c>
      <c r="H4" s="1">
        <f>'Ponta - 4 trim - cat'!J29</f>
        <v>71256.322169999999</v>
      </c>
      <c r="I4" s="1">
        <f>'Ponta - 4 trim - cat'!K29</f>
        <v>72277.659969999993</v>
      </c>
      <c r="J4" s="1">
        <f>'Ponta - 4 trim - cat'!L29</f>
        <v>71140.552209999994</v>
      </c>
      <c r="K4" s="1">
        <f>'Ponta - 4 trim - cat'!M29</f>
        <v>73198.327350000007</v>
      </c>
      <c r="L4" s="1">
        <f>'Ponta - 4 trim - cat'!N29</f>
        <v>73485.760670000003</v>
      </c>
      <c r="M4" s="1">
        <f>'Ponta - 4 trim - cat'!O29</f>
        <v>72881.309840000002</v>
      </c>
      <c r="N4" s="1">
        <f>'Ponta - 4 trim - cat'!P29</f>
        <v>74390.756370000003</v>
      </c>
      <c r="O4" s="1">
        <f>'Ponta - 4 trim - cat'!Q29</f>
        <v>74478.557090000002</v>
      </c>
      <c r="P4" s="1">
        <f>'Ponta - 4 trim - cat'!R29</f>
        <v>75913.148669999995</v>
      </c>
      <c r="Q4" s="1">
        <f>'Ponta - 4 trim - cat'!S29</f>
        <v>77945.09302</v>
      </c>
      <c r="R4" s="1">
        <f>'Ponta - 4 trim - cat'!T29</f>
        <v>80018.132750000004</v>
      </c>
      <c r="S4" s="1">
        <f>'Ponta - 4 trim - cat'!U29</f>
        <v>85040.65221</v>
      </c>
      <c r="T4" s="1">
        <f>'Ponta - 4 trim - cat'!V29</f>
        <v>86734.940400000007</v>
      </c>
      <c r="U4" s="1">
        <f>'Ponta - 4 trim - cat'!W29</f>
        <v>87378.857399999994</v>
      </c>
      <c r="V4" s="1">
        <f>'Ponta - 4 trim - cat'!X29</f>
        <v>88035.838250000001</v>
      </c>
      <c r="W4" s="1">
        <f>'Ponta - 4 trim - cat'!Y29</f>
        <v>88868.147320000004</v>
      </c>
      <c r="X4" s="1">
        <f>'Ponta - 4 trim - cat'!Z29</f>
        <v>89745.776209999996</v>
      </c>
      <c r="Y4" s="1">
        <f>'Ponta - 4 trim - cat'!AA29</f>
        <v>90906.643240000005</v>
      </c>
      <c r="Z4" s="1">
        <f>'Ponta - 4 trim - cat'!AB29</f>
        <v>91551.807889999996</v>
      </c>
      <c r="AA4" s="1">
        <f>'Ponta - 4 trim - cat'!AC29</f>
        <v>92556.648180000004</v>
      </c>
      <c r="AB4" s="1">
        <f>'Ponta - 4 trim - cat'!AD29</f>
        <v>91934.291639999996</v>
      </c>
      <c r="AC4" s="1">
        <f>'Ponta - 4 trim - cat'!AE29</f>
        <v>91475.035090000005</v>
      </c>
      <c r="AD4" s="1">
        <f>'Ponta - 4 trim - cat'!AF29</f>
        <v>91431.561180000004</v>
      </c>
      <c r="AE4" s="1">
        <f>'Ponta - 4 trim - cat'!AG29</f>
        <v>91571.503500000006</v>
      </c>
      <c r="AF4" s="1">
        <f>'Ponta - 4 trim - cat'!AH29</f>
        <v>91335.957599999994</v>
      </c>
      <c r="AG4" s="1">
        <f>'Ponta - 4 trim - cat'!AI29</f>
        <v>92454.648180000004</v>
      </c>
      <c r="AH4" s="1">
        <f>'Ponta - 4 trim - cat'!AJ29</f>
        <v>91277.607010000007</v>
      </c>
      <c r="AI4" s="1">
        <f>'Ponta - 4 trim - cat'!AK29</f>
        <v>91622.078859999994</v>
      </c>
      <c r="AJ4" s="1">
        <f>'Ponta - 4 trim - cat'!AL29</f>
        <v>89455.044840000002</v>
      </c>
      <c r="AK4" s="1">
        <f>'Ponta - 4 trim - cat'!AM29</f>
        <v>90442.151329999993</v>
      </c>
      <c r="AL4" s="1">
        <f>'Ponta - 4 trim - cat'!AN29</f>
        <v>92398.066789999997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4733.2367260000001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5126.1832880000002</v>
      </c>
      <c r="H5" s="1">
        <f>'Ponta - 4 trim - cat'!J27</f>
        <v>5337.4267259999997</v>
      </c>
      <c r="I5" s="1">
        <f>'Ponta - 4 trim - cat'!K27</f>
        <v>7564.1632030000001</v>
      </c>
      <c r="J5" s="1">
        <f>'Ponta - 4 trim - cat'!L27</f>
        <v>9134.0421000000006</v>
      </c>
      <c r="K5" s="1">
        <f>'Ponta - 4 trim - cat'!M27</f>
        <v>9215.7508190000008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11670.21643</v>
      </c>
      <c r="O5" s="1">
        <f>'Ponta - 4 trim - cat'!Q27</f>
        <v>10495.133250000001</v>
      </c>
      <c r="P5" s="1">
        <f>'Ponta - 4 trim - cat'!R27</f>
        <v>11798.28701</v>
      </c>
      <c r="Q5" s="1">
        <f>'Ponta - 4 trim - cat'!S27</f>
        <v>13642.13673</v>
      </c>
      <c r="R5" s="1">
        <f>'Ponta - 4 trim - cat'!T27</f>
        <v>13084.64363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13622.625260000001</v>
      </c>
      <c r="AB5" s="1">
        <f>'Ponta - 4 trim - cat'!AD27</f>
        <v>13309.557839999999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13636.027389999999</v>
      </c>
      <c r="AF5" s="1">
        <f>'Ponta - 4 trim - cat'!AH27</f>
        <v>13642.13673</v>
      </c>
      <c r="AG5" s="1">
        <f>'Ponta - 4 trim - cat'!AI27</f>
        <v>12405.71567</v>
      </c>
      <c r="AH5" s="1">
        <f>'Ponta - 4 trim - cat'!AJ27</f>
        <v>13481.668970000001</v>
      </c>
      <c r="AI5" s="1">
        <f>'Ponta - 4 trim - cat'!AK27</f>
        <v>12395.494919999999</v>
      </c>
      <c r="AJ5" s="1">
        <f>'Ponta - 4 trim - cat'!AL27</f>
        <v>13603.28775</v>
      </c>
      <c r="AK5" s="1">
        <f>'Ponta - 4 trim - cat'!AM27</f>
        <v>13642.13673</v>
      </c>
      <c r="AL5" s="1">
        <f>'Ponta - 4 trim - cat'!AN27</f>
        <v>13477.06302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10498.11385</v>
      </c>
      <c r="E6" s="18">
        <f>'Ponta - 4 trim - cat'!G22</f>
        <v>11702.97921</v>
      </c>
      <c r="F6" s="18">
        <f>'Ponta - 4 trim - cat'!H22</f>
        <v>9247.9122160000006</v>
      </c>
      <c r="G6" s="18">
        <f>'Ponta - 4 trim - cat'!I22</f>
        <v>10079.013730000001</v>
      </c>
      <c r="H6" s="18">
        <f>'Ponta - 4 trim - cat'!J22</f>
        <v>9530.4269280000008</v>
      </c>
      <c r="I6" s="18">
        <f>'Ponta - 4 trim - cat'!K22</f>
        <v>12879.45465</v>
      </c>
      <c r="J6" s="18">
        <f>'Ponta - 4 trim - cat'!L22</f>
        <v>11539.96542</v>
      </c>
      <c r="K6" s="18">
        <f>'Ponta - 4 trim - cat'!M22</f>
        <v>12977.94348</v>
      </c>
      <c r="L6" s="18">
        <f>'Ponta - 4 trim - cat'!N22</f>
        <v>14518.657149999999</v>
      </c>
      <c r="M6" s="18">
        <f>'Ponta - 4 trim - cat'!O22</f>
        <v>14600.434139999999</v>
      </c>
      <c r="N6" s="18">
        <f>'Ponta - 4 trim - cat'!P22</f>
        <v>14443.70616</v>
      </c>
      <c r="O6" s="18">
        <f>'Ponta - 4 trim - cat'!Q22</f>
        <v>15863.514440000001</v>
      </c>
      <c r="P6" s="18">
        <f>'Ponta - 4 trim - cat'!R22</f>
        <v>16146.673220000001</v>
      </c>
      <c r="Q6" s="18">
        <f>'Ponta - 4 trim - cat'!S22</f>
        <v>13692.34289</v>
      </c>
      <c r="R6" s="18">
        <f>'Ponta - 4 trim - cat'!T22</f>
        <v>16146.673220000001</v>
      </c>
      <c r="S6" s="18">
        <f>'Ponta - 4 trim - cat'!U22</f>
        <v>16833.969089999999</v>
      </c>
      <c r="T6" s="18">
        <f>'Ponta - 4 trim - cat'!V22</f>
        <v>17710.380280000001</v>
      </c>
      <c r="U6" s="18">
        <f>'Ponta - 4 trim - cat'!W22</f>
        <v>18586.79147</v>
      </c>
      <c r="V6" s="18">
        <f>'Ponta - 4 trim - cat'!X22</f>
        <v>19463.392159999999</v>
      </c>
      <c r="W6" s="18">
        <f>'Ponta - 4 trim - cat'!Y22</f>
        <v>20339.803349999998</v>
      </c>
      <c r="X6" s="18">
        <f>'Ponta - 4 trim - cat'!Z22</f>
        <v>21216.214540000001</v>
      </c>
      <c r="Y6" s="18">
        <f>'Ponta - 4 trim - cat'!AA22</f>
        <v>22092.81523</v>
      </c>
      <c r="Z6" s="18">
        <f>'Ponta - 4 trim - cat'!AB22</f>
        <v>22969.226419999999</v>
      </c>
      <c r="AA6" s="18">
        <f>'Ponta - 4 trim - cat'!AC22</f>
        <v>23845.637620000001</v>
      </c>
      <c r="AB6" s="18">
        <f>'Ponta - 4 trim - cat'!AD22</f>
        <v>24035.13193</v>
      </c>
      <c r="AC6" s="18">
        <f>'Ponta - 4 trim - cat'!AE22</f>
        <v>24224.910479999999</v>
      </c>
      <c r="AD6" s="18">
        <f>'Ponta - 4 trim - cat'!AF22</f>
        <v>24414.4048</v>
      </c>
      <c r="AE6" s="18">
        <f>'Ponta - 4 trim - cat'!AG22</f>
        <v>24423.879509999999</v>
      </c>
      <c r="AF6" s="18">
        <f>'Ponta - 4 trim - cat'!AH22</f>
        <v>24793.39342</v>
      </c>
      <c r="AG6" s="18">
        <f>'Ponta - 4 trim - cat'!AI22</f>
        <v>24638.766060000002</v>
      </c>
      <c r="AH6" s="18">
        <f>'Ponta - 4 trim - cat'!AJ22</f>
        <v>24638.766060000002</v>
      </c>
      <c r="AI6" s="18">
        <f>'Ponta - 4 trim - cat'!AK22</f>
        <v>24638.766060000002</v>
      </c>
      <c r="AJ6" s="18">
        <f>'Ponta - 4 trim - cat'!AL22</f>
        <v>24638.766060000002</v>
      </c>
      <c r="AK6" s="18">
        <f>'Ponta - 4 trim - cat'!AM22</f>
        <v>24638.766060000002</v>
      </c>
      <c r="AL6" s="18">
        <f>'Ponta - 4 trim - cat'!AN22</f>
        <v>24458.746459999998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2069.8200000000002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2365.2449999999999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3144.336292</v>
      </c>
      <c r="R8" s="1">
        <f>'Ponta - 4 trim - cat'!T23</f>
        <v>3144.336292</v>
      </c>
      <c r="S8" s="1">
        <f>'Ponta - 4 trim - cat'!U23</f>
        <v>3144.336292</v>
      </c>
      <c r="T8" s="1">
        <f>'Ponta - 4 trim - cat'!V23</f>
        <v>3144.336292</v>
      </c>
      <c r="U8" s="1">
        <f>'Ponta - 4 trim - cat'!W23</f>
        <v>3144.336292</v>
      </c>
      <c r="V8" s="1">
        <f>'Ponta - 4 trim - cat'!X23</f>
        <v>3144.336292</v>
      </c>
      <c r="W8" s="1">
        <f>'Ponta - 4 trim - cat'!Y23</f>
        <v>3144.336292</v>
      </c>
      <c r="X8" s="1">
        <f>'Ponta - 4 trim - cat'!Z23</f>
        <v>3144.336292</v>
      </c>
      <c r="Y8" s="1">
        <f>'Ponta - 4 trim - cat'!AA23</f>
        <v>3144.336292</v>
      </c>
      <c r="Z8" s="1">
        <f>'Ponta - 4 trim - cat'!AB23</f>
        <v>3144.336292</v>
      </c>
      <c r="AA8" s="1">
        <f>'Ponta - 4 trim - cat'!AC23</f>
        <v>3144.336292</v>
      </c>
      <c r="AB8" s="1">
        <f>'Ponta - 4 trim - cat'!AD23</f>
        <v>3144.336292</v>
      </c>
      <c r="AC8" s="1">
        <f>'Ponta - 4 trim - cat'!AE23</f>
        <v>3144.336292</v>
      </c>
      <c r="AD8" s="1">
        <f>'Ponta - 4 trim - cat'!AF23</f>
        <v>3144.336292</v>
      </c>
      <c r="AE8" s="1">
        <f>'Ponta - 4 trim - cat'!AG23</f>
        <v>3144.336292</v>
      </c>
      <c r="AF8" s="1">
        <f>'Ponta - 4 trim - cat'!AH23</f>
        <v>3144.336292</v>
      </c>
      <c r="AG8" s="1">
        <f>'Ponta - 4 trim - cat'!AI23</f>
        <v>3144.336292</v>
      </c>
      <c r="AH8" s="1">
        <f>'Ponta - 4 trim - cat'!AJ23</f>
        <v>3144.336292</v>
      </c>
      <c r="AI8" s="1">
        <f>'Ponta - 4 trim - cat'!AK23</f>
        <v>3144.336292</v>
      </c>
      <c r="AJ8" s="1">
        <f>'Ponta - 4 trim - cat'!AL23</f>
        <v>3144.336292</v>
      </c>
      <c r="AK8" s="1">
        <f>'Ponta - 4 trim - cat'!AM23</f>
        <v>3144.336292</v>
      </c>
      <c r="AL8" s="1">
        <f>'Ponta - 4 trim - cat'!AN23</f>
        <v>3144.336292</v>
      </c>
    </row>
    <row r="9" spans="2:39" x14ac:dyDescent="0.25">
      <c r="B9" s="16" t="s">
        <v>58</v>
      </c>
      <c r="C9" s="1">
        <f>'Ponta - 4 trim - cat'!E25</f>
        <v>3623.6312400000002</v>
      </c>
      <c r="D9" s="1">
        <f>'Ponta - 4 trim - cat'!F25</f>
        <v>4126.4543970000004</v>
      </c>
      <c r="E9" s="1">
        <f>'Ponta - 4 trim - cat'!G25</f>
        <v>3630.0190980000002</v>
      </c>
      <c r="F9" s="1">
        <f>'Ponta - 4 trim - cat'!H25</f>
        <v>3627.296409</v>
      </c>
      <c r="G9" s="1">
        <f>'Ponta - 4 trim - cat'!I25</f>
        <v>3985.5081279999999</v>
      </c>
      <c r="H9" s="1">
        <f>'Ponta - 4 trim - cat'!J25</f>
        <v>4404.6320470000001</v>
      </c>
      <c r="I9" s="1">
        <f>'Ponta - 4 trim - cat'!K25</f>
        <v>3920.0950910000001</v>
      </c>
      <c r="J9" s="1">
        <f>'Ponta - 4 trim - cat'!L25</f>
        <v>4724.5287019999996</v>
      </c>
      <c r="K9" s="1">
        <f>'Ponta - 4 trim - cat'!M25</f>
        <v>4379.3199729999997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4009.431051</v>
      </c>
      <c r="D10" s="1">
        <f>'Ponta - 4 trim - cat'!F19</f>
        <v>4497.2946419999998</v>
      </c>
      <c r="E10" s="1">
        <f>'Ponta - 4 trim - cat'!G19</f>
        <v>4264.7809109999998</v>
      </c>
      <c r="F10" s="1">
        <f>'Ponta - 4 trim - cat'!H19</f>
        <v>4425.0022499999995</v>
      </c>
      <c r="G10" s="1">
        <f>'Ponta - 4 trim - cat'!I19</f>
        <v>4638.6066099999998</v>
      </c>
      <c r="H10" s="1">
        <f>'Ponta - 4 trim - cat'!J19</f>
        <v>4698.3209699999998</v>
      </c>
      <c r="I10" s="1">
        <f>'Ponta - 4 trim - cat'!K19</f>
        <v>4502.2041499999996</v>
      </c>
      <c r="J10" s="1">
        <f>'Ponta - 4 trim - cat'!L19</f>
        <v>5902.3348720000004</v>
      </c>
      <c r="K10" s="1">
        <f>'Ponta - 4 trim - cat'!M19</f>
        <v>5902.3348720000004</v>
      </c>
      <c r="L10" s="1">
        <f>'Ponta - 4 trim - cat'!N19</f>
        <v>5885.5888800000002</v>
      </c>
      <c r="M10" s="1">
        <f>'Ponta - 4 trim - cat'!O19</f>
        <v>5885.5888800000002</v>
      </c>
      <c r="N10" s="1">
        <f>'Ponta - 4 trim - cat'!P19</f>
        <v>5885.5888800000002</v>
      </c>
      <c r="O10" s="1">
        <f>'Ponta - 4 trim - cat'!Q19</f>
        <v>5945.102809</v>
      </c>
      <c r="P10" s="1">
        <f>'Ponta - 4 trim - cat'!R19</f>
        <v>6445.2311790000003</v>
      </c>
      <c r="Q10" s="1">
        <f>'Ponta - 4 trim - cat'!S19</f>
        <v>8651.7293730000001</v>
      </c>
      <c r="R10" s="1">
        <f>'Ponta - 4 trim - cat'!T19</f>
        <v>8668.0489199999993</v>
      </c>
      <c r="S10" s="1">
        <f>'Ponta - 4 trim - cat'!U19</f>
        <v>8499.1503799999991</v>
      </c>
      <c r="T10" s="1">
        <f>'Ponta - 4 trim - cat'!V19</f>
        <v>8499.1503799999991</v>
      </c>
      <c r="U10" s="1">
        <f>'Ponta - 4 trim - cat'!W19</f>
        <v>8499.1503799999991</v>
      </c>
      <c r="V10" s="1">
        <f>'Ponta - 4 trim - cat'!X19</f>
        <v>8499.1503799999991</v>
      </c>
      <c r="W10" s="1">
        <f>'Ponta - 4 trim - cat'!Y19</f>
        <v>8499.1503799999991</v>
      </c>
      <c r="X10" s="1">
        <f>'Ponta - 4 trim - cat'!Z19</f>
        <v>8494.7053300000007</v>
      </c>
      <c r="Y10" s="1">
        <f>'Ponta - 4 trim - cat'!AA19</f>
        <v>8494.7053300000007</v>
      </c>
      <c r="Z10" s="1">
        <f>'Ponta - 4 trim - cat'!AB19</f>
        <v>8494.7053300000007</v>
      </c>
      <c r="AA10" s="1">
        <f>'Ponta - 4 trim - cat'!AC19</f>
        <v>8494.7053300000007</v>
      </c>
      <c r="AB10" s="1">
        <f>'Ponta - 4 trim - cat'!AD19</f>
        <v>8494.7053300000007</v>
      </c>
      <c r="AC10" s="1">
        <f>'Ponta - 4 trim - cat'!AE19</f>
        <v>8494.7053300000007</v>
      </c>
      <c r="AD10" s="1">
        <f>'Ponta - 4 trim - cat'!AF19</f>
        <v>8494.7053300000007</v>
      </c>
      <c r="AE10" s="1">
        <f>'Ponta - 4 trim - cat'!AG19</f>
        <v>8494.7053300000007</v>
      </c>
      <c r="AF10" s="1">
        <f>'Ponta - 4 trim - cat'!AH19</f>
        <v>8494.7053300000007</v>
      </c>
      <c r="AG10" s="1">
        <f>'Ponta - 4 trim - cat'!AI19</f>
        <v>8494.7053300000007</v>
      </c>
      <c r="AH10" s="1">
        <f>'Ponta - 4 trim - cat'!AJ19</f>
        <v>8277.7608299999993</v>
      </c>
      <c r="AI10" s="1">
        <f>'Ponta - 4 trim - cat'!AK19</f>
        <v>8277.7608299999993</v>
      </c>
      <c r="AJ10" s="1">
        <f>'Ponta - 4 trim - cat'!AL19</f>
        <v>8277.7608299999993</v>
      </c>
      <c r="AK10" s="1">
        <f>'Ponta - 4 trim - cat'!AM19</f>
        <v>8277.7608299999993</v>
      </c>
      <c r="AL10" s="1">
        <f>'Ponta - 4 trim - cat'!AN19</f>
        <v>8277.7608299999993</v>
      </c>
    </row>
    <row r="11" spans="2:39" x14ac:dyDescent="0.25">
      <c r="B11" s="16" t="s">
        <v>7</v>
      </c>
      <c r="C11" s="1">
        <f>'Ponta - 4 trim - cat'!E21</f>
        <v>1203.578088</v>
      </c>
      <c r="D11" s="1">
        <f>'Ponta - 4 trim - cat'!F21</f>
        <v>2095.8229609999999</v>
      </c>
      <c r="E11" s="1">
        <f>'Ponta - 4 trim - cat'!G21</f>
        <v>1502.586726</v>
      </c>
      <c r="F11" s="1">
        <f>'Ponta - 4 trim - cat'!H21</f>
        <v>2343.4204340000001</v>
      </c>
      <c r="G11" s="1">
        <f>'Ponta - 4 trim - cat'!I21</f>
        <v>3403.9988360000002</v>
      </c>
      <c r="H11" s="1">
        <f>'Ponta - 4 trim - cat'!J21</f>
        <v>2482.8860789999999</v>
      </c>
      <c r="I11" s="1">
        <f>'Ponta - 4 trim - cat'!K21</f>
        <v>1928.4407060000001</v>
      </c>
      <c r="J11" s="1">
        <f>'Ponta - 4 trim - cat'!L21</f>
        <v>4727.9371650000003</v>
      </c>
      <c r="K11" s="1">
        <f>'Ponta - 4 trim - cat'!M21</f>
        <v>6504.3478969999996</v>
      </c>
      <c r="L11" s="1">
        <f>'Ponta - 4 trim - cat'!N21</f>
        <v>7293.6783500000001</v>
      </c>
      <c r="M11" s="1">
        <f>'Ponta - 4 trim - cat'!O21</f>
        <v>9757.3536650000005</v>
      </c>
      <c r="N11" s="1">
        <f>'Ponta - 4 trim - cat'!P21</f>
        <v>10410.028319999999</v>
      </c>
      <c r="O11" s="1">
        <f>'Ponta - 4 trim - cat'!Q21</f>
        <v>11853.935530000001</v>
      </c>
      <c r="P11" s="1">
        <f>'Ponta - 4 trim - cat'!R21</f>
        <v>12033.50338</v>
      </c>
      <c r="Q11" s="1">
        <f>'Ponta - 4 trim - cat'!S21</f>
        <v>12177.366389999999</v>
      </c>
      <c r="R11" s="1">
        <f>'Ponta - 4 trim - cat'!T21</f>
        <v>12784.024380000001</v>
      </c>
      <c r="S11" s="1">
        <f>'Ponta - 4 trim - cat'!U21</f>
        <v>12902.962589999999</v>
      </c>
      <c r="T11" s="1">
        <f>'Ponta - 4 trim - cat'!V21</f>
        <v>13934.97976</v>
      </c>
      <c r="U11" s="1">
        <f>'Ponta - 4 trim - cat'!W21</f>
        <v>15309.565629999999</v>
      </c>
      <c r="V11" s="1">
        <f>'Ponta - 4 trim - cat'!X21</f>
        <v>17462.886180000001</v>
      </c>
      <c r="W11" s="1">
        <f>'Ponta - 4 trim - cat'!Y21</f>
        <v>19726.321749999999</v>
      </c>
      <c r="X11" s="1">
        <f>'Ponta - 4 trim - cat'!Z21</f>
        <v>22063.275020000001</v>
      </c>
      <c r="Y11" s="1">
        <f>'Ponta - 4 trim - cat'!AA21</f>
        <v>24041.750230000001</v>
      </c>
      <c r="Z11" s="1">
        <f>'Ponta - 4 trim - cat'!AB21</f>
        <v>24699.560099999999</v>
      </c>
      <c r="AA11" s="1">
        <f>'Ponta - 4 trim - cat'!AC21</f>
        <v>25036.089189999999</v>
      </c>
      <c r="AB11" s="1">
        <f>'Ponta - 4 trim - cat'!AD21</f>
        <v>29451.895769999999</v>
      </c>
      <c r="AC11" s="1">
        <f>'Ponta - 4 trim - cat'!AE21</f>
        <v>30776.692439999999</v>
      </c>
      <c r="AD11" s="1">
        <f>'Ponta - 4 trim - cat'!AF21</f>
        <v>31794.136689999999</v>
      </c>
      <c r="AE11" s="1">
        <f>'Ponta - 4 trim - cat'!AG21</f>
        <v>32819.888370000001</v>
      </c>
      <c r="AF11" s="1">
        <f>'Ponta - 4 trim - cat'!AH21</f>
        <v>33867.609759999999</v>
      </c>
      <c r="AG11" s="1">
        <f>'Ponta - 4 trim - cat'!AI21</f>
        <v>35185.972119999999</v>
      </c>
      <c r="AH11" s="1">
        <f>'Ponta - 4 trim - cat'!AJ21</f>
        <v>36646.290430000001</v>
      </c>
      <c r="AI11" s="1">
        <f>'Ponta - 4 trim - cat'!AK21</f>
        <v>38133.021249999998</v>
      </c>
      <c r="AJ11" s="1">
        <f>'Ponta - 4 trim - cat'!AL21</f>
        <v>39589.580499999996</v>
      </c>
      <c r="AK11" s="1">
        <f>'Ponta - 4 trim - cat'!AM21</f>
        <v>40376.326330000004</v>
      </c>
      <c r="AL11" s="1">
        <f>'Ponta - 4 trim - cat'!AN21</f>
        <v>40715.292150000001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129.06700000000001</v>
      </c>
      <c r="F12" s="1">
        <f>'Ponta - 4 trim - cat'!H28</f>
        <v>292.0274</v>
      </c>
      <c r="G12" s="1">
        <f>'Ponta - 4 trim - cat'!I28</f>
        <v>388.315</v>
      </c>
      <c r="H12" s="1">
        <f>'Ponta - 4 trim - cat'!J28</f>
        <v>358.92739999999998</v>
      </c>
      <c r="I12" s="1">
        <f>'Ponta - 4 trim - cat'!K28</f>
        <v>323.86040000000003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7841.2271940000001</v>
      </c>
      <c r="AL12" s="1">
        <f>'Ponta - 4 trim - cat'!AN28</f>
        <v>7841.2271940000001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4581.0977860000003</v>
      </c>
      <c r="N14" s="32">
        <f>'Ponta - 4 trim - cat'!P26-PLANEL_BalPonta_Anual!N13</f>
        <v>5972.209973</v>
      </c>
      <c r="O14" s="32">
        <f>'Ponta - 4 trim - cat'!Q26-PLANEL_BalPonta_Anual!O13</f>
        <v>10288.180710000001</v>
      </c>
      <c r="P14" s="32">
        <f>'Ponta - 4 trim - cat'!R26-PLANEL_BalPonta_Anual!P13</f>
        <v>11136.957689999999</v>
      </c>
      <c r="Q14" s="32">
        <f>'Ponta - 4 trim - cat'!S26-PLANEL_BalPonta_Anual!Q13</f>
        <v>12769.20067</v>
      </c>
      <c r="R14" s="32">
        <f>'Ponta - 4 trim - cat'!T26-PLANEL_BalPonta_Anual!R13</f>
        <v>12769.20067</v>
      </c>
      <c r="S14" s="32">
        <f>'Ponta - 4 trim - cat'!U26-PLANEL_BalPonta_Anual!S13</f>
        <v>12769.20067</v>
      </c>
      <c r="T14" s="32">
        <f>'Ponta - 4 trim - cat'!V26-PLANEL_BalPonta_Anual!T13</f>
        <v>13990.88906</v>
      </c>
      <c r="U14" s="32">
        <f>'Ponta - 4 trim - cat'!W26-PLANEL_BalPonta_Anual!U13</f>
        <v>15892.23776</v>
      </c>
      <c r="V14" s="32">
        <f>'Ponta - 4 trim - cat'!X26-PLANEL_BalPonta_Anual!V13</f>
        <v>17177.908670000001</v>
      </c>
      <c r="W14" s="32">
        <f>'Ponta - 4 trim - cat'!Y26-PLANEL_BalPonta_Anual!W13</f>
        <v>18331.313730000002</v>
      </c>
      <c r="X14" s="32">
        <f>'Ponta - 4 trim - cat'!Z26-PLANEL_BalPonta_Anual!X13</f>
        <v>19694.707300000002</v>
      </c>
      <c r="Y14" s="32">
        <f>'Ponta - 4 trim - cat'!AA26-PLANEL_BalPonta_Anual!Y13</f>
        <v>21080.021240000002</v>
      </c>
      <c r="Z14" s="32">
        <f>'Ponta - 4 trim - cat'!AB26-PLANEL_BalPonta_Anual!Z13</f>
        <v>24635.02259</v>
      </c>
      <c r="AA14" s="32">
        <f>'Ponta - 4 trim - cat'!AC26-PLANEL_BalPonta_Anual!AA13</f>
        <v>28008.49468</v>
      </c>
      <c r="AB14" s="32">
        <f>'Ponta - 4 trim - cat'!AD26-PLANEL_BalPonta_Anual!AB13</f>
        <v>28815.83887</v>
      </c>
      <c r="AC14" s="32">
        <f>'Ponta - 4 trim - cat'!AE26-PLANEL_BalPonta_Anual!AC13</f>
        <v>31361.592400000001</v>
      </c>
      <c r="AD14" s="32">
        <f>'Ponta - 4 trim - cat'!AF26-PLANEL_BalPonta_Anual!AD13</f>
        <v>34150.968049999996</v>
      </c>
      <c r="AE14" s="32">
        <f>'Ponta - 4 trim - cat'!AG26-PLANEL_BalPonta_Anual!AE13</f>
        <v>36990.159589999996</v>
      </c>
      <c r="AF14" s="32">
        <f>'Ponta - 4 trim - cat'!AH26-PLANEL_BalPonta_Anual!AF13</f>
        <v>39926.705179999997</v>
      </c>
      <c r="AG14" s="32">
        <f>'Ponta - 4 trim - cat'!AI26-PLANEL_BalPonta_Anual!AG13</f>
        <v>43334.595179999997</v>
      </c>
      <c r="AH14" s="32">
        <f>'Ponta - 4 trim - cat'!AJ26-PLANEL_BalPonta_Anual!AH13</f>
        <v>46459.427889999999</v>
      </c>
      <c r="AI14" s="32">
        <f>'Ponta - 4 trim - cat'!AK26-PLANEL_BalPonta_Anual!AI13</f>
        <v>49985.22208</v>
      </c>
      <c r="AJ14" s="32">
        <f>'Ponta - 4 trim - cat'!AL26-PLANEL_BalPonta_Anual!AJ13</f>
        <v>54183.964719999996</v>
      </c>
      <c r="AK14" s="32">
        <f>'Ponta - 4 trim - cat'!AM26-PLANEL_BalPonta_Anual!AK13</f>
        <v>57736.040389999995</v>
      </c>
      <c r="AL14" s="32">
        <f>'Ponta - 4 trim - cat'!AN26-PLANEL_BalPonta_Anual!AL13</f>
        <v>60541.765589999995</v>
      </c>
    </row>
    <row r="15" spans="2:39" x14ac:dyDescent="0.25">
      <c r="B15" s="27" t="s">
        <v>9</v>
      </c>
      <c r="C15" s="28">
        <f t="shared" ref="C15:AL15" si="0">SUM(C4:C14)</f>
        <v>87267.607755000019</v>
      </c>
      <c r="D15" s="28">
        <f t="shared" si="0"/>
        <v>86804.345565999989</v>
      </c>
      <c r="E15" s="28">
        <f t="shared" si="0"/>
        <v>90710.322411000001</v>
      </c>
      <c r="F15" s="28">
        <f t="shared" si="0"/>
        <v>92836.086175000019</v>
      </c>
      <c r="G15" s="28">
        <f t="shared" si="0"/>
        <v>97878.486172000004</v>
      </c>
      <c r="H15" s="28">
        <f t="shared" si="0"/>
        <v>102968.93607000003</v>
      </c>
      <c r="I15" s="28">
        <f t="shared" si="0"/>
        <v>108022.12192000001</v>
      </c>
      <c r="J15" s="28">
        <f t="shared" si="0"/>
        <v>112503.62321900002</v>
      </c>
      <c r="K15" s="28">
        <f t="shared" si="0"/>
        <v>117242.21214100003</v>
      </c>
      <c r="L15" s="28">
        <f t="shared" si="0"/>
        <v>122114.85804000001</v>
      </c>
      <c r="M15" s="28">
        <f t="shared" si="0"/>
        <v>127184.86238800001</v>
      </c>
      <c r="N15" s="28">
        <f t="shared" si="0"/>
        <v>131587.68464700002</v>
      </c>
      <c r="O15" s="28">
        <f t="shared" si="0"/>
        <v>135780.13641020001</v>
      </c>
      <c r="P15" s="28">
        <f t="shared" si="0"/>
        <v>140139.26144099998</v>
      </c>
      <c r="Q15" s="28">
        <f t="shared" si="0"/>
        <v>144596.34296499999</v>
      </c>
      <c r="R15" s="28">
        <f t="shared" si="0"/>
        <v>149189.19746199998</v>
      </c>
      <c r="S15" s="28">
        <f t="shared" si="0"/>
        <v>153972.995562</v>
      </c>
      <c r="T15" s="28">
        <f t="shared" si="0"/>
        <v>158797.20050199999</v>
      </c>
      <c r="U15" s="28">
        <f t="shared" si="0"/>
        <v>163593.463262</v>
      </c>
      <c r="V15" s="28">
        <f t="shared" si="0"/>
        <v>168566.03626200004</v>
      </c>
      <c r="W15" s="28">
        <f t="shared" si="0"/>
        <v>173689.87295200001</v>
      </c>
      <c r="X15" s="28">
        <f t="shared" si="0"/>
        <v>179137.81482199999</v>
      </c>
      <c r="Y15" s="28">
        <f t="shared" si="0"/>
        <v>184539.071692</v>
      </c>
      <c r="Z15" s="28">
        <f t="shared" si="0"/>
        <v>190085.524752</v>
      </c>
      <c r="AA15" s="28">
        <f t="shared" si="0"/>
        <v>195466.371552</v>
      </c>
      <c r="AB15" s="76">
        <f t="shared" si="0"/>
        <v>200836.01680760001</v>
      </c>
      <c r="AC15" s="28">
        <f t="shared" si="0"/>
        <v>205596.887923</v>
      </c>
      <c r="AD15" s="28">
        <f t="shared" si="0"/>
        <v>210381.03439700001</v>
      </c>
      <c r="AE15" s="28">
        <f t="shared" si="0"/>
        <v>215217.92992900001</v>
      </c>
      <c r="AF15" s="28">
        <f t="shared" si="0"/>
        <v>220184.20036099997</v>
      </c>
      <c r="AG15" s="28">
        <f t="shared" si="0"/>
        <v>225237.25919500002</v>
      </c>
      <c r="AH15" s="28">
        <f t="shared" si="0"/>
        <v>230360.02213199995</v>
      </c>
      <c r="AI15" s="28">
        <f t="shared" si="0"/>
        <v>235476.40911199996</v>
      </c>
      <c r="AJ15" s="28">
        <f t="shared" si="0"/>
        <v>241111.099861</v>
      </c>
      <c r="AK15" s="28">
        <f t="shared" si="0"/>
        <v>246550.28015599999</v>
      </c>
      <c r="AL15" s="28">
        <f t="shared" si="0"/>
        <v>251305.79332600001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0.65462027187334226</v>
      </c>
      <c r="D20" s="47">
        <f>IF(PLANEL_Pot_anual!D4&lt;&gt;0,D4/PLANEL_Pot_anual!D4,0)</f>
        <v>0.62978602551122675</v>
      </c>
      <c r="E20" s="47">
        <f>IF(PLANEL_Pot_anual!E4&lt;&gt;0,E4/PLANEL_Pot_anual!E4,0)</f>
        <v>0.66827426672752033</v>
      </c>
      <c r="F20" s="47">
        <f>IF(PLANEL_Pot_anual!F4&lt;&gt;0,F4/PLANEL_Pot_anual!F4,0)</f>
        <v>0.63053472380674869</v>
      </c>
      <c r="G20" s="47">
        <f>IF(PLANEL_Pot_anual!G4&lt;&gt;0,G4/PLANEL_Pot_anual!G4,0)</f>
        <v>0.62336250559475637</v>
      </c>
      <c r="H20" s="47">
        <f>IF(PLANEL_Pot_anual!H4&lt;&gt;0,H4/PLANEL_Pot_anual!H4,0)</f>
        <v>0.65302155840265619</v>
      </c>
      <c r="I20" s="47">
        <f>IF(PLANEL_Pot_anual!I4&lt;&gt;0,I4/PLANEL_Pot_anual!I4,0)</f>
        <v>0.66238150824991804</v>
      </c>
      <c r="J20" s="47">
        <f>IF(PLANEL_Pot_anual!J4&lt;&gt;0,J4/PLANEL_Pot_anual!J4,0)</f>
        <v>0.65111386889141476</v>
      </c>
      <c r="K20" s="47">
        <f>IF(PLANEL_Pot_anual!K4&lt;&gt;0,K4/PLANEL_Pot_anual!K4,0)</f>
        <v>0.66922489534002305</v>
      </c>
      <c r="L20" s="47">
        <f>IF(PLANEL_Pot_anual!L4&lt;&gt;0,L4/PLANEL_Pot_anual!L4,0)</f>
        <v>0.67042952387972077</v>
      </c>
      <c r="M20" s="47">
        <f>IF(PLANEL_Pot_anual!M4&lt;&gt;0,M4/PLANEL_Pot_anual!M4,0)</f>
        <v>0.66438701758955809</v>
      </c>
      <c r="N20" s="47">
        <f>IF(PLANEL_Pot_anual!N4&lt;&gt;0,N4/PLANEL_Pot_anual!N4,0)</f>
        <v>0.67244014740164826</v>
      </c>
      <c r="O20" s="47">
        <f>IF(PLANEL_Pot_anual!O4&lt;&gt;0,O4/PLANEL_Pot_anual!O4,0)</f>
        <v>0.67263398334007429</v>
      </c>
      <c r="P20" s="47">
        <f>IF(PLANEL_Pot_anual!P4&lt;&gt;0,P4/PLANEL_Pot_anual!P4,0)</f>
        <v>0.66334333645808874</v>
      </c>
      <c r="Q20" s="47">
        <f>IF(PLANEL_Pot_anual!Q4&lt;&gt;0,Q4/PLANEL_Pot_anual!Q4,0)</f>
        <v>0.6702133006378892</v>
      </c>
      <c r="R20" s="47">
        <f>IF(PLANEL_Pot_anual!R4&lt;&gt;0,R4/PLANEL_Pot_anual!R4,0)</f>
        <v>0.66115355416529931</v>
      </c>
      <c r="S20" s="47">
        <f>IF(PLANEL_Pot_anual!S4&lt;&gt;0,S4/PLANEL_Pot_anual!S4,0)</f>
        <v>0.66518209348825308</v>
      </c>
      <c r="T20" s="47">
        <f>IF(PLANEL_Pot_anual!T4&lt;&gt;0,T4/PLANEL_Pot_anual!T4,0)</f>
        <v>0.66461231959788847</v>
      </c>
      <c r="U20" s="47">
        <f>IF(PLANEL_Pot_anual!U4&lt;&gt;0,U4/PLANEL_Pot_anual!U4,0)</f>
        <v>0.66027815595866968</v>
      </c>
      <c r="V20" s="47">
        <f>IF(PLANEL_Pot_anual!V4&lt;&gt;0,V4/PLANEL_Pot_anual!V4,0)</f>
        <v>0.65827463946911979</v>
      </c>
      <c r="W20" s="47">
        <f>IF(PLANEL_Pot_anual!W4&lt;&gt;0,W4/PLANEL_Pot_anual!W4,0)</f>
        <v>0.65648879151997541</v>
      </c>
      <c r="X20" s="47">
        <f>IF(PLANEL_Pot_anual!X4&lt;&gt;0,X4/PLANEL_Pot_anual!X4,0)</f>
        <v>0.65471128562804393</v>
      </c>
      <c r="Y20" s="47">
        <f>IF(PLANEL_Pot_anual!Y4&lt;&gt;0,Y4/PLANEL_Pot_anual!Y4,0)</f>
        <v>0.65401748918565972</v>
      </c>
      <c r="Z20" s="47">
        <f>IF(PLANEL_Pot_anual!Z4&lt;&gt;0,Z4/PLANEL_Pot_anual!Z4,0)</f>
        <v>0.65381953731055598</v>
      </c>
      <c r="AA20" s="47">
        <f>IF(PLANEL_Pot_anual!AA4&lt;&gt;0,AA4/PLANEL_Pot_anual!AA4,0)</f>
        <v>0.65487272918956141</v>
      </c>
      <c r="AB20" s="77">
        <f>IF(PLANEL_Pot_anual!AB4&lt;&gt;0,AB4/PLANEL_Pot_anual!AB4,0)</f>
        <v>0.65046932507010624</v>
      </c>
      <c r="AC20" s="47">
        <f>IF(PLANEL_Pot_anual!AC4&lt;&gt;0,AC4/PLANEL_Pot_anual!AC4,0)</f>
        <v>0.6472199140746715</v>
      </c>
      <c r="AD20" s="47">
        <f>IF(PLANEL_Pot_anual!AD4&lt;&gt;0,AD4/PLANEL_Pot_anual!AD4,0)</f>
        <v>0.64691231998337639</v>
      </c>
      <c r="AE20" s="47">
        <f>IF(PLANEL_Pot_anual!AE4&lt;&gt;0,AE4/PLANEL_Pot_anual!AE4,0)</f>
        <v>0.64790246397443041</v>
      </c>
      <c r="AF20" s="47">
        <f>IF(PLANEL_Pot_anual!AF4&lt;&gt;0,AF4/PLANEL_Pot_anual!AF4,0)</f>
        <v>0.64623588907769869</v>
      </c>
      <c r="AG20" s="47">
        <f>IF(PLANEL_Pot_anual!AG4&lt;&gt;0,AG4/PLANEL_Pot_anual!AG4,0)</f>
        <v>0.65415104123206935</v>
      </c>
      <c r="AH20" s="47">
        <f>IF(PLANEL_Pot_anual!AH4&lt;&gt;0,AH4/PLANEL_Pot_anual!AH4,0)</f>
        <v>0.64349917814195268</v>
      </c>
      <c r="AI20" s="47">
        <f>IF(PLANEL_Pot_anual!AI4&lt;&gt;0,AI4/PLANEL_Pot_anual!AI4,0)</f>
        <v>0.64513085424817773</v>
      </c>
      <c r="AJ20" s="47">
        <f>IF(PLANEL_Pot_anual!AJ4&lt;&gt;0,AJ4/PLANEL_Pot_anual!AJ4,0)</f>
        <v>0.62987229947729495</v>
      </c>
      <c r="AK20" s="47">
        <f>IF(PLANEL_Pot_anual!AK4&lt;&gt;0,AK4/PLANEL_Pot_anual!AK4,0)</f>
        <v>0.62494166760205294</v>
      </c>
      <c r="AL20" s="47">
        <f>IF(PLANEL_Pot_anual!AL4&lt;&gt;0,AL4/PLANEL_Pot_anual!AL4,0)</f>
        <v>0.62230407496264695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0.81676165902173647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0.80494988604540663</v>
      </c>
      <c r="H21" s="47">
        <f>IF(PLANEL_Pot_anual!H5&lt;&gt;0,H5/PLANEL_Pot_anual!H5,0)</f>
        <v>0.80469874017500231</v>
      </c>
      <c r="I21" s="47">
        <f>IF(PLANEL_Pot_anual!I5&lt;&gt;0,I5/PLANEL_Pot_anual!I5,0)</f>
        <v>0.81948270198226247</v>
      </c>
      <c r="J21" s="47">
        <f>IF(PLANEL_Pot_anual!J5&lt;&gt;0,J5/PLANEL_Pot_anual!J5,0)</f>
        <v>0.81544293059589568</v>
      </c>
      <c r="K21" s="47">
        <f>IF(PLANEL_Pot_anual!K5&lt;&gt;0,K5/PLANEL_Pot_anual!K5,0)</f>
        <v>0.82273748831165183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0.82924366493037971</v>
      </c>
      <c r="O21" s="47">
        <f>IF(PLANEL_Pot_anual!O5&lt;&gt;0,O5/PLANEL_Pot_anual!O5,0)</f>
        <v>0.74574647457182486</v>
      </c>
      <c r="P21" s="47">
        <f>IF(PLANEL_Pot_anual!P5&lt;&gt;0,P5/PLANEL_Pot_anual!P5,0)</f>
        <v>0.83834390036868334</v>
      </c>
      <c r="Q21" s="47">
        <f>IF(PLANEL_Pot_anual!Q5&lt;&gt;0,Q5/PLANEL_Pot_anual!Q5,0)</f>
        <v>0.84305298610923152</v>
      </c>
      <c r="R21" s="47">
        <f>IF(PLANEL_Pot_anual!R5&lt;&gt;0,R5/PLANEL_Pot_anual!R5,0)</f>
        <v>0.80860118196796837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0.84184722169179182</v>
      </c>
      <c r="AB21" s="77">
        <f>IF(PLANEL_Pot_anual!AB5&lt;&gt;0,AB5/PLANEL_Pot_anual!AB5,0)</f>
        <v>0.82250036800544024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0.84267544280849394</v>
      </c>
      <c r="AF21" s="47">
        <f>IF(PLANEL_Pot_anual!AF5&lt;&gt;0,AF5/PLANEL_Pot_anual!AF5,0)</f>
        <v>0.84305298610923152</v>
      </c>
      <c r="AG21" s="47">
        <f>IF(PLANEL_Pot_anual!AG5&lt;&gt;0,AG5/PLANEL_Pot_anual!AG5,0)</f>
        <v>0.7666449799917513</v>
      </c>
      <c r="AH21" s="47">
        <f>IF(PLANEL_Pot_anual!AH5&lt;&gt;0,AH5/PLANEL_Pot_anual!AH5,0)</f>
        <v>0.83313644393407771</v>
      </c>
      <c r="AI21" s="47">
        <f>IF(PLANEL_Pot_anual!AI5&lt;&gt;0,AI5/PLANEL_Pot_anual!AI5,0)</f>
        <v>0.76601336091489303</v>
      </c>
      <c r="AJ21" s="47">
        <f>IF(PLANEL_Pot_anual!AJ5&lt;&gt;0,AJ5/PLANEL_Pot_anual!AJ5,0)</f>
        <v>0.84065220760623682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0.8328518067120485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0.84992582862416821</v>
      </c>
      <c r="E23" s="48">
        <f>IF(PLANEL_Pot_anual!E7&lt;&gt;0,E6/PLANEL_Pot_anual!E7,0)</f>
        <v>0.94747155961074503</v>
      </c>
      <c r="F23" s="48">
        <f>IF(PLANEL_Pot_anual!F7&lt;&gt;0,F6/PLANEL_Pot_anual!F7,0)</f>
        <v>0.74701628588507096</v>
      </c>
      <c r="G23" s="48">
        <f>IF(PLANEL_Pot_anual!G7&lt;&gt;0,G6/PLANEL_Pot_anual!G7,0)</f>
        <v>0.8141499644582304</v>
      </c>
      <c r="H23" s="48">
        <f>IF(PLANEL_Pot_anual!H7&lt;&gt;0,H6/PLANEL_Pot_anual!H7,0)</f>
        <v>0.70110177128774787</v>
      </c>
      <c r="I23" s="48">
        <f>IF(PLANEL_Pot_anual!I7&lt;&gt;0,I6/PLANEL_Pot_anual!I7,0)</f>
        <v>0.94747155993673449</v>
      </c>
      <c r="J23" s="48">
        <f>IF(PLANEL_Pot_anual!J7&lt;&gt;0,J6/PLANEL_Pot_anual!J7,0)</f>
        <v>0.84889513980329701</v>
      </c>
      <c r="K23" s="48">
        <f>IF(PLANEL_Pot_anual!K7&lt;&gt;0,K6/PLANEL_Pot_anual!K7,0)</f>
        <v>0.91289505228166545</v>
      </c>
      <c r="L23" s="48">
        <f>IF(PLANEL_Pot_anual!L7&lt;&gt;0,L6/PLANEL_Pot_anual!L7,0)</f>
        <v>0.94747156028793267</v>
      </c>
      <c r="M23" s="48">
        <f>IF(PLANEL_Pot_anual!M7&lt;&gt;0,M6/PLANEL_Pot_anual!M7,0)</f>
        <v>0.94747156007448208</v>
      </c>
      <c r="N23" s="48">
        <f>IF(PLANEL_Pot_anual!N7&lt;&gt;0,N6/PLANEL_Pot_anual!N7,0)</f>
        <v>0.90270485693744762</v>
      </c>
      <c r="O23" s="48">
        <f>IF(PLANEL_Pot_anual!O7&lt;&gt;0,O6/PLANEL_Pot_anual!O7,0)</f>
        <v>0.94747155984088138</v>
      </c>
      <c r="P23" s="48">
        <f>IF(PLANEL_Pot_anual!P7&lt;&gt;0,P6/PLANEL_Pot_anual!P7,0)</f>
        <v>0.94747156023688273</v>
      </c>
      <c r="Q23" s="48">
        <f>IF(PLANEL_Pot_anual!Q7&lt;&gt;0,Q6/PLANEL_Pot_anual!Q7,0)</f>
        <v>0.80345377060195977</v>
      </c>
      <c r="R23" s="48">
        <f>IF(PLANEL_Pot_anual!R7&lt;&gt;0,R6/PLANEL_Pot_anual!R7,0)</f>
        <v>0.94747156023688273</v>
      </c>
      <c r="S23" s="48">
        <f>IF(PLANEL_Pot_anual!S7&lt;&gt;0,S6/PLANEL_Pot_anual!S7,0)</f>
        <v>0.94747156024837365</v>
      </c>
      <c r="T23" s="48">
        <f>IF(PLANEL_Pot_anual!T7&lt;&gt;0,T6/PLANEL_Pot_anual!T7,0)</f>
        <v>0.94747156007558853</v>
      </c>
      <c r="U23" s="48">
        <f>IF(PLANEL_Pot_anual!U7&lt;&gt;0,U6/PLANEL_Pot_anual!U7,0)</f>
        <v>0.94747155991909771</v>
      </c>
      <c r="V23" s="48">
        <f>IF(PLANEL_Pot_anual!V7&lt;&gt;0,V6/PLANEL_Pot_anual!V7,0)</f>
        <v>0.94747156005359234</v>
      </c>
      <c r="W23" s="48">
        <f>IF(PLANEL_Pot_anual!W7&lt;&gt;0,W6/PLANEL_Pot_anual!W7,0)</f>
        <v>0.94747155991153664</v>
      </c>
      <c r="X23" s="48">
        <f>IF(PLANEL_Pot_anual!X7&lt;&gt;0,X6/PLANEL_Pot_anual!X7,0)</f>
        <v>0.94747155978121733</v>
      </c>
      <c r="Y23" s="48">
        <f>IF(PLANEL_Pot_anual!Y7&lt;&gt;0,Y6/PLANEL_Pot_anual!Y7,0)</f>
        <v>0.94747155990517562</v>
      </c>
      <c r="Z23" s="48">
        <f>IF(PLANEL_Pot_anual!Z7&lt;&gt;0,Z6/PLANEL_Pot_anual!Z7,0)</f>
        <v>0.94747155978504483</v>
      </c>
      <c r="AA23" s="48">
        <f>IF(PLANEL_Pot_anual!AA7&lt;&gt;0,AA6/PLANEL_Pot_anual!AA7,0)</f>
        <v>0.94747156007108002</v>
      </c>
      <c r="AB23" s="48">
        <f>IF(PLANEL_Pot_anual!AB7&lt;&gt;0,AB6/PLANEL_Pot_anual!AB7,0)</f>
        <v>0.94747155999167909</v>
      </c>
      <c r="AC23" s="48">
        <f>IF(PLANEL_Pot_anual!AC7&lt;&gt;0,AC6/PLANEL_Pot_anual!AC7,0)</f>
        <v>0.94747155985610587</v>
      </c>
      <c r="AD23" s="48">
        <f>IF(PLANEL_Pot_anual!AD7&lt;&gt;0,AD6/PLANEL_Pot_anual!AD7,0)</f>
        <v>0.94747156016768586</v>
      </c>
      <c r="AE23" s="48">
        <f>IF(PLANEL_Pot_anual!AE7&lt;&gt;0,AE6/PLANEL_Pot_anual!AE7,0)</f>
        <v>0.94053918524520608</v>
      </c>
      <c r="AF23" s="48">
        <f>IF(PLANEL_Pot_anual!AF7&lt;&gt;0,AF6/PLANEL_Pot_anual!AF7,0)</f>
        <v>0.94747156001226396</v>
      </c>
      <c r="AG23" s="48">
        <f>IF(PLANEL_Pot_anual!AG7&lt;&gt;0,AG6/PLANEL_Pot_anual!AG7,0)</f>
        <v>0.94747155995819687</v>
      </c>
      <c r="AH23" s="48">
        <f>IF(PLANEL_Pot_anual!AH7&lt;&gt;0,AH6/PLANEL_Pot_anual!AH7,0)</f>
        <v>0.94747155995819687</v>
      </c>
      <c r="AI23" s="48">
        <f>IF(PLANEL_Pot_anual!AI7&lt;&gt;0,AI6/PLANEL_Pot_anual!AI7,0)</f>
        <v>0.94747155995819687</v>
      </c>
      <c r="AJ23" s="48">
        <f>IF(PLANEL_Pot_anual!AJ7&lt;&gt;0,AJ6/PLANEL_Pot_anual!AJ7,0)</f>
        <v>0.94747155995819687</v>
      </c>
      <c r="AK23" s="48">
        <f>IF(PLANEL_Pot_anual!AK7&lt;&gt;0,AK6/PLANEL_Pot_anual!AK7,0)</f>
        <v>0.94747155995819687</v>
      </c>
      <c r="AL23" s="48">
        <f>IF(PLANEL_Pot_anual!AL7&lt;&gt;0,AL6/PLANEL_Pot_anual!AL7,0)</f>
        <v>0.94054899529648861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0.91112500000000007</v>
      </c>
      <c r="D27" s="47">
        <f>IF(PLANEL_Pot_anual!D11&lt;&gt;0,D8/PLANEL_Pot_anual!D11,0)</f>
        <v>0.91112500000000007</v>
      </c>
      <c r="E27" s="47">
        <f>IF(PLANEL_Pot_anual!E11&lt;&gt;0,E8/PLANEL_Pot_anual!E11,0)</f>
        <v>0.91112500000000007</v>
      </c>
      <c r="F27" s="47">
        <f>IF(PLANEL_Pot_anual!F11&lt;&gt;0,F8/PLANEL_Pot_anual!F11,0)</f>
        <v>0.91112500000000007</v>
      </c>
      <c r="G27" s="47">
        <f>IF(PLANEL_Pot_anual!G11&lt;&gt;0,G8/PLANEL_Pot_anual!G11,0)</f>
        <v>0</v>
      </c>
      <c r="H27" s="47">
        <f>IF(PLANEL_Pot_anual!H11&lt;&gt;0,H8/PLANEL_Pot_anual!H11,0)</f>
        <v>0.91112500000000007</v>
      </c>
      <c r="I27" s="47">
        <f>IF(PLANEL_Pot_anual!I11&lt;&gt;0,I8/PLANEL_Pot_anual!I11,0)</f>
        <v>0.91112500000000007</v>
      </c>
      <c r="J27" s="47">
        <f>IF(PLANEL_Pot_anual!J11&lt;&gt;0,J8/PLANEL_Pot_anual!J11,0)</f>
        <v>0.91112500000000007</v>
      </c>
      <c r="K27" s="47">
        <f>IF(PLANEL_Pot_anual!K11&lt;&gt;0,K8/PLANEL_Pot_anual!K11,0)</f>
        <v>0.91112500000000007</v>
      </c>
      <c r="L27" s="47">
        <f>IF(PLANEL_Pot_anual!L11&lt;&gt;0,L8/PLANEL_Pot_anual!L11,0)</f>
        <v>0.91112500000000007</v>
      </c>
      <c r="M27" s="47">
        <f>IF(PLANEL_Pot_anual!M11&lt;&gt;0,M8/PLANEL_Pot_anual!M11,0)</f>
        <v>0.91112500000000007</v>
      </c>
      <c r="N27" s="47">
        <f>IF(PLANEL_Pot_anual!N11&lt;&gt;0,N8/PLANEL_Pot_anual!N11,0)</f>
        <v>0.92616680176730481</v>
      </c>
      <c r="O27" s="47">
        <f>IF(PLANEL_Pot_anual!O11&lt;&gt;0,O8/PLANEL_Pot_anual!O11,0)</f>
        <v>0.92616680176730481</v>
      </c>
      <c r="P27" s="47">
        <f>IF(PLANEL_Pot_anual!P11&lt;&gt;0,P8/PLANEL_Pot_anual!P11,0)</f>
        <v>0.92616680176730481</v>
      </c>
      <c r="Q27" s="47">
        <f>IF(PLANEL_Pot_anual!Q11&lt;&gt;0,Q8/PLANEL_Pot_anual!Q11,0)</f>
        <v>0.92616680176730481</v>
      </c>
      <c r="R27" s="47">
        <f>IF(PLANEL_Pot_anual!R11&lt;&gt;0,R8/PLANEL_Pot_anual!R11,0)</f>
        <v>0.92616680176730481</v>
      </c>
      <c r="S27" s="47">
        <f>IF(PLANEL_Pot_anual!S11&lt;&gt;0,S8/PLANEL_Pot_anual!S11,0)</f>
        <v>0.92616680176730481</v>
      </c>
      <c r="T27" s="47">
        <f>IF(PLANEL_Pot_anual!T11&lt;&gt;0,T8/PLANEL_Pot_anual!T11,0)</f>
        <v>0.92616680176730481</v>
      </c>
      <c r="U27" s="47">
        <f>IF(PLANEL_Pot_anual!U11&lt;&gt;0,U8/PLANEL_Pot_anual!U11,0)</f>
        <v>0.92616680176730481</v>
      </c>
      <c r="V27" s="47">
        <f>IF(PLANEL_Pot_anual!V11&lt;&gt;0,V8/PLANEL_Pot_anual!V11,0)</f>
        <v>0.92616680176730481</v>
      </c>
      <c r="W27" s="47">
        <f>IF(PLANEL_Pot_anual!W11&lt;&gt;0,W8/PLANEL_Pot_anual!W11,0)</f>
        <v>0.92616680176730481</v>
      </c>
      <c r="X27" s="47">
        <f>IF(PLANEL_Pot_anual!X11&lt;&gt;0,X8/PLANEL_Pot_anual!X11,0)</f>
        <v>0.92616680176730481</v>
      </c>
      <c r="Y27" s="47">
        <f>IF(PLANEL_Pot_anual!Y11&lt;&gt;0,Y8/PLANEL_Pot_anual!Y11,0)</f>
        <v>0.92616680176730481</v>
      </c>
      <c r="Z27" s="47">
        <f>IF(PLANEL_Pot_anual!Z11&lt;&gt;0,Z8/PLANEL_Pot_anual!Z11,0)</f>
        <v>0.92616680176730481</v>
      </c>
      <c r="AA27" s="47">
        <f>IF(PLANEL_Pot_anual!AA11&lt;&gt;0,AA8/PLANEL_Pot_anual!AA11,0)</f>
        <v>0.92616680176730481</v>
      </c>
      <c r="AB27" s="77">
        <f>IF(PLANEL_Pot_anual!AB11&lt;&gt;0,AB8/PLANEL_Pot_anual!AB11,0)</f>
        <v>0.92616680176730481</v>
      </c>
      <c r="AC27" s="47">
        <f>IF(PLANEL_Pot_anual!AC11&lt;&gt;0,AC8/PLANEL_Pot_anual!AC11,0)</f>
        <v>0.92616680176730481</v>
      </c>
      <c r="AD27" s="47">
        <f>IF(PLANEL_Pot_anual!AD11&lt;&gt;0,AD8/PLANEL_Pot_anual!AD11,0)</f>
        <v>0.92616680176730481</v>
      </c>
      <c r="AE27" s="47">
        <f>IF(PLANEL_Pot_anual!AE11&lt;&gt;0,AE8/PLANEL_Pot_anual!AE11,0)</f>
        <v>0.92616680176730481</v>
      </c>
      <c r="AF27" s="47">
        <f>IF(PLANEL_Pot_anual!AF11&lt;&gt;0,AF8/PLANEL_Pot_anual!AF11,0)</f>
        <v>0.92616680176730481</v>
      </c>
      <c r="AG27" s="47">
        <f>IF(PLANEL_Pot_anual!AG11&lt;&gt;0,AG8/PLANEL_Pot_anual!AG11,0)</f>
        <v>0.92616680176730481</v>
      </c>
      <c r="AH27" s="47">
        <f>IF(PLANEL_Pot_anual!AH11&lt;&gt;0,AH8/PLANEL_Pot_anual!AH11,0)</f>
        <v>0.92616680176730481</v>
      </c>
      <c r="AI27" s="47">
        <f>IF(PLANEL_Pot_anual!AI11&lt;&gt;0,AI8/PLANEL_Pot_anual!AI11,0)</f>
        <v>0.92616680176730481</v>
      </c>
      <c r="AJ27" s="47">
        <f>IF(PLANEL_Pot_anual!AJ11&lt;&gt;0,AJ8/PLANEL_Pot_anual!AJ11,0)</f>
        <v>0.92616680176730481</v>
      </c>
      <c r="AK27" s="47">
        <f>IF(PLANEL_Pot_anual!AK11&lt;&gt;0,AK8/PLANEL_Pot_anual!AK11,0)</f>
        <v>0.92616680176730481</v>
      </c>
      <c r="AL27" s="47">
        <f>IF(PLANEL_Pot_anual!AL11&lt;&gt;0,AL8/PLANEL_Pot_anual!AL11,0)</f>
        <v>0.92616680176730481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0.69902990856128711</v>
      </c>
      <c r="D28" s="47">
        <f>IF(PLANEL_Pot_anual!D12&lt;&gt;0,D9/PLANEL_Pot_anual!D12,0)</f>
        <v>0.79602885855935801</v>
      </c>
      <c r="E28" s="47">
        <f>IF(PLANEL_Pot_anual!E12&lt;&gt;0,E9/PLANEL_Pot_anual!E12,0)</f>
        <v>0.70026218179713728</v>
      </c>
      <c r="F28" s="47">
        <f>IF(PLANEL_Pot_anual!F12&lt;&gt;0,F9/PLANEL_Pot_anual!F12,0)</f>
        <v>0.6997369514641768</v>
      </c>
      <c r="G28" s="47">
        <f>IF(PLANEL_Pot_anual!G12&lt;&gt;0,G9/PLANEL_Pot_anual!G12,0)</f>
        <v>0.76883910027393032</v>
      </c>
      <c r="H28" s="47">
        <f>IF(PLANEL_Pot_anual!H12&lt;&gt;0,H9/PLANEL_Pot_anual!H12,0)</f>
        <v>0.84969174100081024</v>
      </c>
      <c r="I28" s="47">
        <f>IF(PLANEL_Pot_anual!I12&lt;&gt;0,I9/PLANEL_Pot_anual!I12,0)</f>
        <v>0.75622035784559594</v>
      </c>
      <c r="J28" s="47">
        <f>IF(PLANEL_Pot_anual!J12&lt;&gt;0,J9/PLANEL_Pot_anual!J12,0)</f>
        <v>0.91140258150391595</v>
      </c>
      <c r="K28" s="47">
        <f>IF(PLANEL_Pot_anual!K12&lt;&gt;0,K9/PLANEL_Pot_anual!K12,0)</f>
        <v>0.87732034637498246</v>
      </c>
      <c r="L28" s="47">
        <f>IF(PLANEL_Pot_anual!L12&lt;&gt;0,L9/PLANEL_Pot_anual!L12,0)</f>
        <v>0.93853896110376489</v>
      </c>
      <c r="M28" s="47">
        <f>IF(PLANEL_Pot_anual!M12&lt;&gt;0,M9/PLANEL_Pot_anual!M12,0)</f>
        <v>0.93300872429812165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0.99999999985704979</v>
      </c>
      <c r="U39" s="54">
        <f>IF(PLANEL_Pot_anual!U23&lt;&gt;0,U14/PLANEL_Pot_anual!U23,0)</f>
        <v>1.0000000001887714</v>
      </c>
      <c r="V39" s="54">
        <f>IF(PLANEL_Pot_anual!V23&lt;&gt;0,V14/PLANEL_Pot_anual!V23,0)</f>
        <v>1.0000000002328573</v>
      </c>
      <c r="W39" s="54">
        <f>IF(PLANEL_Pot_anual!W23&lt;&gt;0,W14/PLANEL_Pot_anual!W23,0)</f>
        <v>0.99999999989089705</v>
      </c>
      <c r="X39" s="54">
        <f>IF(PLANEL_Pot_anual!X23&lt;&gt;0,X14/PLANEL_Pot_anual!X23,0)</f>
        <v>1.0000000002031004</v>
      </c>
      <c r="Y39" s="54">
        <f>IF(PLANEL_Pot_anual!Y23&lt;&gt;0,Y14/PLANEL_Pot_anual!Y23,0)</f>
        <v>1.0000000002846299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1.0000000003470313</v>
      </c>
      <c r="AC39" s="54">
        <f>IF(PLANEL_Pot_anual!AC23&lt;&gt;0,AC14/PLANEL_Pot_anual!AC23,0)</f>
        <v>1</v>
      </c>
      <c r="AD39" s="54">
        <f>IF(PLANEL_Pot_anual!AD23&lt;&gt;0,AD14/PLANEL_Pot_anual!AD23,0)</f>
        <v>0.99999999999999978</v>
      </c>
      <c r="AE39" s="54">
        <f>IF(PLANEL_Pot_anual!AE23&lt;&gt;0,AE14/PLANEL_Pot_anual!AE23,0)</f>
        <v>0.99999999999999978</v>
      </c>
      <c r="AF39" s="54">
        <f>IF(PLANEL_Pot_anual!AF23&lt;&gt;0,AF14/PLANEL_Pot_anual!AF23,0)</f>
        <v>1</v>
      </c>
      <c r="AG39" s="54">
        <f>IF(PLANEL_Pot_anual!AG23&lt;&gt;0,AG14/PLANEL_Pot_anual!AG23,0)</f>
        <v>1.0000000002307625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1.0000000001845564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-463.26218900003005</v>
      </c>
      <c r="E40" s="28">
        <f t="shared" si="1"/>
        <v>3905.976845000012</v>
      </c>
      <c r="F40" s="28">
        <f t="shared" si="1"/>
        <v>2125.7637640000175</v>
      </c>
      <c r="G40" s="28">
        <f t="shared" si="1"/>
        <v>5042.3999969999859</v>
      </c>
      <c r="H40" s="28">
        <f t="shared" si="1"/>
        <v>5090.4498980000208</v>
      </c>
      <c r="I40" s="28">
        <f t="shared" si="1"/>
        <v>5053.1858499999798</v>
      </c>
      <c r="J40" s="28">
        <f t="shared" si="1"/>
        <v>4481.5012990000105</v>
      </c>
      <c r="K40" s="28">
        <f t="shared" si="1"/>
        <v>4738.5889220000099</v>
      </c>
      <c r="L40" s="28">
        <f t="shared" si="1"/>
        <v>4872.645898999981</v>
      </c>
      <c r="M40" s="28">
        <f t="shared" si="1"/>
        <v>5070.0043480000022</v>
      </c>
      <c r="N40" s="28">
        <f t="shared" si="1"/>
        <v>4402.8222590000078</v>
      </c>
      <c r="O40" s="28">
        <f t="shared" si="1"/>
        <v>4192.4517631999915</v>
      </c>
      <c r="P40" s="28">
        <f t="shared" si="1"/>
        <v>4359.1250307999726</v>
      </c>
      <c r="Q40" s="28">
        <f t="shared" si="1"/>
        <v>4457.0815240000084</v>
      </c>
      <c r="R40" s="28">
        <f t="shared" si="1"/>
        <v>4592.854496999993</v>
      </c>
      <c r="S40" s="28">
        <f t="shared" si="1"/>
        <v>4783.7981000000145</v>
      </c>
      <c r="T40" s="28">
        <f t="shared" si="1"/>
        <v>4824.204939999996</v>
      </c>
      <c r="U40" s="28">
        <f t="shared" si="1"/>
        <v>4796.2627600000123</v>
      </c>
      <c r="V40" s="28">
        <f t="shared" si="1"/>
        <v>4972.5730000000331</v>
      </c>
      <c r="W40" s="28">
        <f t="shared" si="1"/>
        <v>5123.8366899999673</v>
      </c>
      <c r="X40" s="28">
        <f t="shared" si="1"/>
        <v>5447.9418699999806</v>
      </c>
      <c r="Y40" s="28">
        <f t="shared" si="1"/>
        <v>5401.256870000012</v>
      </c>
      <c r="Z40" s="28">
        <f t="shared" si="1"/>
        <v>5546.4530599999998</v>
      </c>
      <c r="AA40" s="28">
        <f t="shared" si="1"/>
        <v>5380.8467999999993</v>
      </c>
      <c r="AB40" s="76">
        <f t="shared" si="1"/>
        <v>5369.6452556000149</v>
      </c>
      <c r="AC40" s="28">
        <f t="shared" si="1"/>
        <v>4760.8711153999902</v>
      </c>
      <c r="AD40" s="28">
        <f t="shared" si="1"/>
        <v>4784.1464740000083</v>
      </c>
      <c r="AE40" s="28">
        <f t="shared" si="1"/>
        <v>4836.895531999995</v>
      </c>
      <c r="AF40" s="28">
        <f t="shared" si="1"/>
        <v>4966.2704319999611</v>
      </c>
      <c r="AG40" s="28">
        <f t="shared" si="1"/>
        <v>5053.058834000054</v>
      </c>
      <c r="AH40" s="28">
        <f t="shared" si="1"/>
        <v>5122.762936999934</v>
      </c>
      <c r="AI40" s="28">
        <f t="shared" si="1"/>
        <v>5116.3869800000102</v>
      </c>
      <c r="AJ40" s="28">
        <f t="shared" si="1"/>
        <v>5634.6907490000303</v>
      </c>
      <c r="AK40" s="28">
        <f t="shared" si="1"/>
        <v>5439.1802949999983</v>
      </c>
      <c r="AL40" s="28">
        <f t="shared" si="1"/>
        <v>4755.5131700000202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474.07802149999998</v>
      </c>
      <c r="AS6" s="33">
        <v>4849.7409420000004</v>
      </c>
      <c r="AT6" s="33">
        <v>6636.385972</v>
      </c>
      <c r="AU6" s="33">
        <v>4229.0661309999996</v>
      </c>
      <c r="AV6" s="33">
        <v>474.07802149999998</v>
      </c>
      <c r="AW6" s="33">
        <v>4849.7409420000004</v>
      </c>
      <c r="AX6" s="33">
        <v>6636.385972</v>
      </c>
      <c r="AY6" s="33">
        <v>4229.0661309999996</v>
      </c>
      <c r="AZ6" s="33">
        <v>237.35139459999999</v>
      </c>
      <c r="BA6" s="33">
        <v>2428.0661070000001</v>
      </c>
      <c r="BB6" s="33">
        <v>3322.5658950000002</v>
      </c>
      <c r="BC6" s="33">
        <v>2117.3197209999998</v>
      </c>
      <c r="BD6" s="33">
        <v>237.35139459999999</v>
      </c>
      <c r="BE6" s="33">
        <v>2428.0661070000001</v>
      </c>
      <c r="BF6" s="33">
        <v>3322.5658950000002</v>
      </c>
      <c r="BG6" s="33">
        <v>2117.3197209999998</v>
      </c>
      <c r="BH6" s="33">
        <v>237.35139459999999</v>
      </c>
      <c r="BI6" s="33">
        <v>2428.0661070000001</v>
      </c>
      <c r="BJ6" s="33">
        <v>3322.5658950000002</v>
      </c>
      <c r="BK6" s="33">
        <v>2117.3197209999998</v>
      </c>
      <c r="BL6" s="33">
        <v>243.6218992</v>
      </c>
      <c r="BM6" s="33">
        <v>2492.2123470000001</v>
      </c>
      <c r="BN6" s="33">
        <v>3410.3436160000001</v>
      </c>
      <c r="BO6" s="33">
        <v>2173.2564600000001</v>
      </c>
      <c r="BP6" s="33">
        <v>296.31640770000001</v>
      </c>
      <c r="BQ6" s="33">
        <v>3031.2685860000001</v>
      </c>
      <c r="BR6" s="33">
        <v>4147.9882250000001</v>
      </c>
      <c r="BS6" s="33">
        <v>2643.3237290000002</v>
      </c>
      <c r="BT6" s="33">
        <v>530.51685559999999</v>
      </c>
      <c r="BU6" s="33">
        <v>5427.1010219999998</v>
      </c>
      <c r="BV6" s="33">
        <v>7426.4455610000005</v>
      </c>
      <c r="BW6" s="33">
        <v>4732.5350769999995</v>
      </c>
      <c r="BX6" s="33">
        <v>530.51685559999999</v>
      </c>
      <c r="BY6" s="33">
        <v>5427.1010219999998</v>
      </c>
      <c r="BZ6" s="33">
        <v>7426.4455610000005</v>
      </c>
      <c r="CA6" s="33">
        <v>4732.5350769999995</v>
      </c>
      <c r="CB6" s="33">
        <v>422.29443680000003</v>
      </c>
      <c r="CC6" s="33">
        <v>4320.0033050000002</v>
      </c>
      <c r="CD6" s="33">
        <v>5911.4929380000003</v>
      </c>
      <c r="CE6" s="33">
        <v>3767.124859</v>
      </c>
      <c r="CF6" s="33">
        <v>422.29443680000003</v>
      </c>
      <c r="CG6" s="33">
        <v>4320.0033050000002</v>
      </c>
      <c r="CH6" s="33">
        <v>5911.4929380000003</v>
      </c>
      <c r="CI6" s="33">
        <v>3767.124859</v>
      </c>
      <c r="CJ6" s="33">
        <v>422.29443680000003</v>
      </c>
      <c r="CK6" s="33">
        <v>4320.0033050000002</v>
      </c>
      <c r="CL6" s="33">
        <v>5911.4929380000003</v>
      </c>
      <c r="CM6" s="33">
        <v>3767.124859</v>
      </c>
      <c r="CN6" s="33">
        <v>422.29443680000003</v>
      </c>
      <c r="CO6" s="33">
        <v>4320.0033050000002</v>
      </c>
      <c r="CP6" s="33">
        <v>5911.4929380000003</v>
      </c>
      <c r="CQ6" s="33">
        <v>3767.124859</v>
      </c>
      <c r="CR6" s="33">
        <v>422.29443680000003</v>
      </c>
      <c r="CS6" s="33">
        <v>4320.0033050000002</v>
      </c>
      <c r="CT6" s="33">
        <v>5911.4929380000003</v>
      </c>
      <c r="CU6" s="33">
        <v>3767.124859</v>
      </c>
      <c r="CV6" s="33">
        <v>392.31115460000001</v>
      </c>
      <c r="CW6" s="33">
        <v>4013.2792119999999</v>
      </c>
      <c r="CX6" s="33">
        <v>5491.7716600000003</v>
      </c>
      <c r="CY6" s="33">
        <v>3499.6556289999999</v>
      </c>
      <c r="CZ6" s="33">
        <v>392.31115460000001</v>
      </c>
      <c r="DA6" s="33">
        <v>4013.2792119999999</v>
      </c>
      <c r="DB6" s="33">
        <v>5491.7716600000003</v>
      </c>
      <c r="DC6" s="33">
        <v>3499.6556289999999</v>
      </c>
      <c r="DD6" s="33">
        <v>392.31115460000001</v>
      </c>
      <c r="DE6" s="33">
        <v>4013.2792119999999</v>
      </c>
      <c r="DF6" s="33">
        <v>5491.7716600000003</v>
      </c>
      <c r="DG6" s="33">
        <v>3499.6556289999999</v>
      </c>
      <c r="DH6" s="33">
        <v>392.31115460000001</v>
      </c>
      <c r="DI6" s="33">
        <v>4013.2792119999999</v>
      </c>
      <c r="DJ6" s="33">
        <v>5491.7716600000003</v>
      </c>
      <c r="DK6" s="33">
        <v>3499.6556289999999</v>
      </c>
      <c r="DL6" s="33">
        <v>392.31115460000001</v>
      </c>
      <c r="DM6" s="33">
        <v>4013.2792119999999</v>
      </c>
      <c r="DN6" s="33">
        <v>5491.7716600000003</v>
      </c>
      <c r="DO6" s="33">
        <v>3499.6556289999999</v>
      </c>
      <c r="DP6" s="33">
        <v>392.31115460000001</v>
      </c>
      <c r="DQ6" s="33">
        <v>4013.2792119999999</v>
      </c>
      <c r="DR6" s="33">
        <v>5491.7716600000003</v>
      </c>
      <c r="DS6" s="33">
        <v>3499.6556289999999</v>
      </c>
      <c r="DT6" s="33">
        <v>392.31115460000001</v>
      </c>
      <c r="DU6" s="33">
        <v>4013.2792119999999</v>
      </c>
      <c r="DV6" s="33">
        <v>5491.7716600000003</v>
      </c>
      <c r="DW6" s="33">
        <v>3499.6556289999999</v>
      </c>
      <c r="DX6" s="33">
        <v>392.31115460000001</v>
      </c>
      <c r="DY6" s="33">
        <v>4013.2792119999999</v>
      </c>
      <c r="DZ6" s="33">
        <v>5491.7716600000003</v>
      </c>
      <c r="EA6" s="33">
        <v>3499.6556289999999</v>
      </c>
      <c r="EB6" s="33">
        <v>392.31115460000001</v>
      </c>
      <c r="EC6" s="33">
        <v>4013.2792119999999</v>
      </c>
      <c r="ED6" s="33">
        <v>5491.7716600000003</v>
      </c>
      <c r="EE6" s="33">
        <v>3499.6556289999999</v>
      </c>
      <c r="EF6" s="33">
        <v>392.31115460000001</v>
      </c>
      <c r="EG6" s="33">
        <v>4013.2792119999999</v>
      </c>
      <c r="EH6" s="33">
        <v>5491.7716600000003</v>
      </c>
      <c r="EI6" s="33">
        <v>3499.6556289999999</v>
      </c>
      <c r="EJ6" s="33">
        <v>392.31115460000001</v>
      </c>
      <c r="EK6" s="33">
        <v>4013.2792119999999</v>
      </c>
      <c r="EL6" s="33">
        <v>5491.7716600000003</v>
      </c>
      <c r="EM6" s="33">
        <v>3499.6556289999999</v>
      </c>
      <c r="EN6" s="33">
        <v>392.31115460000001</v>
      </c>
      <c r="EO6" s="33">
        <v>4013.2792119999999</v>
      </c>
      <c r="EP6" s="33">
        <v>5491.7716600000003</v>
      </c>
      <c r="EQ6" s="33">
        <v>3499.6556289999999</v>
      </c>
      <c r="ER6" s="33">
        <v>392.31115460000001</v>
      </c>
      <c r="ES6" s="33">
        <v>4013.2792119999999</v>
      </c>
      <c r="ET6" s="33">
        <v>5491.7716600000003</v>
      </c>
      <c r="EU6" s="33">
        <v>3499.6556289999999</v>
      </c>
      <c r="EV6" s="33">
        <v>392.31115460000001</v>
      </c>
      <c r="EW6" s="33">
        <v>4013.2792119999999</v>
      </c>
      <c r="EX6" s="33">
        <v>5491.7716600000003</v>
      </c>
      <c r="EY6" s="33">
        <v>3499.6556289999999</v>
      </c>
      <c r="EZ6" s="33">
        <v>392.31115460000001</v>
      </c>
      <c r="FA6" s="33">
        <v>4013.2792119999999</v>
      </c>
      <c r="FB6" s="33">
        <v>5491.7716600000003</v>
      </c>
      <c r="FC6" s="33">
        <v>3499.6556289999999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571.99793299999999</v>
      </c>
      <c r="AS17" s="33">
        <v>5851.4456870000004</v>
      </c>
      <c r="AT17" s="33">
        <v>8007.1188419999999</v>
      </c>
      <c r="AU17" s="33">
        <v>5102.5716769999999</v>
      </c>
      <c r="AV17" s="33">
        <v>571.99793299999999</v>
      </c>
      <c r="AW17" s="33">
        <v>5851.4456870000004</v>
      </c>
      <c r="AX17" s="33">
        <v>8007.1188419999999</v>
      </c>
      <c r="AY17" s="33">
        <v>5102.5716769999999</v>
      </c>
      <c r="AZ17" s="33">
        <v>279.94934369999999</v>
      </c>
      <c r="BA17" s="33">
        <v>2863.8361880000002</v>
      </c>
      <c r="BB17" s="33">
        <v>3918.8737150000002</v>
      </c>
      <c r="BC17" s="33">
        <v>2497.3195000000001</v>
      </c>
      <c r="BD17" s="33">
        <v>279.94934369999999</v>
      </c>
      <c r="BE17" s="33">
        <v>2863.8361880000002</v>
      </c>
      <c r="BF17" s="33">
        <v>3918.8737150000002</v>
      </c>
      <c r="BG17" s="33">
        <v>2497.3195000000001</v>
      </c>
      <c r="BH17" s="33">
        <v>279.94934369999999</v>
      </c>
      <c r="BI17" s="33">
        <v>2863.8361880000002</v>
      </c>
      <c r="BJ17" s="33">
        <v>3918.8737150000002</v>
      </c>
      <c r="BK17" s="33">
        <v>2497.3195000000001</v>
      </c>
      <c r="BL17" s="33">
        <v>286.21984830000002</v>
      </c>
      <c r="BM17" s="33">
        <v>2927.9824279999998</v>
      </c>
      <c r="BN17" s="33">
        <v>4006.651437</v>
      </c>
      <c r="BO17" s="33">
        <v>2553.2562389999998</v>
      </c>
      <c r="BP17" s="33">
        <v>338.91435669999998</v>
      </c>
      <c r="BQ17" s="33">
        <v>3467.0386669999998</v>
      </c>
      <c r="BR17" s="33">
        <v>4744.2960460000004</v>
      </c>
      <c r="BS17" s="33">
        <v>3023.3235089999998</v>
      </c>
      <c r="BT17" s="33">
        <v>573.11480470000004</v>
      </c>
      <c r="BU17" s="33">
        <v>5862.8711020000001</v>
      </c>
      <c r="BV17" s="33">
        <v>8022.7533819999999</v>
      </c>
      <c r="BW17" s="33">
        <v>5112.5348560000002</v>
      </c>
      <c r="BX17" s="33">
        <v>573.11480470000004</v>
      </c>
      <c r="BY17" s="33">
        <v>5862.8711020000001</v>
      </c>
      <c r="BZ17" s="33">
        <v>8022.7533819999999</v>
      </c>
      <c r="CA17" s="33">
        <v>5112.5348560000002</v>
      </c>
      <c r="CB17" s="33">
        <v>437.4244516</v>
      </c>
      <c r="CC17" s="33">
        <v>4474.7808919999998</v>
      </c>
      <c r="CD17" s="33">
        <v>6123.2906030000004</v>
      </c>
      <c r="CE17" s="33">
        <v>3902.093852</v>
      </c>
      <c r="CF17" s="33">
        <v>437.4244516</v>
      </c>
      <c r="CG17" s="33">
        <v>4474.7808919999998</v>
      </c>
      <c r="CH17" s="33">
        <v>6123.2906030000004</v>
      </c>
      <c r="CI17" s="33">
        <v>3902.093852</v>
      </c>
      <c r="CJ17" s="33">
        <v>437.4244516</v>
      </c>
      <c r="CK17" s="33">
        <v>4474.7808919999998</v>
      </c>
      <c r="CL17" s="33">
        <v>6123.2906030000004</v>
      </c>
      <c r="CM17" s="33">
        <v>3902.093852</v>
      </c>
      <c r="CN17" s="33">
        <v>437.4244516</v>
      </c>
      <c r="CO17" s="33">
        <v>4474.7808919999998</v>
      </c>
      <c r="CP17" s="33">
        <v>6123.2906030000004</v>
      </c>
      <c r="CQ17" s="33">
        <v>3902.093852</v>
      </c>
      <c r="CR17" s="33">
        <v>437.4244516</v>
      </c>
      <c r="CS17" s="33">
        <v>4474.7808919999998</v>
      </c>
      <c r="CT17" s="33">
        <v>6123.2906030000004</v>
      </c>
      <c r="CU17" s="33">
        <v>3902.093852</v>
      </c>
      <c r="CV17" s="33">
        <v>392.31115460000001</v>
      </c>
      <c r="CW17" s="33">
        <v>4013.2792119999999</v>
      </c>
      <c r="CX17" s="33">
        <v>5491.7716600000003</v>
      </c>
      <c r="CY17" s="33">
        <v>3499.6556289999999</v>
      </c>
      <c r="CZ17" s="33">
        <v>392.31115460000001</v>
      </c>
      <c r="DA17" s="33">
        <v>4013.2792119999999</v>
      </c>
      <c r="DB17" s="33">
        <v>5491.7716600000003</v>
      </c>
      <c r="DC17" s="33">
        <v>3499.6556289999999</v>
      </c>
      <c r="DD17" s="33">
        <v>392.31115460000001</v>
      </c>
      <c r="DE17" s="33">
        <v>4013.2792119999999</v>
      </c>
      <c r="DF17" s="33">
        <v>5491.7716600000003</v>
      </c>
      <c r="DG17" s="33">
        <v>3499.6556289999999</v>
      </c>
      <c r="DH17" s="33">
        <v>392.31115460000001</v>
      </c>
      <c r="DI17" s="33">
        <v>4013.2792119999999</v>
      </c>
      <c r="DJ17" s="33">
        <v>5491.7716600000003</v>
      </c>
      <c r="DK17" s="33">
        <v>3499.6556289999999</v>
      </c>
      <c r="DL17" s="33">
        <v>392.31115460000001</v>
      </c>
      <c r="DM17" s="33">
        <v>4013.2792119999999</v>
      </c>
      <c r="DN17" s="33">
        <v>5491.7716600000003</v>
      </c>
      <c r="DO17" s="33">
        <v>3499.6556289999999</v>
      </c>
      <c r="DP17" s="33">
        <v>392.31115460000001</v>
      </c>
      <c r="DQ17" s="33">
        <v>4013.2792119999999</v>
      </c>
      <c r="DR17" s="33">
        <v>5491.7716600000003</v>
      </c>
      <c r="DS17" s="33">
        <v>3499.6556289999999</v>
      </c>
      <c r="DT17" s="33">
        <v>392.31115460000001</v>
      </c>
      <c r="DU17" s="33">
        <v>4013.2792119999999</v>
      </c>
      <c r="DV17" s="33">
        <v>5491.7716600000003</v>
      </c>
      <c r="DW17" s="33">
        <v>3499.6556289999999</v>
      </c>
      <c r="DX17" s="33">
        <v>392.31115460000001</v>
      </c>
      <c r="DY17" s="33">
        <v>4013.2792119999999</v>
      </c>
      <c r="DZ17" s="33">
        <v>5491.7716600000003</v>
      </c>
      <c r="EA17" s="33">
        <v>3499.6556289999999</v>
      </c>
      <c r="EB17" s="33">
        <v>392.31115460000001</v>
      </c>
      <c r="EC17" s="33">
        <v>4013.2792119999999</v>
      </c>
      <c r="ED17" s="33">
        <v>5491.7716600000003</v>
      </c>
      <c r="EE17" s="33">
        <v>3499.6556289999999</v>
      </c>
      <c r="EF17" s="33">
        <v>392.31115460000001</v>
      </c>
      <c r="EG17" s="33">
        <v>4013.2792119999999</v>
      </c>
      <c r="EH17" s="33">
        <v>5491.7716600000003</v>
      </c>
      <c r="EI17" s="33">
        <v>3499.6556289999999</v>
      </c>
      <c r="EJ17" s="33">
        <v>392.31115460000001</v>
      </c>
      <c r="EK17" s="33">
        <v>4013.2792119999999</v>
      </c>
      <c r="EL17" s="33">
        <v>5491.7716600000003</v>
      </c>
      <c r="EM17" s="33">
        <v>3499.6556289999999</v>
      </c>
      <c r="EN17" s="33">
        <v>392.31115460000001</v>
      </c>
      <c r="EO17" s="33">
        <v>4013.2792119999999</v>
      </c>
      <c r="EP17" s="33">
        <v>5491.7716600000003</v>
      </c>
      <c r="EQ17" s="33">
        <v>3499.6556289999999</v>
      </c>
      <c r="ER17" s="33">
        <v>392.31115460000001</v>
      </c>
      <c r="ES17" s="33">
        <v>4013.2792119999999</v>
      </c>
      <c r="ET17" s="33">
        <v>5491.7716600000003</v>
      </c>
      <c r="EU17" s="33">
        <v>3499.6556289999999</v>
      </c>
      <c r="EV17" s="33">
        <v>392.31115460000001</v>
      </c>
      <c r="EW17" s="33">
        <v>4013.2792119999999</v>
      </c>
      <c r="EX17" s="33">
        <v>5491.7716600000003</v>
      </c>
      <c r="EY17" s="33">
        <v>3499.6556289999999</v>
      </c>
      <c r="EZ17" s="33">
        <v>392.31115460000001</v>
      </c>
      <c r="FA17" s="33">
        <v>4013.2792119999999</v>
      </c>
      <c r="FB17" s="33">
        <v>5491.7716600000003</v>
      </c>
      <c r="FC17" s="33">
        <v>3499.6556289999999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102.3742974</v>
      </c>
      <c r="BC32" s="33">
        <v>928.64131359999999</v>
      </c>
      <c r="BD32" s="33">
        <v>928.64131359999999</v>
      </c>
      <c r="BF32" s="33">
        <v>580.16782190000004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118.98228279999999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49.795113909999998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118.98228279999999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102.3742974</v>
      </c>
      <c r="BC41" s="33">
        <v>1241.3759130000001</v>
      </c>
      <c r="BD41" s="33">
        <v>1241.3759130000001</v>
      </c>
      <c r="BE41" s="33">
        <v>0</v>
      </c>
      <c r="BF41" s="33">
        <v>580.16782190000004</v>
      </c>
      <c r="BG41" s="33">
        <v>1241.3759130000001</v>
      </c>
      <c r="BH41" s="33">
        <v>1241.3759130000001</v>
      </c>
      <c r="BI41" s="33">
        <v>0</v>
      </c>
      <c r="BJ41" s="33">
        <v>637.56380349999995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3239.7305769999998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2647.4408170000002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613.505268</v>
      </c>
      <c r="BU102" s="33">
        <v>325.8410164</v>
      </c>
      <c r="BV102" s="33">
        <v>541.12475670000003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60.722096999999998</v>
      </c>
      <c r="AY103" s="33">
        <v>60.722096999999998</v>
      </c>
      <c r="AZ103" s="33">
        <v>744.51736740000001</v>
      </c>
      <c r="BC103" s="33">
        <v>744.51736740000001</v>
      </c>
      <c r="BD103" s="33">
        <v>826.01011949999997</v>
      </c>
      <c r="BG103" s="33">
        <v>826.01011949999997</v>
      </c>
      <c r="BH103" s="33">
        <v>1385.2863950000001</v>
      </c>
      <c r="BK103" s="33">
        <v>1385.2863950000001</v>
      </c>
      <c r="BL103" s="33">
        <v>2088.8061809999999</v>
      </c>
      <c r="BO103" s="33">
        <v>2088.8061809999999</v>
      </c>
      <c r="BP103" s="33">
        <v>2372.1544490000001</v>
      </c>
      <c r="BS103" s="33">
        <v>2372.1544490000001</v>
      </c>
      <c r="BT103" s="33">
        <v>2372.1544490000001</v>
      </c>
      <c r="BW103" s="33">
        <v>2372.1544490000001</v>
      </c>
      <c r="BX103" s="33">
        <v>2372.1544490000001</v>
      </c>
      <c r="CA103" s="33">
        <v>2372.1544490000001</v>
      </c>
      <c r="CB103" s="33">
        <v>2372.1544490000001</v>
      </c>
      <c r="CE103" s="33">
        <v>2372.1544490000001</v>
      </c>
      <c r="CF103" s="33">
        <v>2372.1544490000001</v>
      </c>
      <c r="CI103" s="33">
        <v>2372.1544490000001</v>
      </c>
      <c r="CJ103" s="33">
        <v>2372.1544490000001</v>
      </c>
      <c r="CM103" s="33">
        <v>2372.1544490000001</v>
      </c>
      <c r="CN103" s="33">
        <v>2372.1544490000001</v>
      </c>
      <c r="CQ103" s="33">
        <v>2372.1544490000001</v>
      </c>
      <c r="CR103" s="33">
        <v>2372.1544490000001</v>
      </c>
      <c r="CU103" s="33">
        <v>2372.1544490000001</v>
      </c>
      <c r="CV103" s="33">
        <v>2345.372155</v>
      </c>
      <c r="CY103" s="33">
        <v>2372.1544490000001</v>
      </c>
      <c r="CZ103" s="33">
        <v>1826.3364509999999</v>
      </c>
      <c r="DC103" s="33">
        <v>2372.1544490000001</v>
      </c>
      <c r="DD103" s="33">
        <v>2372.1544490000001</v>
      </c>
      <c r="DG103" s="33">
        <v>2372.1544490000001</v>
      </c>
      <c r="DH103" s="33">
        <v>2372.1544490000001</v>
      </c>
      <c r="DK103" s="33">
        <v>2372.1544490000001</v>
      </c>
      <c r="DL103" s="33">
        <v>2372.1544490000001</v>
      </c>
      <c r="DO103" s="33">
        <v>2372.1544490000001</v>
      </c>
      <c r="DP103" s="33">
        <v>2372.1544490000001</v>
      </c>
      <c r="DS103" s="33">
        <v>2372.1544490000001</v>
      </c>
      <c r="DT103" s="33">
        <v>2372.1544490000001</v>
      </c>
      <c r="DW103" s="33">
        <v>2372.1544490000001</v>
      </c>
      <c r="DX103" s="33">
        <v>2372.1544490000001</v>
      </c>
      <c r="EA103" s="33">
        <v>2372.1544490000001</v>
      </c>
      <c r="EB103" s="33">
        <v>2372.1544490000001</v>
      </c>
      <c r="EE103" s="33">
        <v>2372.1544490000001</v>
      </c>
      <c r="EF103" s="33">
        <v>2372.1544490000001</v>
      </c>
      <c r="EI103" s="33">
        <v>2372.1544490000001</v>
      </c>
      <c r="EJ103" s="33">
        <v>2372.1544490000001</v>
      </c>
      <c r="EM103" s="33">
        <v>2372.1544490000001</v>
      </c>
      <c r="EN103" s="33">
        <v>2372.1544490000001</v>
      </c>
      <c r="EQ103" s="33">
        <v>2372.1544490000001</v>
      </c>
      <c r="ER103" s="33">
        <v>2372.1544490000001</v>
      </c>
      <c r="EU103" s="33">
        <v>2372.1544490000001</v>
      </c>
      <c r="EV103" s="33">
        <v>2372.1544490000001</v>
      </c>
      <c r="EY103" s="33">
        <v>2372.1544490000001</v>
      </c>
      <c r="EZ103" s="33">
        <v>2372.1544490000001</v>
      </c>
      <c r="FC103" s="33">
        <v>2372.1544490000001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1895.781234</v>
      </c>
      <c r="AS104" s="33">
        <v>1113.4040339999999</v>
      </c>
      <c r="AT104" s="33">
        <v>1424.6639740000001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1482.8277929999999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1353.322445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1373.2062619999999</v>
      </c>
      <c r="AW108" s="33">
        <v>591.31756189999999</v>
      </c>
      <c r="AX108" s="33">
        <v>746.73140839999996</v>
      </c>
      <c r="AY108" s="33">
        <v>1373.2062619999999</v>
      </c>
      <c r="AZ108" s="33">
        <v>1393.981004</v>
      </c>
      <c r="BA108" s="33">
        <v>591.31756189999999</v>
      </c>
      <c r="BB108" s="33">
        <v>844.36501850000002</v>
      </c>
      <c r="BC108" s="33">
        <v>1393.981004</v>
      </c>
      <c r="BD108" s="33">
        <v>1393.981004</v>
      </c>
      <c r="BE108" s="33">
        <v>591.31756189999999</v>
      </c>
      <c r="BF108" s="33">
        <v>844.36501850000002</v>
      </c>
      <c r="BG108" s="33">
        <v>1393.981004</v>
      </c>
      <c r="BH108" s="33">
        <v>1393.981004</v>
      </c>
      <c r="BI108" s="33">
        <v>591.31756189999999</v>
      </c>
      <c r="BJ108" s="33">
        <v>844.36501850000002</v>
      </c>
      <c r="BK108" s="33">
        <v>1393.981004</v>
      </c>
      <c r="BL108" s="33">
        <v>1393.981004</v>
      </c>
      <c r="BM108" s="33">
        <v>591.31756189999999</v>
      </c>
      <c r="BN108" s="33">
        <v>1160.31143</v>
      </c>
      <c r="BO108" s="33">
        <v>1393.981004</v>
      </c>
      <c r="BP108" s="33">
        <v>1393.981004</v>
      </c>
      <c r="BQ108" s="33">
        <v>591.31756189999999</v>
      </c>
      <c r="BR108" s="33">
        <v>1264.259442</v>
      </c>
      <c r="BS108" s="33">
        <v>1393.981004</v>
      </c>
      <c r="BT108" s="33">
        <v>1393.981004</v>
      </c>
      <c r="BU108" s="33">
        <v>591.31756189999999</v>
      </c>
      <c r="BV108" s="33">
        <v>844.36501850000002</v>
      </c>
      <c r="BW108" s="33">
        <v>1393.981004</v>
      </c>
      <c r="BX108" s="33">
        <v>1393.981004</v>
      </c>
      <c r="BY108" s="33">
        <v>558.84255159999998</v>
      </c>
      <c r="BZ108" s="33">
        <v>895.8765611</v>
      </c>
      <c r="CA108" s="33">
        <v>1393.981004</v>
      </c>
      <c r="CB108" s="33">
        <v>522.43521169999997</v>
      </c>
      <c r="CC108" s="33">
        <v>269.38775509999999</v>
      </c>
      <c r="CD108" s="33">
        <v>522.43521169999997</v>
      </c>
      <c r="CE108" s="33">
        <v>1072.051197</v>
      </c>
      <c r="CF108" s="33">
        <v>522.43521169999997</v>
      </c>
      <c r="CG108" s="33">
        <v>269.38775509999999</v>
      </c>
      <c r="CH108" s="33">
        <v>522.43521169999997</v>
      </c>
      <c r="CI108" s="33">
        <v>1072.051197</v>
      </c>
      <c r="CJ108" s="33">
        <v>522.43521169999997</v>
      </c>
      <c r="CK108" s="33">
        <v>269.38775509999999</v>
      </c>
      <c r="CL108" s="33">
        <v>522.43521169999997</v>
      </c>
      <c r="CM108" s="33">
        <v>1072.051197</v>
      </c>
      <c r="CN108" s="33">
        <v>522.43521169999997</v>
      </c>
      <c r="CO108" s="33">
        <v>269.38775509999999</v>
      </c>
      <c r="CP108" s="33">
        <v>522.43521169999997</v>
      </c>
      <c r="CQ108" s="33">
        <v>1072.051197</v>
      </c>
      <c r="CR108" s="33">
        <v>522.43521169999997</v>
      </c>
      <c r="CS108" s="33">
        <v>269.38775509999999</v>
      </c>
      <c r="CT108" s="33">
        <v>522.43521169999997</v>
      </c>
      <c r="CU108" s="33">
        <v>1072.051197</v>
      </c>
      <c r="CV108" s="33">
        <v>522.43521169999997</v>
      </c>
      <c r="CW108" s="33">
        <v>269.38775509999999</v>
      </c>
      <c r="CX108" s="33">
        <v>522.43521169999997</v>
      </c>
      <c r="CY108" s="33">
        <v>1072.051197</v>
      </c>
      <c r="DC108" s="33">
        <v>187.77530949999999</v>
      </c>
      <c r="DD108" s="33">
        <v>46.945955060000003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EA108" s="33">
        <v>511.19815920000002</v>
      </c>
      <c r="EE108" s="33">
        <v>549.61598530000003</v>
      </c>
      <c r="EI108" s="33">
        <v>549.61598530000003</v>
      </c>
      <c r="EJ108" s="33">
        <v>318.03072100000003</v>
      </c>
      <c r="EM108" s="33">
        <v>549.61598530000003</v>
      </c>
      <c r="EN108" s="33">
        <v>549.61598530000003</v>
      </c>
      <c r="EQ108" s="33">
        <v>549.61598530000003</v>
      </c>
      <c r="ER108" s="33">
        <v>549.61598530000003</v>
      </c>
      <c r="EU108" s="33">
        <v>549.61598530000003</v>
      </c>
      <c r="EV108" s="33">
        <v>549.61598530000003</v>
      </c>
      <c r="EX108" s="33">
        <v>61.839551319999998</v>
      </c>
      <c r="EY108" s="33">
        <v>549.61598530000003</v>
      </c>
      <c r="EZ108" s="33">
        <v>549.61598530000003</v>
      </c>
      <c r="FB108" s="33">
        <v>137.36657940000001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6244.4099880000003</v>
      </c>
      <c r="AS113" s="33">
        <v>4211.3984010000004</v>
      </c>
      <c r="AT113" s="33">
        <v>5052.344967</v>
      </c>
      <c r="AU113" s="33">
        <v>7494.4120190000003</v>
      </c>
      <c r="AV113" s="33">
        <v>6883.6427990000002</v>
      </c>
      <c r="AW113" s="33">
        <v>4171.0745290000004</v>
      </c>
      <c r="AX113" s="33">
        <v>5162.1820129999996</v>
      </c>
      <c r="AY113" s="33">
        <v>8027.6387420000001</v>
      </c>
      <c r="AZ113" s="33">
        <v>7123.2912969999998</v>
      </c>
      <c r="BA113" s="33">
        <v>3960.7594330000002</v>
      </c>
      <c r="BB113" s="33">
        <v>5210.0353279999999</v>
      </c>
      <c r="BC113" s="33">
        <v>8077.6566069999999</v>
      </c>
      <c r="BD113" s="33">
        <v>5518.5013529999997</v>
      </c>
      <c r="BE113" s="33">
        <v>2445.0225799999998</v>
      </c>
      <c r="BF113" s="33">
        <v>3572.94308</v>
      </c>
      <c r="BG113" s="33">
        <v>5926.9368439999998</v>
      </c>
      <c r="BH113" s="33">
        <v>6061.6773819999999</v>
      </c>
      <c r="BI113" s="33">
        <v>2346.571747</v>
      </c>
      <c r="BJ113" s="33">
        <v>3474.492248</v>
      </c>
      <c r="BK113" s="33">
        <v>6289.311455</v>
      </c>
      <c r="BL113" s="33">
        <v>6765.1971679999997</v>
      </c>
      <c r="BM113" s="33">
        <v>2346.571747</v>
      </c>
      <c r="BN113" s="33">
        <v>3762.126953</v>
      </c>
      <c r="BO113" s="33">
        <v>6992.8312409999999</v>
      </c>
      <c r="BP113" s="33">
        <v>6883.8442640000003</v>
      </c>
      <c r="BQ113" s="33">
        <v>2264.2211609999999</v>
      </c>
      <c r="BR113" s="33">
        <v>3783.7243790000002</v>
      </c>
      <c r="BS113" s="33">
        <v>7111.4783369999996</v>
      </c>
      <c r="BT113" s="33">
        <v>6929.450914</v>
      </c>
      <c r="BU113" s="33">
        <v>2264.2211609999999</v>
      </c>
      <c r="BV113" s="33">
        <v>3009.1815280000001</v>
      </c>
      <c r="BW113" s="33">
        <v>7111.4783369999996</v>
      </c>
      <c r="BX113" s="33">
        <v>6883.8442640000003</v>
      </c>
      <c r="BY113" s="33">
        <v>2231.7461509999998</v>
      </c>
      <c r="BZ113" s="33">
        <v>3415.3414979999998</v>
      </c>
      <c r="CA113" s="33">
        <v>7111.4783369999996</v>
      </c>
      <c r="CB113" s="33">
        <v>5226.567763</v>
      </c>
      <c r="CC113" s="33">
        <v>1508.5521349999999</v>
      </c>
      <c r="CD113" s="33">
        <v>2256.1694400000001</v>
      </c>
      <c r="CE113" s="33">
        <v>5922.0700909999996</v>
      </c>
      <c r="CF113" s="33">
        <v>5226.567763</v>
      </c>
      <c r="CG113" s="33">
        <v>1508.5521349999999</v>
      </c>
      <c r="CH113" s="33">
        <v>2256.1694400000001</v>
      </c>
      <c r="CI113" s="33">
        <v>5922.0700909999996</v>
      </c>
      <c r="CJ113" s="33">
        <v>5226.567763</v>
      </c>
      <c r="CK113" s="33">
        <v>1508.5521349999999</v>
      </c>
      <c r="CL113" s="33">
        <v>2256.1694400000001</v>
      </c>
      <c r="CM113" s="33">
        <v>5922.0700909999996</v>
      </c>
      <c r="CN113" s="33">
        <v>4237.4280669999998</v>
      </c>
      <c r="CO113" s="33">
        <v>1013.982287</v>
      </c>
      <c r="CP113" s="33">
        <v>1267.0297439999999</v>
      </c>
      <c r="CQ113" s="33">
        <v>4787.0440520000002</v>
      </c>
      <c r="CR113" s="33">
        <v>4237.4280669999998</v>
      </c>
      <c r="CS113" s="33">
        <v>1013.982287</v>
      </c>
      <c r="CT113" s="33">
        <v>1267.0297439999999</v>
      </c>
      <c r="CU113" s="33">
        <v>4787.0440520000002</v>
      </c>
      <c r="CV113" s="33">
        <v>4210.6457730000002</v>
      </c>
      <c r="CW113" s="33">
        <v>1013.982287</v>
      </c>
      <c r="CX113" s="33">
        <v>1267.0297439999999</v>
      </c>
      <c r="CY113" s="33">
        <v>4787.0440520000002</v>
      </c>
      <c r="CZ113" s="33">
        <v>3169.1748579999999</v>
      </c>
      <c r="DA113" s="33">
        <v>744.59453180000003</v>
      </c>
      <c r="DB113" s="33">
        <v>744.59453180000003</v>
      </c>
      <c r="DC113" s="33">
        <v>3902.7681640000001</v>
      </c>
      <c r="DD113" s="33">
        <v>3761.9388100000001</v>
      </c>
      <c r="DE113" s="33">
        <v>744.59453180000003</v>
      </c>
      <c r="DF113" s="33">
        <v>744.59453180000003</v>
      </c>
      <c r="DG113" s="33">
        <v>4264.6088399999999</v>
      </c>
      <c r="DH113" s="33">
        <v>3688.9192549999998</v>
      </c>
      <c r="DI113" s="33">
        <v>731.55773180000006</v>
      </c>
      <c r="DJ113" s="33">
        <v>731.55773180000006</v>
      </c>
      <c r="DK113" s="33">
        <v>4384.4215830000003</v>
      </c>
      <c r="DL113" s="33">
        <v>3688.9192549999998</v>
      </c>
      <c r="DM113" s="33">
        <v>731.55773180000006</v>
      </c>
      <c r="DN113" s="33">
        <v>731.55773180000006</v>
      </c>
      <c r="DO113" s="33">
        <v>4238.5352400000002</v>
      </c>
      <c r="DP113" s="33">
        <v>2516.0051060000001</v>
      </c>
      <c r="DQ113" s="33">
        <v>143.85065729999999</v>
      </c>
      <c r="DR113" s="33">
        <v>143.85065729999999</v>
      </c>
      <c r="DS113" s="33">
        <v>3065.621091</v>
      </c>
      <c r="DT113" s="33">
        <v>2516.0051060000001</v>
      </c>
      <c r="DU113" s="33">
        <v>143.85065729999999</v>
      </c>
      <c r="DV113" s="33">
        <v>143.85065729999999</v>
      </c>
      <c r="DW113" s="33">
        <v>2516.0051060000001</v>
      </c>
      <c r="DX113" s="33">
        <v>2516.0051060000001</v>
      </c>
      <c r="DY113" s="33">
        <v>143.85065729999999</v>
      </c>
      <c r="DZ113" s="33">
        <v>143.85065729999999</v>
      </c>
      <c r="EA113" s="33">
        <v>3027.2032650000001</v>
      </c>
      <c r="EB113" s="33">
        <v>2516.0051060000001</v>
      </c>
      <c r="EC113" s="33">
        <v>143.85065729999999</v>
      </c>
      <c r="ED113" s="33">
        <v>143.85065729999999</v>
      </c>
      <c r="EE113" s="33">
        <v>3065.621091</v>
      </c>
      <c r="EF113" s="33">
        <v>2372.1544490000001</v>
      </c>
      <c r="EG113" s="33">
        <v>0</v>
      </c>
      <c r="EH113" s="33">
        <v>0</v>
      </c>
      <c r="EI113" s="33">
        <v>2921.770434</v>
      </c>
      <c r="EJ113" s="33">
        <v>2690.1851700000002</v>
      </c>
      <c r="EK113" s="33">
        <v>0</v>
      </c>
      <c r="EL113" s="33">
        <v>0</v>
      </c>
      <c r="EM113" s="33">
        <v>2921.770434</v>
      </c>
      <c r="EN113" s="33">
        <v>2921.770434</v>
      </c>
      <c r="EO113" s="33">
        <v>0</v>
      </c>
      <c r="EP113" s="33">
        <v>0</v>
      </c>
      <c r="EQ113" s="33">
        <v>2921.770434</v>
      </c>
      <c r="ER113" s="33">
        <v>2921.770434</v>
      </c>
      <c r="ES113" s="33">
        <v>0</v>
      </c>
      <c r="ET113" s="33">
        <v>0</v>
      </c>
      <c r="EU113" s="33">
        <v>2921.770434</v>
      </c>
      <c r="EV113" s="33">
        <v>2921.770434</v>
      </c>
      <c r="EW113" s="33">
        <v>0</v>
      </c>
      <c r="EX113" s="33">
        <v>61.839551319999998</v>
      </c>
      <c r="EY113" s="33">
        <v>2921.770434</v>
      </c>
      <c r="EZ113" s="33">
        <v>2921.770434</v>
      </c>
      <c r="FA113" s="33">
        <v>0</v>
      </c>
      <c r="FB113" s="33">
        <v>137.36657940000001</v>
      </c>
      <c r="FC113" s="33">
        <v>2921.770434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2027.589138</v>
      </c>
      <c r="CU126" s="33">
        <v>2534.4864229999998</v>
      </c>
      <c r="CV126" s="33">
        <v>3041.3837079999998</v>
      </c>
      <c r="CX126" s="33">
        <v>2027.589138</v>
      </c>
      <c r="CY126" s="33">
        <v>3041.3837079999998</v>
      </c>
      <c r="CZ126" s="33">
        <v>3548.280992</v>
      </c>
      <c r="DB126" s="33">
        <v>1973.2124229999999</v>
      </c>
      <c r="DC126" s="33">
        <v>3548.280992</v>
      </c>
      <c r="DD126" s="33">
        <v>4055.178277</v>
      </c>
      <c r="DF126" s="33">
        <v>3548.280992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584.69448799999998</v>
      </c>
      <c r="DO126" s="33">
        <v>4562.0755609999997</v>
      </c>
      <c r="DP126" s="33">
        <v>4562.0755609999997</v>
      </c>
      <c r="DR126" s="33">
        <v>1944.3394290000001</v>
      </c>
      <c r="DS126" s="33">
        <v>4562.0755609999997</v>
      </c>
      <c r="DT126" s="33">
        <v>4562.0755609999997</v>
      </c>
      <c r="DV126" s="33">
        <v>1520.6918539999999</v>
      </c>
      <c r="DW126" s="33">
        <v>4562.0755609999997</v>
      </c>
      <c r="DX126" s="33">
        <v>4562.0755609999997</v>
      </c>
      <c r="DZ126" s="33">
        <v>584.69154109999999</v>
      </c>
      <c r="EA126" s="33">
        <v>4562.0755609999997</v>
      </c>
      <c r="EB126" s="33">
        <v>4562.0755609999997</v>
      </c>
      <c r="ED126" s="33">
        <v>584.69259580000005</v>
      </c>
      <c r="EE126" s="33">
        <v>4562.0755609999997</v>
      </c>
      <c r="EF126" s="33">
        <v>4562.0755609999997</v>
      </c>
      <c r="EH126" s="33">
        <v>584.69441059999997</v>
      </c>
      <c r="EI126" s="33">
        <v>4562.0755609999997</v>
      </c>
      <c r="EJ126" s="33">
        <v>4562.0755609999997</v>
      </c>
      <c r="EL126" s="33">
        <v>2202.3780139999999</v>
      </c>
      <c r="EM126" s="33">
        <v>4562.0755609999997</v>
      </c>
      <c r="EN126" s="33">
        <v>4562.0755609999997</v>
      </c>
      <c r="EP126" s="33">
        <v>2027.589138</v>
      </c>
      <c r="EQ126" s="33">
        <v>4562.0755609999997</v>
      </c>
      <c r="ER126" s="33">
        <v>4562.0755609999997</v>
      </c>
      <c r="ET126" s="33">
        <v>3353.189515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2027.589138</v>
      </c>
      <c r="CU137" s="33">
        <v>3434.5844050000001</v>
      </c>
      <c r="CV137" s="33">
        <v>4121.5012859999997</v>
      </c>
      <c r="CW137" s="33">
        <v>0</v>
      </c>
      <c r="CX137" s="33">
        <v>2027.589138</v>
      </c>
      <c r="CY137" s="33">
        <v>4121.5012859999997</v>
      </c>
      <c r="CZ137" s="33">
        <v>4808.4181669999998</v>
      </c>
      <c r="DA137" s="33">
        <v>0</v>
      </c>
      <c r="DB137" s="33">
        <v>1973.2124229999999</v>
      </c>
      <c r="DC137" s="33">
        <v>4808.4181669999998</v>
      </c>
      <c r="DD137" s="33">
        <v>5495.3350479999999</v>
      </c>
      <c r="DE137" s="33">
        <v>0</v>
      </c>
      <c r="DF137" s="33">
        <v>3548.280992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584.69448799999998</v>
      </c>
      <c r="DO137" s="33">
        <v>6182.251929</v>
      </c>
      <c r="DP137" s="33">
        <v>6182.251929</v>
      </c>
      <c r="DQ137" s="33">
        <v>0</v>
      </c>
      <c r="DR137" s="33">
        <v>1944.3394290000001</v>
      </c>
      <c r="DS137" s="33">
        <v>6182.251929</v>
      </c>
      <c r="DT137" s="33">
        <v>6182.251929</v>
      </c>
      <c r="DU137" s="33">
        <v>0</v>
      </c>
      <c r="DV137" s="33">
        <v>1520.6918539999999</v>
      </c>
      <c r="DW137" s="33">
        <v>6182.251929</v>
      </c>
      <c r="DX137" s="33">
        <v>6182.251929</v>
      </c>
      <c r="DY137" s="33">
        <v>0</v>
      </c>
      <c r="DZ137" s="33">
        <v>584.69154109999999</v>
      </c>
      <c r="EA137" s="33">
        <v>6182.251929</v>
      </c>
      <c r="EB137" s="33">
        <v>6182.251929</v>
      </c>
      <c r="EC137" s="33">
        <v>0</v>
      </c>
      <c r="ED137" s="33">
        <v>584.69259580000005</v>
      </c>
      <c r="EE137" s="33">
        <v>6182.251929</v>
      </c>
      <c r="EF137" s="33">
        <v>6182.251929</v>
      </c>
      <c r="EG137" s="33">
        <v>0</v>
      </c>
      <c r="EH137" s="33">
        <v>584.69441059999997</v>
      </c>
      <c r="EI137" s="33">
        <v>6182.251929</v>
      </c>
      <c r="EJ137" s="33">
        <v>6182.251929</v>
      </c>
      <c r="EK137" s="33">
        <v>0</v>
      </c>
      <c r="EL137" s="33">
        <v>2202.3780139999999</v>
      </c>
      <c r="EM137" s="33">
        <v>6182.251929</v>
      </c>
      <c r="EN137" s="33">
        <v>6182.251929</v>
      </c>
      <c r="EO137" s="33">
        <v>0</v>
      </c>
      <c r="EP137" s="33">
        <v>2027.589138</v>
      </c>
      <c r="EQ137" s="33">
        <v>6182.251929</v>
      </c>
      <c r="ER137" s="33">
        <v>6182.251929</v>
      </c>
      <c r="ES137" s="33">
        <v>0</v>
      </c>
      <c r="ET137" s="33">
        <v>3353.189515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432.50554299999999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507.50908729999998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20876.99481</v>
      </c>
      <c r="BQ234" s="33">
        <v>16903.191930000001</v>
      </c>
      <c r="BR234" s="33">
        <v>19035.05027</v>
      </c>
      <c r="BS234" s="33">
        <v>19200.902170000001</v>
      </c>
      <c r="BT234" s="33">
        <v>21595.99696</v>
      </c>
      <c r="BU234" s="33">
        <v>17476.53325</v>
      </c>
      <c r="BV234" s="33">
        <v>19434.66102</v>
      </c>
      <c r="BW234" s="33">
        <v>19719.89731</v>
      </c>
      <c r="BX234" s="33">
        <v>22702.436870000001</v>
      </c>
      <c r="BY234" s="33">
        <v>18242.959910000001</v>
      </c>
      <c r="BZ234" s="33">
        <v>20175.350180000001</v>
      </c>
      <c r="CA234" s="33">
        <v>20650.811809999999</v>
      </c>
      <c r="CB234" s="33">
        <v>22797.223529999999</v>
      </c>
      <c r="CC234" s="33">
        <v>18457.6155</v>
      </c>
      <c r="CD234" s="33">
        <v>20226.94976</v>
      </c>
      <c r="CE234" s="33">
        <v>20724.180560000001</v>
      </c>
      <c r="CF234" s="33">
        <v>23178.600200000001</v>
      </c>
      <c r="CG234" s="33">
        <v>18759.466339999999</v>
      </c>
      <c r="CH234" s="33">
        <v>20536.04351</v>
      </c>
      <c r="CI234" s="33">
        <v>21057.663830000001</v>
      </c>
      <c r="CJ234" s="33">
        <v>23206.47392</v>
      </c>
      <c r="CK234" s="33">
        <v>18783.935229999999</v>
      </c>
      <c r="CL234" s="33">
        <v>20553.400559999998</v>
      </c>
      <c r="CM234" s="33">
        <v>21076.934519999999</v>
      </c>
      <c r="CN234" s="33">
        <v>23206.47392</v>
      </c>
      <c r="CO234" s="33">
        <v>18783.935229999999</v>
      </c>
      <c r="CP234" s="33">
        <v>20553.400559999998</v>
      </c>
      <c r="CQ234" s="33">
        <v>21076.934519999999</v>
      </c>
      <c r="CR234" s="33">
        <v>23206.47392</v>
      </c>
      <c r="CS234" s="33">
        <v>18783.935229999999</v>
      </c>
      <c r="CT234" s="33">
        <v>20553.400559999998</v>
      </c>
      <c r="CU234" s="33">
        <v>21076.934519999999</v>
      </c>
      <c r="CV234" s="33">
        <v>23206.47392</v>
      </c>
      <c r="CW234" s="33">
        <v>18783.935229999999</v>
      </c>
      <c r="CX234" s="33">
        <v>20553.400559999998</v>
      </c>
      <c r="CY234" s="33">
        <v>21076.934519999999</v>
      </c>
      <c r="CZ234" s="33">
        <v>23206.47392</v>
      </c>
      <c r="DA234" s="33">
        <v>17518.349869999998</v>
      </c>
      <c r="DB234" s="33">
        <v>20553.400559999998</v>
      </c>
      <c r="DC234" s="33">
        <v>21076.934519999999</v>
      </c>
      <c r="DD234" s="33">
        <v>23477.261890000002</v>
      </c>
      <c r="DE234" s="33">
        <v>19007.92901</v>
      </c>
      <c r="DF234" s="33">
        <v>20744.469420000001</v>
      </c>
      <c r="DG234" s="33">
        <v>21273.795139999998</v>
      </c>
      <c r="DH234" s="33">
        <v>23568.174950000001</v>
      </c>
      <c r="DI234" s="33">
        <v>19094.680799999998</v>
      </c>
      <c r="DJ234" s="33">
        <v>20821.715339999999</v>
      </c>
      <c r="DK234" s="33">
        <v>21343.606299999999</v>
      </c>
      <c r="DL234" s="33">
        <v>23568.174950000001</v>
      </c>
      <c r="DM234" s="33">
        <v>19094.680799999998</v>
      </c>
      <c r="DN234" s="33">
        <v>20821.715339999999</v>
      </c>
      <c r="DO234" s="33">
        <v>21343.606299999999</v>
      </c>
      <c r="DP234" s="33">
        <v>23568.174950000001</v>
      </c>
      <c r="DQ234" s="33">
        <v>19094.680799999998</v>
      </c>
      <c r="DR234" s="33">
        <v>20821.715339999999</v>
      </c>
      <c r="DS234" s="33">
        <v>21343.606299999999</v>
      </c>
      <c r="DT234" s="33">
        <v>23568.174950000001</v>
      </c>
      <c r="DU234" s="33">
        <v>18609.26628</v>
      </c>
      <c r="DV234" s="33">
        <v>20821.715339999999</v>
      </c>
      <c r="DW234" s="33">
        <v>21343.606299999999</v>
      </c>
      <c r="DX234" s="33">
        <v>23568.174950000001</v>
      </c>
      <c r="DY234" s="33">
        <v>19094.680799999998</v>
      </c>
      <c r="DZ234" s="33">
        <v>20821.715339999999</v>
      </c>
      <c r="EA234" s="33">
        <v>21343.606299999999</v>
      </c>
      <c r="EB234" s="33">
        <v>23568.174950000001</v>
      </c>
      <c r="EC234" s="33">
        <v>19094.680799999998</v>
      </c>
      <c r="ED234" s="33">
        <v>20821.715339999999</v>
      </c>
      <c r="EE234" s="33">
        <v>21343.606299999999</v>
      </c>
      <c r="EF234" s="33">
        <v>23568.174950000001</v>
      </c>
      <c r="EG234" s="33">
        <v>19094.680799999998</v>
      </c>
      <c r="EH234" s="33">
        <v>20821.715339999999</v>
      </c>
      <c r="EI234" s="33">
        <v>21343.606299999999</v>
      </c>
      <c r="EJ234" s="33">
        <v>23605.984520000002</v>
      </c>
      <c r="EK234" s="33">
        <v>19127.871859999999</v>
      </c>
      <c r="EL234" s="33">
        <v>20845.259470000001</v>
      </c>
      <c r="EM234" s="33">
        <v>21369.746210000001</v>
      </c>
      <c r="EN234" s="33">
        <v>23605.984520000002</v>
      </c>
      <c r="EO234" s="33">
        <v>19127.871859999999</v>
      </c>
      <c r="EP234" s="33">
        <v>20845.259470000001</v>
      </c>
      <c r="EQ234" s="33">
        <v>21369.746210000001</v>
      </c>
      <c r="ER234" s="33">
        <v>23605.984520000002</v>
      </c>
      <c r="ES234" s="33">
        <v>19127.871859999999</v>
      </c>
      <c r="ET234" s="33">
        <v>20845.259470000001</v>
      </c>
      <c r="EU234" s="33">
        <v>21369.746210000001</v>
      </c>
      <c r="EV234" s="33">
        <v>23864.87097</v>
      </c>
      <c r="EW234" s="33">
        <v>19345.827000000001</v>
      </c>
      <c r="EX234" s="33">
        <v>20993.683130000001</v>
      </c>
      <c r="EY234" s="33">
        <v>21553.923289999999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8181.807538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5838.5682029999998</v>
      </c>
      <c r="AA236" s="33">
        <v>5063.7322620000004</v>
      </c>
      <c r="AB236" s="33">
        <v>4288.1228570000003</v>
      </c>
      <c r="AC236" s="33">
        <v>5121.3911310000003</v>
      </c>
      <c r="AD236" s="33">
        <v>4962.3719899999996</v>
      </c>
      <c r="AE236" s="33">
        <v>5063.7322620000004</v>
      </c>
      <c r="AF236" s="33">
        <v>4288.1228570000003</v>
      </c>
      <c r="AG236" s="33">
        <v>2663.5436589999999</v>
      </c>
      <c r="AH236" s="33">
        <v>3259.3939909999999</v>
      </c>
      <c r="AI236" s="33">
        <v>5063.7322620000004</v>
      </c>
      <c r="AJ236" s="33">
        <v>4288.1228570000003</v>
      </c>
      <c r="AK236" s="33">
        <v>5121.3911310000003</v>
      </c>
      <c r="AL236" s="33">
        <v>5050.4118129999997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6358.596423</v>
      </c>
      <c r="BO236" s="33">
        <v>5063.7322620000004</v>
      </c>
      <c r="BP236" s="33">
        <v>4573.3085709999996</v>
      </c>
      <c r="BQ236" s="33">
        <v>5162.1634519999998</v>
      </c>
      <c r="BR236" s="33">
        <v>6524.0106089999999</v>
      </c>
      <c r="BS236" s="33">
        <v>5307.6212500000001</v>
      </c>
      <c r="BT236" s="33">
        <v>4654.6166670000002</v>
      </c>
      <c r="BU236" s="33">
        <v>5121.3911310000003</v>
      </c>
      <c r="BV236" s="33">
        <v>6741.7268139999996</v>
      </c>
      <c r="BW236" s="33">
        <v>5390.0624399999997</v>
      </c>
      <c r="BX236" s="33">
        <v>4654.6166670000002</v>
      </c>
      <c r="BY236" s="33">
        <v>5440.6603569999997</v>
      </c>
      <c r="BZ236" s="33">
        <v>6077.1558990000003</v>
      </c>
      <c r="CA236" s="33">
        <v>5390.0624399999997</v>
      </c>
      <c r="CB236" s="33">
        <v>4654.6166670000002</v>
      </c>
      <c r="CC236" s="33">
        <v>5440.6603569999997</v>
      </c>
      <c r="CD236" s="33">
        <v>6582.2668629999998</v>
      </c>
      <c r="CE236" s="33">
        <v>5390.0624399999997</v>
      </c>
      <c r="CF236" s="33">
        <v>4654.6166670000002</v>
      </c>
      <c r="CG236" s="33">
        <v>5440.6603569999997</v>
      </c>
      <c r="CH236" s="33">
        <v>6578.9815140000001</v>
      </c>
      <c r="CI236" s="33">
        <v>5390.0624399999997</v>
      </c>
      <c r="CJ236" s="33">
        <v>4654.6166670000002</v>
      </c>
      <c r="CK236" s="33">
        <v>5366.2560119999998</v>
      </c>
      <c r="CL236" s="33">
        <v>6573.3511829999998</v>
      </c>
      <c r="CM236" s="33">
        <v>5390.0624399999997</v>
      </c>
      <c r="CN236" s="33">
        <v>4654.6166670000002</v>
      </c>
      <c r="CO236" s="33">
        <v>5283.2202379999999</v>
      </c>
      <c r="CP236" s="33">
        <v>6565.7458269999997</v>
      </c>
      <c r="CQ236" s="33">
        <v>5390.0624399999997</v>
      </c>
      <c r="CR236" s="33">
        <v>4654.6166670000002</v>
      </c>
      <c r="CS236" s="33">
        <v>5440.6603569999997</v>
      </c>
      <c r="CT236" s="33">
        <v>6557.9955490000002</v>
      </c>
      <c r="CU236" s="33">
        <v>5390.0624399999997</v>
      </c>
      <c r="CV236" s="33">
        <v>4654.6166670000002</v>
      </c>
      <c r="CW236" s="33">
        <v>5440.6603569999997</v>
      </c>
      <c r="CX236" s="33">
        <v>6550.4854310000001</v>
      </c>
      <c r="CY236" s="33">
        <v>5390.0624399999997</v>
      </c>
      <c r="CZ236" s="33">
        <v>4673.767922</v>
      </c>
      <c r="DA236" s="33">
        <v>5121.3911310000003</v>
      </c>
      <c r="DB236" s="33">
        <v>6566.0373019999997</v>
      </c>
      <c r="DC236" s="33">
        <v>5412.091547</v>
      </c>
      <c r="DD236" s="33">
        <v>4673.767922</v>
      </c>
      <c r="DE236" s="33">
        <v>5425.0118869999997</v>
      </c>
      <c r="DF236" s="33">
        <v>6563.9720790000001</v>
      </c>
      <c r="DG236" s="33">
        <v>5412.091547</v>
      </c>
      <c r="DH236" s="33">
        <v>4673.767922</v>
      </c>
      <c r="DI236" s="33">
        <v>5339.0354580000003</v>
      </c>
      <c r="DJ236" s="33">
        <v>6558.5396760000003</v>
      </c>
      <c r="DK236" s="33">
        <v>5412.091547</v>
      </c>
      <c r="DL236" s="33">
        <v>4673.767922</v>
      </c>
      <c r="DM236" s="33">
        <v>5462.8118869999998</v>
      </c>
      <c r="DN236" s="33">
        <v>5958.8960340000003</v>
      </c>
      <c r="DO236" s="33">
        <v>5412.091547</v>
      </c>
      <c r="DP236" s="33">
        <v>4673.767922</v>
      </c>
      <c r="DQ236" s="33">
        <v>5462.8118869999998</v>
      </c>
      <c r="DR236" s="33">
        <v>5954.7931330000001</v>
      </c>
      <c r="DS236" s="33">
        <v>5412.091547</v>
      </c>
      <c r="DT236" s="33">
        <v>4673.767922</v>
      </c>
      <c r="DU236" s="33">
        <v>5422.0078990000002</v>
      </c>
      <c r="DV236" s="33">
        <v>5951.7220790000001</v>
      </c>
      <c r="DW236" s="33">
        <v>5412.091547</v>
      </c>
      <c r="DX236" s="33">
        <v>4673.767922</v>
      </c>
      <c r="DY236" s="33">
        <v>5440.6603569999997</v>
      </c>
      <c r="DZ236" s="33">
        <v>5948.6259499999996</v>
      </c>
      <c r="EA236" s="33">
        <v>5412.091547</v>
      </c>
      <c r="EB236" s="33">
        <v>4673.767922</v>
      </c>
      <c r="EC236" s="33">
        <v>5462.8118869999998</v>
      </c>
      <c r="ED236" s="33">
        <v>5945.4635079999998</v>
      </c>
      <c r="EE236" s="33">
        <v>5412.091547</v>
      </c>
      <c r="EF236" s="33">
        <v>4673.767922</v>
      </c>
      <c r="EG236" s="33">
        <v>5462.8118869999998</v>
      </c>
      <c r="EH236" s="33">
        <v>5941.4841630000001</v>
      </c>
      <c r="EI236" s="33">
        <v>5412.091547</v>
      </c>
      <c r="EJ236" s="33">
        <v>4673.767922</v>
      </c>
      <c r="EK236" s="33">
        <v>5462.8118869999998</v>
      </c>
      <c r="EL236" s="33">
        <v>5091.6259950000003</v>
      </c>
      <c r="EM236" s="33">
        <v>5412.091547</v>
      </c>
      <c r="EN236" s="33">
        <v>4673.767922</v>
      </c>
      <c r="EO236" s="33">
        <v>5462.8118869999998</v>
      </c>
      <c r="EP236" s="33">
        <v>2881.263211</v>
      </c>
      <c r="EQ236" s="33">
        <v>5412.091547</v>
      </c>
      <c r="ER236" s="33">
        <v>4673.767922</v>
      </c>
      <c r="ES236" s="33">
        <v>5462.8118869999998</v>
      </c>
      <c r="ET236" s="33">
        <v>748.05406570000002</v>
      </c>
      <c r="EU236" s="33">
        <v>5412.091547</v>
      </c>
      <c r="EV236" s="33">
        <v>4673.767922</v>
      </c>
      <c r="EW236" s="33">
        <v>5462.8118869999998</v>
      </c>
      <c r="EY236" s="33">
        <v>5412.091547</v>
      </c>
      <c r="EZ236" s="33">
        <v>4673.767922</v>
      </c>
      <c r="FA236" s="33">
        <v>5440.6603569999997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991.07300099999998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6860.2653730000002</v>
      </c>
      <c r="AD237" s="33">
        <v>1130.4789310000001</v>
      </c>
      <c r="AE237" s="33">
        <v>3495.4172119999998</v>
      </c>
      <c r="AF237" s="33">
        <v>11562.91073</v>
      </c>
      <c r="AG237" s="33">
        <v>12971.60931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4551.1793850000004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14498.20312</v>
      </c>
      <c r="CC237" s="33">
        <v>16051.01046</v>
      </c>
      <c r="CD237" s="33">
        <v>4938.7611360000001</v>
      </c>
      <c r="CE237" s="33">
        <v>4647.8755940000001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15918.35628</v>
      </c>
      <c r="CK237" s="33">
        <v>17359.784159999999</v>
      </c>
      <c r="CL237" s="33">
        <v>5442.3446329999997</v>
      </c>
      <c r="CM237" s="33">
        <v>5264.6325120000001</v>
      </c>
      <c r="CN237" s="33">
        <v>15918.35628</v>
      </c>
      <c r="CO237" s="33">
        <v>16567.26411</v>
      </c>
      <c r="CP237" s="33">
        <v>5442.3446329999997</v>
      </c>
      <c r="CQ237" s="33">
        <v>5264.6325120000001</v>
      </c>
      <c r="CR237" s="33">
        <v>15918.35628</v>
      </c>
      <c r="CS237" s="33">
        <v>15761.48331</v>
      </c>
      <c r="CT237" s="33">
        <v>5442.3446329999997</v>
      </c>
      <c r="CU237" s="33">
        <v>5264.6325120000001</v>
      </c>
      <c r="CV237" s="33">
        <v>15918.35628</v>
      </c>
      <c r="CW237" s="33">
        <v>15884.75505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17250.657360000001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17013.331129999999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16124.30488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18609.68247</v>
      </c>
      <c r="FA237" s="33">
        <v>20433.316780000001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6369.2701930000003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6352.0339999999997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3743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3374.8577180000002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2995.4666029999998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118.5256053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1217.6811809999999</v>
      </c>
      <c r="AT239" s="33">
        <v>2180.0149999999999</v>
      </c>
      <c r="AU239" s="33">
        <v>2654.0345240000001</v>
      </c>
      <c r="AV239" s="33">
        <v>6753.6804760000005</v>
      </c>
      <c r="AW239" s="33">
        <v>4452.0932739999998</v>
      </c>
      <c r="AX239" s="33">
        <v>2180.0149999999999</v>
      </c>
      <c r="AY239" s="33">
        <v>2654.0345240000001</v>
      </c>
      <c r="AZ239" s="33">
        <v>6753.6804760000005</v>
      </c>
      <c r="BA239" s="33">
        <v>2960.619224</v>
      </c>
      <c r="BB239" s="33">
        <v>2180.0149999999999</v>
      </c>
      <c r="BC239" s="33">
        <v>2654.0345240000001</v>
      </c>
      <c r="BD239" s="33">
        <v>6753.6804760000005</v>
      </c>
      <c r="BE239" s="33">
        <v>4361.2304880000002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203.8512384</v>
      </c>
      <c r="AL240" s="33">
        <v>408.08249999999998</v>
      </c>
      <c r="AM240" s="33">
        <v>202.8874405</v>
      </c>
      <c r="AN240" s="33">
        <v>291.7157143</v>
      </c>
      <c r="AO240" s="33">
        <v>335.47062030000001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357.50069029999997</v>
      </c>
      <c r="BM240" s="33">
        <v>500.22398809999999</v>
      </c>
      <c r="BN240" s="33">
        <v>449.04699879999998</v>
      </c>
      <c r="BO240" s="33">
        <v>248.3683484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967.20421069999998</v>
      </c>
      <c r="BU240" s="33">
        <v>745.88329329999999</v>
      </c>
      <c r="BV240" s="33">
        <v>751.68302649999998</v>
      </c>
      <c r="BW240" s="33">
        <v>536.96280149999996</v>
      </c>
      <c r="BX240" s="33">
        <v>967.20421069999998</v>
      </c>
      <c r="BY240" s="33">
        <v>362.9396969</v>
      </c>
      <c r="BZ240" s="33">
        <v>751.68302649999998</v>
      </c>
      <c r="CA240" s="33">
        <v>536.96280149999996</v>
      </c>
      <c r="CB240" s="33">
        <v>967.20421069999998</v>
      </c>
      <c r="CC240" s="33">
        <v>724.24856320000004</v>
      </c>
      <c r="CD240" s="33">
        <v>751.68302649999998</v>
      </c>
      <c r="CE240" s="33">
        <v>536.96280149999996</v>
      </c>
      <c r="CF240" s="33">
        <v>967.20421069999998</v>
      </c>
      <c r="CG240" s="33">
        <v>1198.5612960000001</v>
      </c>
      <c r="CH240" s="33">
        <v>751.68302649999998</v>
      </c>
      <c r="CI240" s="33">
        <v>536.96280149999996</v>
      </c>
      <c r="CJ240" s="33">
        <v>967.20421069999998</v>
      </c>
      <c r="CK240" s="33">
        <v>1198.5612960000001</v>
      </c>
      <c r="CL240" s="33">
        <v>751.68302649999998</v>
      </c>
      <c r="CM240" s="33">
        <v>536.96280149999996</v>
      </c>
      <c r="CN240" s="33">
        <v>967.20421069999998</v>
      </c>
      <c r="CO240" s="33">
        <v>941.20959379999999</v>
      </c>
      <c r="CP240" s="33">
        <v>751.68302649999998</v>
      </c>
      <c r="CQ240" s="33">
        <v>536.96280149999996</v>
      </c>
      <c r="CR240" s="33">
        <v>1071.6503829999999</v>
      </c>
      <c r="CS240" s="33">
        <v>1198.5612960000001</v>
      </c>
      <c r="CT240" s="33">
        <v>773.62676299999998</v>
      </c>
      <c r="CU240" s="33">
        <v>572.99562570000001</v>
      </c>
      <c r="CV240" s="33">
        <v>1229.0529770000001</v>
      </c>
      <c r="CW240" s="33">
        <v>1000.840118</v>
      </c>
      <c r="CX240" s="33">
        <v>806.69643900000005</v>
      </c>
      <c r="CY240" s="33">
        <v>627.2978554</v>
      </c>
      <c r="CZ240" s="33">
        <v>1717.482833</v>
      </c>
      <c r="DA240" s="33">
        <v>1530.831377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1737.8121900000001</v>
      </c>
      <c r="DN240" s="33">
        <v>1103.8281179999999</v>
      </c>
      <c r="DO240" s="33">
        <v>1061.7544969999999</v>
      </c>
      <c r="DP240" s="33">
        <v>2261.5609279999999</v>
      </c>
      <c r="DQ240" s="33">
        <v>2084.3247780000002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2632.3701879999999</v>
      </c>
      <c r="EK240" s="33">
        <v>2707.1822649999999</v>
      </c>
      <c r="EL240" s="33">
        <v>1205.331459</v>
      </c>
      <c r="EM240" s="33">
        <v>1198.7114999999999</v>
      </c>
      <c r="EN240" s="33">
        <v>2781.3633089999998</v>
      </c>
      <c r="EO240" s="33">
        <v>2248.847675</v>
      </c>
      <c r="EP240" s="33">
        <v>1250.627285</v>
      </c>
      <c r="EQ240" s="33">
        <v>1254.4335450000001</v>
      </c>
      <c r="ER240" s="33">
        <v>2781.3633089999998</v>
      </c>
      <c r="ES240" s="33">
        <v>2365.0115959999998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1809.3279190000001</v>
      </c>
      <c r="BZ241" s="33">
        <v>654.4951178</v>
      </c>
      <c r="CA241" s="33">
        <v>902.94574939999995</v>
      </c>
      <c r="CB241" s="33">
        <v>6326.4427459999997</v>
      </c>
      <c r="CC241" s="33">
        <v>3182.9950960000001</v>
      </c>
      <c r="CD241" s="33">
        <v>1830.550418</v>
      </c>
      <c r="CE241" s="33">
        <v>2665.154164</v>
      </c>
      <c r="CF241" s="33">
        <v>7340.2886829999998</v>
      </c>
      <c r="CG241" s="33">
        <v>3370.1867069999998</v>
      </c>
      <c r="CH241" s="33">
        <v>2067.9313269999998</v>
      </c>
      <c r="CI241" s="33">
        <v>3032.1140270000001</v>
      </c>
      <c r="CJ241" s="33">
        <v>7856.6284400000004</v>
      </c>
      <c r="CK241" s="33">
        <v>4334.2882090000003</v>
      </c>
      <c r="CL241" s="33">
        <v>2188.8266199999998</v>
      </c>
      <c r="CM241" s="33">
        <v>3219.0023489999999</v>
      </c>
      <c r="CN241" s="33">
        <v>8922.0542449999994</v>
      </c>
      <c r="CO241" s="33">
        <v>5915.3505709999999</v>
      </c>
      <c r="CP241" s="33">
        <v>2415.173327</v>
      </c>
      <c r="CQ241" s="33">
        <v>3619.340056</v>
      </c>
      <c r="CR241" s="33">
        <v>9386.5514289999992</v>
      </c>
      <c r="CS241" s="33">
        <v>6060.919723</v>
      </c>
      <c r="CT241" s="33">
        <v>2485.5904169999999</v>
      </c>
      <c r="CU241" s="33">
        <v>3811.8647019999999</v>
      </c>
      <c r="CV241" s="33">
        <v>9386.5514289999992</v>
      </c>
      <c r="CW241" s="33">
        <v>6331.490417</v>
      </c>
      <c r="CX241" s="33">
        <v>2485.5904169999999</v>
      </c>
      <c r="CY241" s="33">
        <v>3811.8647019999999</v>
      </c>
      <c r="CZ241" s="33">
        <v>9975.4492690000006</v>
      </c>
      <c r="DA241" s="33">
        <v>9279.1043840000002</v>
      </c>
      <c r="DB241" s="33">
        <v>2570.5475809999998</v>
      </c>
      <c r="DC241" s="33">
        <v>4040.1492189999999</v>
      </c>
      <c r="DD241" s="33">
        <v>10494.04509</v>
      </c>
      <c r="DE241" s="33">
        <v>6719.2286020000001</v>
      </c>
      <c r="DF241" s="33">
        <v>2718.5430160000001</v>
      </c>
      <c r="DG241" s="33">
        <v>4260.8056610000003</v>
      </c>
      <c r="DH241" s="33">
        <v>10809.438959999999</v>
      </c>
      <c r="DI241" s="33">
        <v>10020.9938</v>
      </c>
      <c r="DJ241" s="33">
        <v>2816.9857980000002</v>
      </c>
      <c r="DK241" s="33">
        <v>4397.2644289999998</v>
      </c>
      <c r="DL241" s="33">
        <v>10809.438959999999</v>
      </c>
      <c r="DM241" s="33">
        <v>6931.1628460000002</v>
      </c>
      <c r="DN241" s="33">
        <v>2816.9857980000002</v>
      </c>
      <c r="DO241" s="33">
        <v>4397.2644289999998</v>
      </c>
      <c r="DP241" s="33">
        <v>10809.438959999999</v>
      </c>
      <c r="DQ241" s="33">
        <v>6409.9141680000002</v>
      </c>
      <c r="DR241" s="33">
        <v>2816.9857980000002</v>
      </c>
      <c r="DS241" s="33">
        <v>4397.2644289999998</v>
      </c>
      <c r="DT241" s="33">
        <v>10809.438959999999</v>
      </c>
      <c r="DU241" s="33">
        <v>7510.8111289999997</v>
      </c>
      <c r="DV241" s="33">
        <v>2816.9857980000002</v>
      </c>
      <c r="DW241" s="33">
        <v>4397.2644289999998</v>
      </c>
      <c r="DX241" s="33">
        <v>10809.438959999999</v>
      </c>
      <c r="DY241" s="33">
        <v>8686.1233059999995</v>
      </c>
      <c r="DZ241" s="33">
        <v>2816.9857980000002</v>
      </c>
      <c r="EA241" s="33">
        <v>4397.2644289999998</v>
      </c>
      <c r="EB241" s="33">
        <v>10809.438959999999</v>
      </c>
      <c r="EC241" s="33">
        <v>10020.9938</v>
      </c>
      <c r="ED241" s="33">
        <v>2816.9857980000002</v>
      </c>
      <c r="EE241" s="33">
        <v>4397.2644289999998</v>
      </c>
      <c r="EF241" s="33">
        <v>10809.438959999999</v>
      </c>
      <c r="EG241" s="33">
        <v>8258.9672269999992</v>
      </c>
      <c r="EH241" s="33">
        <v>2816.9857980000002</v>
      </c>
      <c r="EI241" s="33">
        <v>4397.2644289999998</v>
      </c>
      <c r="EJ241" s="33">
        <v>10809.438959999999</v>
      </c>
      <c r="EK241" s="33">
        <v>9149.1191660000004</v>
      </c>
      <c r="EL241" s="33">
        <v>2816.9857980000002</v>
      </c>
      <c r="EM241" s="33">
        <v>4397.2644289999998</v>
      </c>
      <c r="EN241" s="33">
        <v>10809.438959999999</v>
      </c>
      <c r="EO241" s="33">
        <v>9352.7451189999992</v>
      </c>
      <c r="EP241" s="33">
        <v>2816.9857980000002</v>
      </c>
      <c r="EQ241" s="33">
        <v>4397.2644289999998</v>
      </c>
      <c r="ER241" s="33">
        <v>10809.438959999999</v>
      </c>
      <c r="ES241" s="33">
        <v>9354.0068929999998</v>
      </c>
      <c r="ET241" s="33">
        <v>2816.9857980000002</v>
      </c>
      <c r="EU241" s="33">
        <v>4397.2644289999998</v>
      </c>
      <c r="EV241" s="33">
        <v>12052.79048</v>
      </c>
      <c r="EW241" s="33">
        <v>7514.936651</v>
      </c>
      <c r="EX241" s="33">
        <v>3205.0687499999999</v>
      </c>
      <c r="EY241" s="33">
        <v>4935.2147020000002</v>
      </c>
      <c r="EZ241" s="33">
        <v>12490.883809999999</v>
      </c>
      <c r="FA241" s="33">
        <v>11049.27291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718.01178030000005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513.99190399999998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2379.6180359999998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2331.1397619999998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4174.8108050000001</v>
      </c>
      <c r="CS242" s="33">
        <v>3397.0034759999999</v>
      </c>
      <c r="CT242" s="33">
        <v>1423.859935</v>
      </c>
      <c r="CU242" s="33">
        <v>2193.6273609999998</v>
      </c>
      <c r="CV242" s="33">
        <v>5312.9867809999996</v>
      </c>
      <c r="CW242" s="33">
        <v>3598.1962199999998</v>
      </c>
      <c r="CX242" s="33">
        <v>1925.422247</v>
      </c>
      <c r="CY242" s="33">
        <v>2749.6576770000001</v>
      </c>
      <c r="CZ242" s="33">
        <v>5756.4766669999999</v>
      </c>
      <c r="DA242" s="33">
        <v>2422.5480360000001</v>
      </c>
      <c r="DB242" s="33">
        <v>2120.8558330000001</v>
      </c>
      <c r="DC242" s="33">
        <v>2966.3147020000001</v>
      </c>
      <c r="DD242" s="33">
        <v>5756.4766669999999</v>
      </c>
      <c r="DE242" s="33">
        <v>4866.8044769999997</v>
      </c>
      <c r="DF242" s="33">
        <v>2120.8558330000001</v>
      </c>
      <c r="DG242" s="33">
        <v>2966.3147020000001</v>
      </c>
      <c r="DH242" s="33">
        <v>5756.4766669999999</v>
      </c>
      <c r="DI242" s="33">
        <v>4570.905863</v>
      </c>
      <c r="DJ242" s="33">
        <v>2120.8558330000001</v>
      </c>
      <c r="DK242" s="33">
        <v>2966.3147020000001</v>
      </c>
      <c r="DL242" s="33">
        <v>5756.4766669999999</v>
      </c>
      <c r="DM242" s="33">
        <v>3999.479241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3323.0097719999999</v>
      </c>
      <c r="DZ242" s="33">
        <v>2120.8558330000001</v>
      </c>
      <c r="EA242" s="33">
        <v>2966.3147020000001</v>
      </c>
      <c r="EB242" s="33">
        <v>5756.4766669999999</v>
      </c>
      <c r="EC242" s="33">
        <v>3598.1962199999998</v>
      </c>
      <c r="ED242" s="33">
        <v>2120.8558330000001</v>
      </c>
      <c r="EE242" s="33">
        <v>2966.3147020000001</v>
      </c>
      <c r="EF242" s="33">
        <v>5756.4766669999999</v>
      </c>
      <c r="EG242" s="33">
        <v>4885.6383930000002</v>
      </c>
      <c r="EH242" s="33">
        <v>2120.8558330000001</v>
      </c>
      <c r="EI242" s="33">
        <v>2966.3147020000001</v>
      </c>
      <c r="EJ242" s="33">
        <v>5756.4766669999999</v>
      </c>
      <c r="EK242" s="33">
        <v>3717.282001</v>
      </c>
      <c r="EL242" s="33">
        <v>2120.8558330000001</v>
      </c>
      <c r="EM242" s="33">
        <v>2966.3147020000001</v>
      </c>
      <c r="EN242" s="33">
        <v>5756.4766669999999</v>
      </c>
      <c r="EO242" s="33">
        <v>4806.3843020000004</v>
      </c>
      <c r="EP242" s="33">
        <v>2120.8558330000001</v>
      </c>
      <c r="EQ242" s="33">
        <v>2966.3147020000001</v>
      </c>
      <c r="ER242" s="33">
        <v>5756.4766669999999</v>
      </c>
      <c r="ES242" s="33">
        <v>2901.7358239999999</v>
      </c>
      <c r="ET242" s="33">
        <v>2120.8558330000001</v>
      </c>
      <c r="EU242" s="33">
        <v>2966.3147020000001</v>
      </c>
      <c r="EV242" s="33">
        <v>5756.4766669999999</v>
      </c>
      <c r="EW242" s="33">
        <v>4883.7495140000001</v>
      </c>
      <c r="EX242" s="33">
        <v>2120.8558330000001</v>
      </c>
      <c r="EY242" s="33">
        <v>2966.3147020000001</v>
      </c>
      <c r="EZ242" s="33">
        <v>5984.0057139999999</v>
      </c>
      <c r="FA242" s="33">
        <v>3406.5768680000001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44427.162210000002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43747.490850000002</v>
      </c>
      <c r="O245" s="33">
        <v>42423.088889999999</v>
      </c>
      <c r="P245" s="33">
        <v>41162.384720000002</v>
      </c>
      <c r="Q245" s="33">
        <v>38907.443359999997</v>
      </c>
      <c r="R245" s="33">
        <v>45494.945310000003</v>
      </c>
      <c r="S245" s="33">
        <v>42380.203240000003</v>
      </c>
      <c r="T245" s="33">
        <v>46385.809520000003</v>
      </c>
      <c r="U245" s="33">
        <v>45067.738850000002</v>
      </c>
      <c r="V245" s="33">
        <v>42788.654920000001</v>
      </c>
      <c r="W245" s="33">
        <v>42948.227500000001</v>
      </c>
      <c r="X245" s="33">
        <v>46385.809520000003</v>
      </c>
      <c r="Y245" s="33">
        <v>45183.087440000003</v>
      </c>
      <c r="Z245" s="33">
        <v>43527.719160000001</v>
      </c>
      <c r="AA245" s="33">
        <v>42948.227500000001</v>
      </c>
      <c r="AB245" s="33">
        <v>52096.268750000003</v>
      </c>
      <c r="AC245" s="33">
        <v>44211.340730000004</v>
      </c>
      <c r="AD245" s="33">
        <v>41285.505700000002</v>
      </c>
      <c r="AE245" s="33">
        <v>45091.78572</v>
      </c>
      <c r="AF245" s="33">
        <v>55414.312149999998</v>
      </c>
      <c r="AG245" s="33">
        <v>48126.05672</v>
      </c>
      <c r="AH245" s="33">
        <v>44968.172010000002</v>
      </c>
      <c r="AI245" s="33">
        <v>45890.538529999998</v>
      </c>
      <c r="AJ245" s="33">
        <v>60659.623229999997</v>
      </c>
      <c r="AK245" s="33">
        <v>51075.677380000001</v>
      </c>
      <c r="AL245" s="33">
        <v>47853.062030000001</v>
      </c>
      <c r="AM245" s="33">
        <v>47806.636259999999</v>
      </c>
      <c r="AN245" s="33">
        <v>60747.487710000001</v>
      </c>
      <c r="AO245" s="33">
        <v>53257.637210000001</v>
      </c>
      <c r="AP245" s="33">
        <v>49893.865879999998</v>
      </c>
      <c r="AQ245" s="33">
        <v>47806.636259999999</v>
      </c>
      <c r="AR245" s="33">
        <v>60810.521999999997</v>
      </c>
      <c r="AS245" s="33">
        <v>54310.421829999999</v>
      </c>
      <c r="AT245" s="33">
        <v>49980.392970000001</v>
      </c>
      <c r="AU245" s="33">
        <v>47886.99912</v>
      </c>
      <c r="AV245" s="33">
        <v>60879.943899999998</v>
      </c>
      <c r="AW245" s="33">
        <v>57605.371659999997</v>
      </c>
      <c r="AX245" s="33">
        <v>50036.922550000003</v>
      </c>
      <c r="AY245" s="33">
        <v>47956.928999999996</v>
      </c>
      <c r="AZ245" s="33">
        <v>61009.122000000003</v>
      </c>
      <c r="BA245" s="33">
        <v>56252.119160000002</v>
      </c>
      <c r="BB245" s="33">
        <v>50161.760880000002</v>
      </c>
      <c r="BC245" s="33">
        <v>48102.683940000003</v>
      </c>
      <c r="BD245" s="33">
        <v>61059.360090000002</v>
      </c>
      <c r="BE245" s="33">
        <v>57705.973700000002</v>
      </c>
      <c r="BF245" s="33">
        <v>50210.177969999997</v>
      </c>
      <c r="BG245" s="33">
        <v>48158.7621</v>
      </c>
      <c r="BH245" s="33">
        <v>61388.93866</v>
      </c>
      <c r="BI245" s="33">
        <v>58498.90999</v>
      </c>
      <c r="BJ245" s="33">
        <v>50741.762970000003</v>
      </c>
      <c r="BK245" s="33">
        <v>48662.970430000001</v>
      </c>
      <c r="BL245" s="33">
        <v>61454.723639999997</v>
      </c>
      <c r="BM245" s="33">
        <v>60273.127849999997</v>
      </c>
      <c r="BN245" s="33">
        <v>50163.436809999999</v>
      </c>
      <c r="BO245" s="33">
        <v>48708.45134</v>
      </c>
      <c r="BP245" s="33">
        <v>63778.405830000003</v>
      </c>
      <c r="BQ245" s="33">
        <v>61999.18088</v>
      </c>
      <c r="BR245" s="33">
        <v>51996.062209999996</v>
      </c>
      <c r="BS245" s="33">
        <v>50880.098010000002</v>
      </c>
      <c r="BT245" s="33">
        <v>65068.735180000003</v>
      </c>
      <c r="BU245" s="33">
        <v>62858.536569999997</v>
      </c>
      <c r="BV245" s="33">
        <v>52859.563970000003</v>
      </c>
      <c r="BW245" s="33">
        <v>51714.915869999997</v>
      </c>
      <c r="BX245" s="33">
        <v>68572.745649999997</v>
      </c>
      <c r="BY245" s="33">
        <v>63755.064570000002</v>
      </c>
      <c r="BZ245" s="33">
        <v>54012.60888</v>
      </c>
      <c r="CA245" s="33">
        <v>53997.851300000002</v>
      </c>
      <c r="CB245" s="33">
        <v>73688.909220000001</v>
      </c>
      <c r="CC245" s="33">
        <v>68316.260760000005</v>
      </c>
      <c r="CD245" s="33">
        <v>56019.627890000003</v>
      </c>
      <c r="CE245" s="33">
        <v>56186.677320000003</v>
      </c>
      <c r="CF245" s="33">
        <v>75574.006890000004</v>
      </c>
      <c r="CG245" s="33">
        <v>69700.187139999995</v>
      </c>
      <c r="CH245" s="33">
        <v>56829.245699999999</v>
      </c>
      <c r="CI245" s="33">
        <v>57230.290829999998</v>
      </c>
      <c r="CJ245" s="33">
        <v>77048.498460000003</v>
      </c>
      <c r="CK245" s="33">
        <v>71084.763619999998</v>
      </c>
      <c r="CL245" s="33">
        <v>57199.022709999997</v>
      </c>
      <c r="CM245" s="33">
        <v>57710.036390000001</v>
      </c>
      <c r="CN245" s="33">
        <v>78113.92426</v>
      </c>
      <c r="CO245" s="33">
        <v>71950.710519999993</v>
      </c>
      <c r="CP245" s="33">
        <v>57417.764060000001</v>
      </c>
      <c r="CQ245" s="33">
        <v>58110.374100000001</v>
      </c>
      <c r="CR245" s="33">
        <v>79397.277090000003</v>
      </c>
      <c r="CS245" s="33">
        <v>72375.203710000002</v>
      </c>
      <c r="CT245" s="33">
        <v>57821.67</v>
      </c>
      <c r="CU245" s="33">
        <v>58694.039660000002</v>
      </c>
      <c r="CV245" s="33">
        <v>80692.855660000001</v>
      </c>
      <c r="CW245" s="33">
        <v>72772.51771</v>
      </c>
      <c r="CX245" s="33">
        <v>58348.791870000001</v>
      </c>
      <c r="CY245" s="33">
        <v>59304.372210000001</v>
      </c>
      <c r="CZ245" s="33">
        <v>82232.824489999999</v>
      </c>
      <c r="DA245" s="33">
        <v>74964.649290000001</v>
      </c>
      <c r="DB245" s="33">
        <v>58762.256589999997</v>
      </c>
      <c r="DC245" s="33">
        <v>59936.233549999997</v>
      </c>
      <c r="DD245" s="33">
        <v>83022.208280000006</v>
      </c>
      <c r="DE245" s="33">
        <v>76950.545029999994</v>
      </c>
      <c r="DF245" s="33">
        <v>59099.255660000003</v>
      </c>
      <c r="DG245" s="33">
        <v>60353.750610000003</v>
      </c>
      <c r="DH245" s="33">
        <v>83972.593309999997</v>
      </c>
      <c r="DI245" s="33">
        <v>80386.371010000003</v>
      </c>
      <c r="DJ245" s="33">
        <v>59449.121550000003</v>
      </c>
      <c r="DK245" s="33">
        <v>60829.586479999998</v>
      </c>
      <c r="DL245" s="33">
        <v>83972.593309999997</v>
      </c>
      <c r="DM245" s="33">
        <v>76318.371459999995</v>
      </c>
      <c r="DN245" s="33">
        <v>58849.477910000001</v>
      </c>
      <c r="DO245" s="33">
        <v>60829.586479999998</v>
      </c>
      <c r="DP245" s="33">
        <v>83972.593309999997</v>
      </c>
      <c r="DQ245" s="33">
        <v>77029.794519999996</v>
      </c>
      <c r="DR245" s="33">
        <v>58845.375010000003</v>
      </c>
      <c r="DS245" s="33">
        <v>60829.586479999998</v>
      </c>
      <c r="DT245" s="33">
        <v>83972.593309999997</v>
      </c>
      <c r="DU245" s="33">
        <v>77897.605590000006</v>
      </c>
      <c r="DV245" s="33">
        <v>58842.303950000001</v>
      </c>
      <c r="DW245" s="33">
        <v>60829.586479999998</v>
      </c>
      <c r="DX245" s="33">
        <v>83972.593309999997</v>
      </c>
      <c r="DY245" s="33">
        <v>78014.356119999997</v>
      </c>
      <c r="DZ245" s="33">
        <v>58839.207829999999</v>
      </c>
      <c r="EA245" s="33">
        <v>60829.586479999998</v>
      </c>
      <c r="EB245" s="33">
        <v>83972.593309999997</v>
      </c>
      <c r="EC245" s="33">
        <v>79300.111560000005</v>
      </c>
      <c r="ED245" s="33">
        <v>58836.045380000003</v>
      </c>
      <c r="EE245" s="33">
        <v>60829.586479999998</v>
      </c>
      <c r="EF245" s="33">
        <v>83972.593309999997</v>
      </c>
      <c r="EG245" s="33">
        <v>79171.980200000005</v>
      </c>
      <c r="EH245" s="33">
        <v>58832.066039999998</v>
      </c>
      <c r="EI245" s="33">
        <v>60829.586479999998</v>
      </c>
      <c r="EJ245" s="33">
        <v>84381.21213</v>
      </c>
      <c r="EK245" s="33">
        <v>79256.691659999997</v>
      </c>
      <c r="EL245" s="33">
        <v>58107.255340000003</v>
      </c>
      <c r="EM245" s="33">
        <v>60992.683400000002</v>
      </c>
      <c r="EN245" s="33">
        <v>84530.205260000002</v>
      </c>
      <c r="EO245" s="33">
        <v>78855.606039999999</v>
      </c>
      <c r="EP245" s="33">
        <v>55942.18838</v>
      </c>
      <c r="EQ245" s="33">
        <v>61048.405440000002</v>
      </c>
      <c r="ER245" s="33">
        <v>84530.205260000002</v>
      </c>
      <c r="ES245" s="33">
        <v>78303.862550000005</v>
      </c>
      <c r="ET245" s="33">
        <v>53808.979240000001</v>
      </c>
      <c r="EU245" s="33">
        <v>61048.405440000002</v>
      </c>
      <c r="EV245" s="33">
        <v>86587.627989999994</v>
      </c>
      <c r="EW245" s="33">
        <v>79878.813250000007</v>
      </c>
      <c r="EX245" s="33">
        <v>53952.108030000003</v>
      </c>
      <c r="EY245" s="33">
        <v>62006.266609999999</v>
      </c>
      <c r="EZ245" s="33">
        <v>89432.938469999994</v>
      </c>
      <c r="FA245" s="33">
        <v>84287.562479999993</v>
      </c>
      <c r="FB245" s="33">
        <v>55186.984409999997</v>
      </c>
      <c r="FC245" s="33">
        <v>63211.514499999997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4020.4436780000001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5656.9142739999998</v>
      </c>
      <c r="BZ246" s="33">
        <v>3992.1527890000002</v>
      </c>
      <c r="CA246" s="33">
        <v>4861.3797930000001</v>
      </c>
      <c r="CB246" s="33">
        <v>6181.8734000000004</v>
      </c>
      <c r="CC246" s="33">
        <v>5219.4203440000001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4600.7556649999997</v>
      </c>
      <c r="DB246" s="33">
        <v>3992.1527890000002</v>
      </c>
      <c r="DC246" s="33">
        <v>4861.3797930000001</v>
      </c>
      <c r="DD246" s="33">
        <v>6181.8734000000004</v>
      </c>
      <c r="DE246" s="33">
        <v>5700.2221460000001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5689.9008560000002</v>
      </c>
      <c r="DR246" s="33">
        <v>3992.1527890000002</v>
      </c>
      <c r="DS246" s="33">
        <v>4861.3797930000001</v>
      </c>
      <c r="DT246" s="33">
        <v>6181.8734000000004</v>
      </c>
      <c r="DU246" s="33">
        <v>5341.186753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4984.7441989999998</v>
      </c>
      <c r="ED246" s="33">
        <v>3992.1527890000002</v>
      </c>
      <c r="EE246" s="33">
        <v>4861.3797930000001</v>
      </c>
      <c r="EF246" s="33">
        <v>6181.8734000000004</v>
      </c>
      <c r="EG246" s="33">
        <v>5611.3459249999996</v>
      </c>
      <c r="EH246" s="33">
        <v>3992.1527890000002</v>
      </c>
      <c r="EI246" s="33">
        <v>4861.3797930000001</v>
      </c>
      <c r="EJ246" s="33">
        <v>6181.8734000000004</v>
      </c>
      <c r="EK246" s="33">
        <v>5733.433583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4362.364826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1387.2378819999999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990.78436850000003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94.491984400000007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179.89012690000001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179.89012690000001</v>
      </c>
      <c r="BB251" s="33">
        <v>163.84764620000001</v>
      </c>
      <c r="BC251" s="33">
        <v>198.2845548</v>
      </c>
      <c r="BD251" s="33">
        <v>279.91480610000002</v>
      </c>
      <c r="BE251" s="33">
        <v>179.89012690000001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1.396119012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1.167765253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0.53337902520000002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3453.7899600000001</v>
      </c>
      <c r="AH257" s="33">
        <v>2870.078673</v>
      </c>
      <c r="AI257" s="33">
        <v>3184.5163849999999</v>
      </c>
      <c r="AJ257" s="33">
        <v>3835.548632</v>
      </c>
      <c r="AK257" s="33">
        <v>3414.2465539999998</v>
      </c>
      <c r="AL257" s="33">
        <v>2992.2973120000001</v>
      </c>
      <c r="AM257" s="33">
        <v>3314.0706719999998</v>
      </c>
      <c r="AN257" s="33">
        <v>5330.8012669999998</v>
      </c>
      <c r="AO257" s="33">
        <v>4909.520305</v>
      </c>
      <c r="AP257" s="33">
        <v>3959.4382390000001</v>
      </c>
      <c r="AQ257" s="33">
        <v>4479.5011940000004</v>
      </c>
      <c r="AR257" s="33">
        <v>6464.026793</v>
      </c>
      <c r="AS257" s="33">
        <v>5977.8921570000002</v>
      </c>
      <c r="AT257" s="33">
        <v>4693.1903609999999</v>
      </c>
      <c r="AU257" s="33">
        <v>5363.7694110000002</v>
      </c>
      <c r="AV257" s="33">
        <v>6464.026793</v>
      </c>
      <c r="AW257" s="33">
        <v>3501.448476</v>
      </c>
      <c r="AX257" s="33">
        <v>4693.1903609999999</v>
      </c>
      <c r="AY257" s="33">
        <v>5363.7694110000002</v>
      </c>
      <c r="AZ257" s="33">
        <v>7938.1136029999998</v>
      </c>
      <c r="BA257" s="33">
        <v>7441.9060989999998</v>
      </c>
      <c r="BB257" s="33">
        <v>6399.1372419999998</v>
      </c>
      <c r="BC257" s="33">
        <v>6983.5825960000002</v>
      </c>
      <c r="BD257" s="33">
        <v>7938.5063689999997</v>
      </c>
      <c r="BE257" s="33">
        <v>7441.3676329999998</v>
      </c>
      <c r="BF257" s="33">
        <v>6399.1372419999998</v>
      </c>
      <c r="BG257" s="33">
        <v>6983.5825960000002</v>
      </c>
      <c r="BH257" s="33">
        <v>7938.5063689999997</v>
      </c>
      <c r="BI257" s="33">
        <v>7531.5398580000001</v>
      </c>
      <c r="BJ257" s="33">
        <v>6399.1372419999998</v>
      </c>
      <c r="BK257" s="33">
        <v>6983.5825960000002</v>
      </c>
      <c r="BL257" s="33">
        <v>7938.5063689999997</v>
      </c>
      <c r="BM257" s="33">
        <v>6469.4606439999998</v>
      </c>
      <c r="BN257" s="33">
        <v>6399.1372419999998</v>
      </c>
      <c r="BO257" s="33">
        <v>6983.5825960000002</v>
      </c>
      <c r="BP257" s="33">
        <v>7938.5063689999997</v>
      </c>
      <c r="BQ257" s="33">
        <v>6953.5650310000001</v>
      </c>
      <c r="BR257" s="33">
        <v>6399.1372419999998</v>
      </c>
      <c r="BS257" s="33">
        <v>6983.5825960000002</v>
      </c>
      <c r="BT257" s="33">
        <v>9150.8405299999995</v>
      </c>
      <c r="BU257" s="33">
        <v>7215.9602880000002</v>
      </c>
      <c r="BV257" s="33">
        <v>7184.1114100000004</v>
      </c>
      <c r="BW257" s="33">
        <v>7929.5801419999998</v>
      </c>
      <c r="BX257" s="33">
        <v>9150.8405299999995</v>
      </c>
      <c r="BY257" s="33">
        <v>8589.5022470000004</v>
      </c>
      <c r="BZ257" s="33">
        <v>7184.1114100000004</v>
      </c>
      <c r="CA257" s="33">
        <v>7929.5801419999998</v>
      </c>
      <c r="CB257" s="33">
        <v>9150.8405299999995</v>
      </c>
      <c r="CC257" s="33">
        <v>8152.0083180000001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7535.31484</v>
      </c>
      <c r="DB257" s="33">
        <v>7184.1114100000004</v>
      </c>
      <c r="DC257" s="33">
        <v>7929.5801419999998</v>
      </c>
      <c r="DD257" s="33">
        <v>9150.8405299999995</v>
      </c>
      <c r="DE257" s="33">
        <v>8634.7813220000007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8624.4600320000009</v>
      </c>
      <c r="DR257" s="33">
        <v>7184.1114100000004</v>
      </c>
      <c r="DS257" s="33">
        <v>7929.5801419999998</v>
      </c>
      <c r="DT257" s="33">
        <v>9150.8405299999995</v>
      </c>
      <c r="DU257" s="33">
        <v>8273.774727</v>
      </c>
      <c r="DV257" s="33">
        <v>7184.1114100000004</v>
      </c>
      <c r="DW257" s="33">
        <v>7929.5801419999998</v>
      </c>
      <c r="DX257" s="33">
        <v>9150.8405299999995</v>
      </c>
      <c r="DY257" s="33">
        <v>8676.4642179999992</v>
      </c>
      <c r="DZ257" s="33">
        <v>7184.1114100000004</v>
      </c>
      <c r="EA257" s="33">
        <v>7929.5801419999998</v>
      </c>
      <c r="EB257" s="33">
        <v>9150.8405299999995</v>
      </c>
      <c r="EC257" s="33">
        <v>7919.3033750000004</v>
      </c>
      <c r="ED257" s="33">
        <v>7184.1114100000004</v>
      </c>
      <c r="EE257" s="33">
        <v>7929.5801419999998</v>
      </c>
      <c r="EF257" s="33">
        <v>9150.8405299999995</v>
      </c>
      <c r="EG257" s="33">
        <v>8545.9050999999999</v>
      </c>
      <c r="EH257" s="33">
        <v>7184.1114100000004</v>
      </c>
      <c r="EI257" s="33">
        <v>7929.5801419999998</v>
      </c>
      <c r="EJ257" s="33">
        <v>9150.8405299999995</v>
      </c>
      <c r="EK257" s="33">
        <v>8666.021557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7294.9528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11150.14509</v>
      </c>
      <c r="EW306" s="33">
        <v>11075.33743</v>
      </c>
      <c r="EX306" s="33">
        <v>10817.94836</v>
      </c>
      <c r="EY306" s="33">
        <v>11075.33743</v>
      </c>
      <c r="EZ306" s="33">
        <v>11150.14509</v>
      </c>
      <c r="FA306" s="33">
        <v>11075.33743</v>
      </c>
      <c r="FB306" s="33">
        <v>10817.94836</v>
      </c>
      <c r="FC306" s="33">
        <v>11075.33743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11150.14509</v>
      </c>
      <c r="EW317" s="33">
        <v>11075.33743</v>
      </c>
      <c r="EX317" s="33">
        <v>10817.94836</v>
      </c>
      <c r="EY317" s="33">
        <v>11075.33743</v>
      </c>
      <c r="EZ317" s="33">
        <v>11150.14509</v>
      </c>
      <c r="FA317" s="33">
        <v>11075.33743</v>
      </c>
      <c r="FB317" s="33">
        <v>10817.94836</v>
      </c>
      <c r="FC317" s="33">
        <v>11075.33743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67.904700000000005</v>
      </c>
      <c r="AE368" s="33">
        <v>186.72345000000001</v>
      </c>
      <c r="AF368" s="33">
        <v>186.72345000000001</v>
      </c>
      <c r="AG368" s="33">
        <v>186.72345000000001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364.75660920000001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341.67683820000002</v>
      </c>
      <c r="AS416" s="33">
        <v>416.22451189999998</v>
      </c>
      <c r="AT416" s="33">
        <v>549.78909410000006</v>
      </c>
      <c r="AU416" s="33">
        <v>450.39219580000002</v>
      </c>
      <c r="AV416" s="33">
        <v>2448.1446839999999</v>
      </c>
      <c r="AW416" s="33">
        <v>2982.285343</v>
      </c>
      <c r="AX416" s="33">
        <v>3939.2873559999998</v>
      </c>
      <c r="AY416" s="33">
        <v>3227.099811</v>
      </c>
      <c r="AZ416" s="33">
        <v>3384.132736</v>
      </c>
      <c r="BA416" s="33">
        <v>4122.488969</v>
      </c>
      <c r="BB416" s="33">
        <v>5445.3772200000003</v>
      </c>
      <c r="BC416" s="33">
        <v>4460.9022430000005</v>
      </c>
      <c r="BD416" s="33">
        <v>6305.890257</v>
      </c>
      <c r="BE416" s="33">
        <v>7681.720859</v>
      </c>
      <c r="BF416" s="33">
        <v>10146.750690000001</v>
      </c>
      <c r="BG416" s="33">
        <v>8312.3098840000002</v>
      </c>
      <c r="BH416" s="33">
        <v>7079.8318650000001</v>
      </c>
      <c r="BI416" s="33">
        <v>8624.5224529999996</v>
      </c>
      <c r="BJ416" s="33">
        <v>11392.09309</v>
      </c>
      <c r="BK416" s="33">
        <v>9332.5056399999994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9247.3109700000005</v>
      </c>
      <c r="BU416" s="33">
        <v>11264.90609</v>
      </c>
      <c r="BV416" s="33">
        <v>14879.764020000001</v>
      </c>
      <c r="BW416" s="33">
        <v>12189.637189999999</v>
      </c>
      <c r="BX416" s="33">
        <v>9247.3109700000005</v>
      </c>
      <c r="BY416" s="33">
        <v>11264.90609</v>
      </c>
      <c r="BZ416" s="33">
        <v>14879.764020000001</v>
      </c>
      <c r="CA416" s="33">
        <v>12189.637189999999</v>
      </c>
      <c r="CB416" s="33">
        <v>9247.3109700000005</v>
      </c>
      <c r="CC416" s="33">
        <v>11264.90609</v>
      </c>
      <c r="CD416" s="33">
        <v>14879.764020000001</v>
      </c>
      <c r="CE416" s="33">
        <v>12189.637189999999</v>
      </c>
      <c r="CF416" s="33">
        <v>9247.3109700000005</v>
      </c>
      <c r="CG416" s="33">
        <v>11264.90609</v>
      </c>
      <c r="CH416" s="33">
        <v>14879.764020000001</v>
      </c>
      <c r="CI416" s="33">
        <v>12189.637189999999</v>
      </c>
      <c r="CJ416" s="33">
        <v>9247.3109700000005</v>
      </c>
      <c r="CK416" s="33">
        <v>11264.90609</v>
      </c>
      <c r="CL416" s="33">
        <v>14879.764020000001</v>
      </c>
      <c r="CM416" s="33">
        <v>12189.637189999999</v>
      </c>
      <c r="CN416" s="33">
        <v>9247.3109700000005</v>
      </c>
      <c r="CO416" s="33">
        <v>11264.90609</v>
      </c>
      <c r="CP416" s="33">
        <v>14879.764020000001</v>
      </c>
      <c r="CQ416" s="33">
        <v>12189.637189999999</v>
      </c>
      <c r="CR416" s="33">
        <v>9247.3109700000005</v>
      </c>
      <c r="CS416" s="33">
        <v>11264.90609</v>
      </c>
      <c r="CT416" s="33">
        <v>14879.764020000001</v>
      </c>
      <c r="CU416" s="33">
        <v>12189.637189999999</v>
      </c>
      <c r="CV416" s="33">
        <v>9247.3109700000005</v>
      </c>
      <c r="CW416" s="33">
        <v>11264.90609</v>
      </c>
      <c r="CX416" s="33">
        <v>14879.764020000001</v>
      </c>
      <c r="CY416" s="33">
        <v>12189.637189999999</v>
      </c>
      <c r="CZ416" s="33">
        <v>9247.3109700000005</v>
      </c>
      <c r="DA416" s="33">
        <v>11264.90609</v>
      </c>
      <c r="DB416" s="33">
        <v>14879.764020000001</v>
      </c>
      <c r="DC416" s="33">
        <v>12189.637189999999</v>
      </c>
      <c r="DD416" s="33">
        <v>9247.3109700000005</v>
      </c>
      <c r="DE416" s="33">
        <v>11264.90609</v>
      </c>
      <c r="DF416" s="33">
        <v>14879.764020000001</v>
      </c>
      <c r="DG416" s="33">
        <v>12189.637189999999</v>
      </c>
      <c r="DH416" s="33">
        <v>9247.3109700000005</v>
      </c>
      <c r="DI416" s="33">
        <v>11264.90609</v>
      </c>
      <c r="DJ416" s="33">
        <v>14879.764020000001</v>
      </c>
      <c r="DK416" s="33">
        <v>12189.637189999999</v>
      </c>
      <c r="DL416" s="33">
        <v>9247.3109700000005</v>
      </c>
      <c r="DM416" s="33">
        <v>11264.90609</v>
      </c>
      <c r="DN416" s="33">
        <v>14879.764020000001</v>
      </c>
      <c r="DO416" s="33">
        <v>12189.637189999999</v>
      </c>
      <c r="DP416" s="33">
        <v>9247.3109700000005</v>
      </c>
      <c r="DQ416" s="33">
        <v>11264.90609</v>
      </c>
      <c r="DR416" s="33">
        <v>14879.764020000001</v>
      </c>
      <c r="DS416" s="33">
        <v>12189.637189999999</v>
      </c>
      <c r="DT416" s="33">
        <v>9247.3109700000005</v>
      </c>
      <c r="DU416" s="33">
        <v>11264.90609</v>
      </c>
      <c r="DV416" s="33">
        <v>14879.764020000001</v>
      </c>
      <c r="DW416" s="33">
        <v>12189.637189999999</v>
      </c>
      <c r="DX416" s="33">
        <v>9247.3109700000005</v>
      </c>
      <c r="DY416" s="33">
        <v>11264.90609</v>
      </c>
      <c r="DZ416" s="33">
        <v>14879.764020000001</v>
      </c>
      <c r="EA416" s="33">
        <v>12189.637189999999</v>
      </c>
      <c r="EB416" s="33">
        <v>9247.3109700000005</v>
      </c>
      <c r="EC416" s="33">
        <v>11264.90609</v>
      </c>
      <c r="ED416" s="33">
        <v>14879.764020000001</v>
      </c>
      <c r="EE416" s="33">
        <v>12189.637189999999</v>
      </c>
      <c r="EF416" s="33">
        <v>9247.3109700000005</v>
      </c>
      <c r="EG416" s="33">
        <v>11264.90609</v>
      </c>
      <c r="EH416" s="33">
        <v>14879.764020000001</v>
      </c>
      <c r="EI416" s="33">
        <v>12189.637189999999</v>
      </c>
      <c r="EJ416" s="33">
        <v>9247.3109700000005</v>
      </c>
      <c r="EK416" s="33">
        <v>11264.90609</v>
      </c>
      <c r="EL416" s="33">
        <v>14879.764020000001</v>
      </c>
      <c r="EM416" s="33">
        <v>12189.637189999999</v>
      </c>
      <c r="EN416" s="33">
        <v>9247.3109700000005</v>
      </c>
      <c r="EO416" s="33">
        <v>11264.90609</v>
      </c>
      <c r="EP416" s="33">
        <v>14879.764020000001</v>
      </c>
      <c r="EQ416" s="33">
        <v>12189.637189999999</v>
      </c>
      <c r="ER416" s="33">
        <v>9247.3109700000005</v>
      </c>
      <c r="ES416" s="33">
        <v>11264.90609</v>
      </c>
      <c r="ET416" s="33">
        <v>14879.764020000001</v>
      </c>
      <c r="EU416" s="33">
        <v>12189.637189999999</v>
      </c>
      <c r="EV416" s="33">
        <v>9247.3109700000005</v>
      </c>
      <c r="EW416" s="33">
        <v>11264.90609</v>
      </c>
      <c r="EX416" s="33">
        <v>14879.764020000001</v>
      </c>
      <c r="EY416" s="33">
        <v>12189.637189999999</v>
      </c>
      <c r="EZ416" s="33">
        <v>9247.3109700000005</v>
      </c>
      <c r="FA416" s="33">
        <v>11264.90609</v>
      </c>
      <c r="FB416" s="33">
        <v>14879.764020000001</v>
      </c>
      <c r="FC416" s="33">
        <v>12189.637189999999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341.67683820000002</v>
      </c>
      <c r="AS425" s="33">
        <v>416.22451189999998</v>
      </c>
      <c r="AT425" s="33">
        <v>549.78909410000006</v>
      </c>
      <c r="AU425" s="33">
        <v>450.39219580000002</v>
      </c>
      <c r="AV425" s="33">
        <v>2448.1446839999999</v>
      </c>
      <c r="AW425" s="33">
        <v>2982.285343</v>
      </c>
      <c r="AX425" s="33">
        <v>3939.2873559999998</v>
      </c>
      <c r="AY425" s="33">
        <v>3227.099811</v>
      </c>
      <c r="AZ425" s="33">
        <v>3384.132736</v>
      </c>
      <c r="BA425" s="33">
        <v>4122.488969</v>
      </c>
      <c r="BB425" s="33">
        <v>5445.3772200000003</v>
      </c>
      <c r="BC425" s="33">
        <v>4460.9022430000005</v>
      </c>
      <c r="BD425" s="33">
        <v>6305.890257</v>
      </c>
      <c r="BE425" s="33">
        <v>7681.720859</v>
      </c>
      <c r="BF425" s="33">
        <v>10146.750690000001</v>
      </c>
      <c r="BG425" s="33">
        <v>8312.3098840000002</v>
      </c>
      <c r="BH425" s="33">
        <v>7079.8318650000001</v>
      </c>
      <c r="BI425" s="33">
        <v>8624.5224529999996</v>
      </c>
      <c r="BJ425" s="33">
        <v>11392.09309</v>
      </c>
      <c r="BK425" s="33">
        <v>9332.5056399999994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9247.3109700000005</v>
      </c>
      <c r="BU425" s="33">
        <v>11264.90609</v>
      </c>
      <c r="BV425" s="33">
        <v>14879.764020000001</v>
      </c>
      <c r="BW425" s="33">
        <v>12189.637189999999</v>
      </c>
      <c r="BX425" s="33">
        <v>9247.3109700000005</v>
      </c>
      <c r="BY425" s="33">
        <v>11264.90609</v>
      </c>
      <c r="BZ425" s="33">
        <v>14879.764020000001</v>
      </c>
      <c r="CA425" s="33">
        <v>12189.637189999999</v>
      </c>
      <c r="CB425" s="33">
        <v>9247.3109700000005</v>
      </c>
      <c r="CC425" s="33">
        <v>11264.90609</v>
      </c>
      <c r="CD425" s="33">
        <v>14879.764020000001</v>
      </c>
      <c r="CE425" s="33">
        <v>12189.637189999999</v>
      </c>
      <c r="CF425" s="33">
        <v>9247.3109700000005</v>
      </c>
      <c r="CG425" s="33">
        <v>11264.90609</v>
      </c>
      <c r="CH425" s="33">
        <v>14879.764020000001</v>
      </c>
      <c r="CI425" s="33">
        <v>12189.637189999999</v>
      </c>
      <c r="CJ425" s="33">
        <v>9247.3109700000005</v>
      </c>
      <c r="CK425" s="33">
        <v>11264.90609</v>
      </c>
      <c r="CL425" s="33">
        <v>14879.764020000001</v>
      </c>
      <c r="CM425" s="33">
        <v>12189.637189999999</v>
      </c>
      <c r="CN425" s="33">
        <v>9247.3109700000005</v>
      </c>
      <c r="CO425" s="33">
        <v>11264.90609</v>
      </c>
      <c r="CP425" s="33">
        <v>14879.764020000001</v>
      </c>
      <c r="CQ425" s="33">
        <v>12189.637189999999</v>
      </c>
      <c r="CR425" s="33">
        <v>9247.3109700000005</v>
      </c>
      <c r="CS425" s="33">
        <v>11264.90609</v>
      </c>
      <c r="CT425" s="33">
        <v>14879.764020000001</v>
      </c>
      <c r="CU425" s="33">
        <v>12189.637189999999</v>
      </c>
      <c r="CV425" s="33">
        <v>9247.3109700000005</v>
      </c>
      <c r="CW425" s="33">
        <v>11264.90609</v>
      </c>
      <c r="CX425" s="33">
        <v>14879.764020000001</v>
      </c>
      <c r="CY425" s="33">
        <v>12189.637189999999</v>
      </c>
      <c r="CZ425" s="33">
        <v>9247.3109700000005</v>
      </c>
      <c r="DA425" s="33">
        <v>11264.90609</v>
      </c>
      <c r="DB425" s="33">
        <v>14879.764020000001</v>
      </c>
      <c r="DC425" s="33">
        <v>12189.637189999999</v>
      </c>
      <c r="DD425" s="33">
        <v>9247.3109700000005</v>
      </c>
      <c r="DE425" s="33">
        <v>11264.90609</v>
      </c>
      <c r="DF425" s="33">
        <v>14879.764020000001</v>
      </c>
      <c r="DG425" s="33">
        <v>12189.637189999999</v>
      </c>
      <c r="DH425" s="33">
        <v>9247.3109700000005</v>
      </c>
      <c r="DI425" s="33">
        <v>11264.90609</v>
      </c>
      <c r="DJ425" s="33">
        <v>14879.764020000001</v>
      </c>
      <c r="DK425" s="33">
        <v>12189.637189999999</v>
      </c>
      <c r="DL425" s="33">
        <v>9247.3109700000005</v>
      </c>
      <c r="DM425" s="33">
        <v>11264.90609</v>
      </c>
      <c r="DN425" s="33">
        <v>14879.764020000001</v>
      </c>
      <c r="DO425" s="33">
        <v>12189.637189999999</v>
      </c>
      <c r="DP425" s="33">
        <v>9247.3109700000005</v>
      </c>
      <c r="DQ425" s="33">
        <v>11264.90609</v>
      </c>
      <c r="DR425" s="33">
        <v>14879.764020000001</v>
      </c>
      <c r="DS425" s="33">
        <v>12189.637189999999</v>
      </c>
      <c r="DT425" s="33">
        <v>9247.3109700000005</v>
      </c>
      <c r="DU425" s="33">
        <v>11264.90609</v>
      </c>
      <c r="DV425" s="33">
        <v>14879.764020000001</v>
      </c>
      <c r="DW425" s="33">
        <v>12189.637189999999</v>
      </c>
      <c r="DX425" s="33">
        <v>9247.3109700000005</v>
      </c>
      <c r="DY425" s="33">
        <v>11264.90609</v>
      </c>
      <c r="DZ425" s="33">
        <v>14879.764020000001</v>
      </c>
      <c r="EA425" s="33">
        <v>12189.637189999999</v>
      </c>
      <c r="EB425" s="33">
        <v>9247.3109700000005</v>
      </c>
      <c r="EC425" s="33">
        <v>11264.90609</v>
      </c>
      <c r="ED425" s="33">
        <v>14879.764020000001</v>
      </c>
      <c r="EE425" s="33">
        <v>12189.637189999999</v>
      </c>
      <c r="EF425" s="33">
        <v>9247.3109700000005</v>
      </c>
      <c r="EG425" s="33">
        <v>11264.90609</v>
      </c>
      <c r="EH425" s="33">
        <v>14879.764020000001</v>
      </c>
      <c r="EI425" s="33">
        <v>12189.637189999999</v>
      </c>
      <c r="EJ425" s="33">
        <v>9247.3109700000005</v>
      </c>
      <c r="EK425" s="33">
        <v>11264.90609</v>
      </c>
      <c r="EL425" s="33">
        <v>14879.764020000001</v>
      </c>
      <c r="EM425" s="33">
        <v>12189.637189999999</v>
      </c>
      <c r="EN425" s="33">
        <v>9247.3109700000005</v>
      </c>
      <c r="EO425" s="33">
        <v>11264.90609</v>
      </c>
      <c r="EP425" s="33">
        <v>14879.764020000001</v>
      </c>
      <c r="EQ425" s="33">
        <v>12189.637189999999</v>
      </c>
      <c r="ER425" s="33">
        <v>9247.3109700000005</v>
      </c>
      <c r="ES425" s="33">
        <v>11264.90609</v>
      </c>
      <c r="ET425" s="33">
        <v>14879.764020000001</v>
      </c>
      <c r="EU425" s="33">
        <v>12189.637189999999</v>
      </c>
      <c r="EV425" s="33">
        <v>9247.3109700000005</v>
      </c>
      <c r="EW425" s="33">
        <v>11264.90609</v>
      </c>
      <c r="EX425" s="33">
        <v>14879.764020000001</v>
      </c>
      <c r="EY425" s="33">
        <v>12189.637189999999</v>
      </c>
      <c r="EZ425" s="33">
        <v>9247.3109700000005</v>
      </c>
      <c r="FA425" s="33">
        <v>11264.90609</v>
      </c>
      <c r="FB425" s="33">
        <v>14879.764020000001</v>
      </c>
      <c r="FC425" s="33">
        <v>12189.637189999999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807.66695470000002</v>
      </c>
      <c r="BY440" s="33">
        <v>983.88519940000003</v>
      </c>
      <c r="BZ440" s="33">
        <v>1299.6095539999999</v>
      </c>
      <c r="CA440" s="33">
        <v>1064.651895</v>
      </c>
      <c r="CB440" s="33">
        <v>1048.3561279999999</v>
      </c>
      <c r="CC440" s="33">
        <v>1277.0883739999999</v>
      </c>
      <c r="CD440" s="33">
        <v>1686.9003150000001</v>
      </c>
      <c r="CE440" s="33">
        <v>1381.9239869999999</v>
      </c>
      <c r="CF440" s="33">
        <v>2339.0288009999999</v>
      </c>
      <c r="CG440" s="33">
        <v>2849.3623579999999</v>
      </c>
      <c r="CH440" s="33">
        <v>3763.7099800000001</v>
      </c>
      <c r="CI440" s="33">
        <v>3083.265238</v>
      </c>
      <c r="CJ440" s="33">
        <v>4550.9447689999997</v>
      </c>
      <c r="CK440" s="33">
        <v>5543.8781730000001</v>
      </c>
      <c r="CL440" s="33">
        <v>7322.8838560000004</v>
      </c>
      <c r="CM440" s="33">
        <v>5998.9726499999997</v>
      </c>
      <c r="CN440" s="33">
        <v>7538.7631840000004</v>
      </c>
      <c r="CO440" s="33">
        <v>9183.5842429999993</v>
      </c>
      <c r="CP440" s="33">
        <v>12130.55531</v>
      </c>
      <c r="CQ440" s="33">
        <v>9937.4605609999999</v>
      </c>
      <c r="CR440" s="33">
        <v>10583.51534</v>
      </c>
      <c r="CS440" s="33">
        <v>12892.64596</v>
      </c>
      <c r="CT440" s="33">
        <v>17029.838319999999</v>
      </c>
      <c r="CU440" s="33">
        <v>13950.997499999999</v>
      </c>
      <c r="CV440" s="33">
        <v>13533.91879</v>
      </c>
      <c r="CW440" s="33">
        <v>16486.773799999999</v>
      </c>
      <c r="CX440" s="33">
        <v>21777.305690000001</v>
      </c>
      <c r="CY440" s="33">
        <v>17840.165679999998</v>
      </c>
      <c r="CZ440" s="33">
        <v>17018.83236</v>
      </c>
      <c r="DA440" s="33">
        <v>20732.032139999999</v>
      </c>
      <c r="DB440" s="33">
        <v>27384.848429999998</v>
      </c>
      <c r="DC440" s="33">
        <v>22433.915379999999</v>
      </c>
      <c r="DD440" s="33">
        <v>17830.169839999999</v>
      </c>
      <c r="DE440" s="33">
        <v>21720.388719999999</v>
      </c>
      <c r="DF440" s="33">
        <v>28690.3642</v>
      </c>
      <c r="DG440" s="33">
        <v>23503.405699999999</v>
      </c>
      <c r="DH440" s="33">
        <v>19964.32819</v>
      </c>
      <c r="DI440" s="33">
        <v>24320.181619999999</v>
      </c>
      <c r="DJ440" s="33">
        <v>32124.419000000002</v>
      </c>
      <c r="DK440" s="33">
        <v>26316.614440000001</v>
      </c>
      <c r="DL440" s="33">
        <v>19964.32819</v>
      </c>
      <c r="DM440" s="33">
        <v>24320.181619999999</v>
      </c>
      <c r="DN440" s="33">
        <v>32124.419000000002</v>
      </c>
      <c r="DO440" s="33">
        <v>26316.614440000001</v>
      </c>
      <c r="DP440" s="33">
        <v>19964.32819</v>
      </c>
      <c r="DQ440" s="33">
        <v>24320.181619999999</v>
      </c>
      <c r="DR440" s="33">
        <v>32124.419000000002</v>
      </c>
      <c r="DS440" s="33">
        <v>26316.614440000001</v>
      </c>
      <c r="DT440" s="33">
        <v>19964.32819</v>
      </c>
      <c r="DU440" s="33">
        <v>24320.181619999999</v>
      </c>
      <c r="DV440" s="33">
        <v>32124.419000000002</v>
      </c>
      <c r="DW440" s="33">
        <v>26316.614440000001</v>
      </c>
      <c r="DX440" s="33">
        <v>19964.32819</v>
      </c>
      <c r="DY440" s="33">
        <v>24320.181619999999</v>
      </c>
      <c r="DZ440" s="33">
        <v>32124.419000000002</v>
      </c>
      <c r="EA440" s="33">
        <v>26316.614440000001</v>
      </c>
      <c r="EB440" s="33">
        <v>19964.32819</v>
      </c>
      <c r="EC440" s="33">
        <v>24320.181619999999</v>
      </c>
      <c r="ED440" s="33">
        <v>32124.419000000002</v>
      </c>
      <c r="EE440" s="33">
        <v>26316.614440000001</v>
      </c>
      <c r="EF440" s="33">
        <v>19964.32819</v>
      </c>
      <c r="EG440" s="33">
        <v>24320.181619999999</v>
      </c>
      <c r="EH440" s="33">
        <v>32124.419000000002</v>
      </c>
      <c r="EI440" s="33">
        <v>26316.614440000001</v>
      </c>
      <c r="EJ440" s="33">
        <v>19964.32819</v>
      </c>
      <c r="EK440" s="33">
        <v>24320.181619999999</v>
      </c>
      <c r="EL440" s="33">
        <v>32124.419000000002</v>
      </c>
      <c r="EM440" s="33">
        <v>26316.614440000001</v>
      </c>
      <c r="EN440" s="33">
        <v>19964.32819</v>
      </c>
      <c r="EO440" s="33">
        <v>24320.181619999999</v>
      </c>
      <c r="EP440" s="33">
        <v>32124.419000000002</v>
      </c>
      <c r="EQ440" s="33">
        <v>26316.614440000001</v>
      </c>
      <c r="ER440" s="33">
        <v>19964.32819</v>
      </c>
      <c r="ES440" s="33">
        <v>24320.181619999999</v>
      </c>
      <c r="ET440" s="33">
        <v>32124.419000000002</v>
      </c>
      <c r="EU440" s="33">
        <v>26316.614440000001</v>
      </c>
      <c r="EV440" s="33">
        <v>19964.32819</v>
      </c>
      <c r="EW440" s="33">
        <v>24320.181619999999</v>
      </c>
      <c r="EX440" s="33">
        <v>32124.419000000002</v>
      </c>
      <c r="EY440" s="33">
        <v>26316.614440000001</v>
      </c>
      <c r="EZ440" s="33">
        <v>19964.32819</v>
      </c>
      <c r="FA440" s="33">
        <v>24320.181619999999</v>
      </c>
      <c r="FB440" s="33">
        <v>32124.419000000002</v>
      </c>
      <c r="FC440" s="33">
        <v>26316.614440000001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807.66695470000002</v>
      </c>
      <c r="BY449" s="33">
        <v>983.88519940000003</v>
      </c>
      <c r="BZ449" s="33">
        <v>1299.6095539999999</v>
      </c>
      <c r="CA449" s="33">
        <v>1064.651895</v>
      </c>
      <c r="CB449" s="33">
        <v>1048.3561279999999</v>
      </c>
      <c r="CC449" s="33">
        <v>1277.0883739999999</v>
      </c>
      <c r="CD449" s="33">
        <v>1686.9003150000001</v>
      </c>
      <c r="CE449" s="33">
        <v>1381.9239869999999</v>
      </c>
      <c r="CF449" s="33">
        <v>2339.0288009999999</v>
      </c>
      <c r="CG449" s="33">
        <v>2849.3623579999999</v>
      </c>
      <c r="CH449" s="33">
        <v>3763.7099800000001</v>
      </c>
      <c r="CI449" s="33">
        <v>3083.265238</v>
      </c>
      <c r="CJ449" s="33">
        <v>4550.9447689999997</v>
      </c>
      <c r="CK449" s="33">
        <v>5543.8781730000001</v>
      </c>
      <c r="CL449" s="33">
        <v>7322.8838560000004</v>
      </c>
      <c r="CM449" s="33">
        <v>5998.9726499999997</v>
      </c>
      <c r="CN449" s="33">
        <v>7538.7631840000004</v>
      </c>
      <c r="CO449" s="33">
        <v>9183.5842429999993</v>
      </c>
      <c r="CP449" s="33">
        <v>12130.55531</v>
      </c>
      <c r="CQ449" s="33">
        <v>9937.4605609999999</v>
      </c>
      <c r="CR449" s="33">
        <v>10583.51534</v>
      </c>
      <c r="CS449" s="33">
        <v>12892.64596</v>
      </c>
      <c r="CT449" s="33">
        <v>17029.838319999999</v>
      </c>
      <c r="CU449" s="33">
        <v>13950.997499999999</v>
      </c>
      <c r="CV449" s="33">
        <v>13533.91879</v>
      </c>
      <c r="CW449" s="33">
        <v>16486.773799999999</v>
      </c>
      <c r="CX449" s="33">
        <v>21777.305690000001</v>
      </c>
      <c r="CY449" s="33">
        <v>17840.165679999998</v>
      </c>
      <c r="CZ449" s="33">
        <v>17018.83236</v>
      </c>
      <c r="DA449" s="33">
        <v>20732.032139999999</v>
      </c>
      <c r="DB449" s="33">
        <v>27384.848429999998</v>
      </c>
      <c r="DC449" s="33">
        <v>22433.915379999999</v>
      </c>
      <c r="DD449" s="33">
        <v>17830.169839999999</v>
      </c>
      <c r="DE449" s="33">
        <v>21720.388719999999</v>
      </c>
      <c r="DF449" s="33">
        <v>28690.3642</v>
      </c>
      <c r="DG449" s="33">
        <v>23503.405699999999</v>
      </c>
      <c r="DH449" s="33">
        <v>19964.32819</v>
      </c>
      <c r="DI449" s="33">
        <v>24320.181619999999</v>
      </c>
      <c r="DJ449" s="33">
        <v>32124.419000000002</v>
      </c>
      <c r="DK449" s="33">
        <v>26316.614440000001</v>
      </c>
      <c r="DL449" s="33">
        <v>19964.32819</v>
      </c>
      <c r="DM449" s="33">
        <v>24320.181619999999</v>
      </c>
      <c r="DN449" s="33">
        <v>32124.419000000002</v>
      </c>
      <c r="DO449" s="33">
        <v>26316.614440000001</v>
      </c>
      <c r="DP449" s="33">
        <v>19964.32819</v>
      </c>
      <c r="DQ449" s="33">
        <v>24320.181619999999</v>
      </c>
      <c r="DR449" s="33">
        <v>32124.419000000002</v>
      </c>
      <c r="DS449" s="33">
        <v>26316.614440000001</v>
      </c>
      <c r="DT449" s="33">
        <v>19964.32819</v>
      </c>
      <c r="DU449" s="33">
        <v>24320.181619999999</v>
      </c>
      <c r="DV449" s="33">
        <v>32124.419000000002</v>
      </c>
      <c r="DW449" s="33">
        <v>26316.614440000001</v>
      </c>
      <c r="DX449" s="33">
        <v>19964.32819</v>
      </c>
      <c r="DY449" s="33">
        <v>24320.181619999999</v>
      </c>
      <c r="DZ449" s="33">
        <v>32124.419000000002</v>
      </c>
      <c r="EA449" s="33">
        <v>26316.614440000001</v>
      </c>
      <c r="EB449" s="33">
        <v>19964.32819</v>
      </c>
      <c r="EC449" s="33">
        <v>24320.181619999999</v>
      </c>
      <c r="ED449" s="33">
        <v>32124.419000000002</v>
      </c>
      <c r="EE449" s="33">
        <v>26316.614440000001</v>
      </c>
      <c r="EF449" s="33">
        <v>19964.32819</v>
      </c>
      <c r="EG449" s="33">
        <v>24320.181619999999</v>
      </c>
      <c r="EH449" s="33">
        <v>32124.419000000002</v>
      </c>
      <c r="EI449" s="33">
        <v>26316.614440000001</v>
      </c>
      <c r="EJ449" s="33">
        <v>19964.32819</v>
      </c>
      <c r="EK449" s="33">
        <v>24320.181619999999</v>
      </c>
      <c r="EL449" s="33">
        <v>32124.419000000002</v>
      </c>
      <c r="EM449" s="33">
        <v>26316.614440000001</v>
      </c>
      <c r="EN449" s="33">
        <v>19964.32819</v>
      </c>
      <c r="EO449" s="33">
        <v>24320.181619999999</v>
      </c>
      <c r="EP449" s="33">
        <v>32124.419000000002</v>
      </c>
      <c r="EQ449" s="33">
        <v>26316.614440000001</v>
      </c>
      <c r="ER449" s="33">
        <v>19964.32819</v>
      </c>
      <c r="ES449" s="33">
        <v>24320.181619999999</v>
      </c>
      <c r="ET449" s="33">
        <v>32124.419000000002</v>
      </c>
      <c r="EU449" s="33">
        <v>26316.614440000001</v>
      </c>
      <c r="EV449" s="33">
        <v>19964.32819</v>
      </c>
      <c r="EW449" s="33">
        <v>24320.181619999999</v>
      </c>
      <c r="EX449" s="33">
        <v>32124.419000000002</v>
      </c>
      <c r="EY449" s="33">
        <v>26316.614440000001</v>
      </c>
      <c r="EZ449" s="33">
        <v>19964.32819</v>
      </c>
      <c r="FA449" s="33">
        <v>24320.181619999999</v>
      </c>
      <c r="FB449" s="33">
        <v>32124.419000000002</v>
      </c>
      <c r="FC449" s="33">
        <v>26316.614440000001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5671.5087350000003</v>
      </c>
      <c r="DM464" s="33">
        <v>6908.9288230000002</v>
      </c>
      <c r="DN464" s="33">
        <v>9125.9731460000003</v>
      </c>
      <c r="DO464" s="33">
        <v>7476.0796959999998</v>
      </c>
      <c r="DP464" s="33">
        <v>7283.3627340000003</v>
      </c>
      <c r="DQ464" s="33">
        <v>8872.4600580000006</v>
      </c>
      <c r="DR464" s="33">
        <v>11719.59276</v>
      </c>
      <c r="DS464" s="33">
        <v>9600.7963309999996</v>
      </c>
      <c r="DT464" s="33">
        <v>8489.8481190000002</v>
      </c>
      <c r="DU464" s="33">
        <v>10342.178620000001</v>
      </c>
      <c r="DV464" s="33">
        <v>13660.93743</v>
      </c>
      <c r="DW464" s="33">
        <v>11191.163430000001</v>
      </c>
      <c r="DX464" s="33">
        <v>9706.1844679999995</v>
      </c>
      <c r="DY464" s="33">
        <v>11823.897440000001</v>
      </c>
      <c r="DZ464" s="33">
        <v>15618.13319</v>
      </c>
      <c r="EA464" s="33">
        <v>12794.515890000001</v>
      </c>
      <c r="EB464" s="33">
        <v>10948.572480000001</v>
      </c>
      <c r="EC464" s="33">
        <v>13337.35194</v>
      </c>
      <c r="ED464" s="33">
        <v>17617.248449999999</v>
      </c>
      <c r="EE464" s="33">
        <v>14432.20918</v>
      </c>
      <c r="EF464" s="33">
        <v>12511.88658</v>
      </c>
      <c r="EG464" s="33">
        <v>15241.75274</v>
      </c>
      <c r="EH464" s="33">
        <v>20132.76295</v>
      </c>
      <c r="EI464" s="33">
        <v>16492.9414</v>
      </c>
      <c r="EJ464" s="33">
        <v>14243.532020000001</v>
      </c>
      <c r="EK464" s="33">
        <v>17351.211739999999</v>
      </c>
      <c r="EL464" s="33">
        <v>22919.137890000002</v>
      </c>
      <c r="EM464" s="33">
        <v>18775.56494</v>
      </c>
      <c r="EN464" s="33">
        <v>16006.497439999999</v>
      </c>
      <c r="EO464" s="33">
        <v>19498.82415</v>
      </c>
      <c r="EP464" s="33">
        <v>25755.909520000001</v>
      </c>
      <c r="EQ464" s="33">
        <v>21099.473900000001</v>
      </c>
      <c r="ER464" s="33">
        <v>17733.685399999998</v>
      </c>
      <c r="ES464" s="33">
        <v>21602.85312</v>
      </c>
      <c r="ET464" s="33">
        <v>28535.111949999999</v>
      </c>
      <c r="EU464" s="33">
        <v>23376.221659999999</v>
      </c>
      <c r="EV464" s="33">
        <v>18666.60859</v>
      </c>
      <c r="EW464" s="33">
        <v>22739.323199999999</v>
      </c>
      <c r="EX464" s="33">
        <v>30036.270189999999</v>
      </c>
      <c r="EY464" s="33">
        <v>24605.984049999999</v>
      </c>
      <c r="EZ464" s="33">
        <v>19068.554270000001</v>
      </c>
      <c r="FA464" s="33">
        <v>23228.966110000001</v>
      </c>
      <c r="FB464" s="33">
        <v>30683.037329999999</v>
      </c>
      <c r="FC464" s="33">
        <v>25135.821540000001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5671.5087350000003</v>
      </c>
      <c r="DM473" s="33">
        <v>6908.9288230000002</v>
      </c>
      <c r="DN473" s="33">
        <v>9125.9731460000003</v>
      </c>
      <c r="DO473" s="33">
        <v>7476.0796959999998</v>
      </c>
      <c r="DP473" s="33">
        <v>7283.3627340000003</v>
      </c>
      <c r="DQ473" s="33">
        <v>8872.4600580000006</v>
      </c>
      <c r="DR473" s="33">
        <v>11719.59276</v>
      </c>
      <c r="DS473" s="33">
        <v>9600.7963309999996</v>
      </c>
      <c r="DT473" s="33">
        <v>8489.8481190000002</v>
      </c>
      <c r="DU473" s="33">
        <v>10342.178620000001</v>
      </c>
      <c r="DV473" s="33">
        <v>13660.93743</v>
      </c>
      <c r="DW473" s="33">
        <v>11191.163430000001</v>
      </c>
      <c r="DX473" s="33">
        <v>9706.1844679999995</v>
      </c>
      <c r="DY473" s="33">
        <v>11823.897440000001</v>
      </c>
      <c r="DZ473" s="33">
        <v>15618.13319</v>
      </c>
      <c r="EA473" s="33">
        <v>12794.515890000001</v>
      </c>
      <c r="EB473" s="33">
        <v>10948.572480000001</v>
      </c>
      <c r="EC473" s="33">
        <v>13337.35194</v>
      </c>
      <c r="ED473" s="33">
        <v>17617.248449999999</v>
      </c>
      <c r="EE473" s="33">
        <v>14432.20918</v>
      </c>
      <c r="EF473" s="33">
        <v>12511.88658</v>
      </c>
      <c r="EG473" s="33">
        <v>15241.75274</v>
      </c>
      <c r="EH473" s="33">
        <v>20132.76295</v>
      </c>
      <c r="EI473" s="33">
        <v>16492.9414</v>
      </c>
      <c r="EJ473" s="33">
        <v>14243.532020000001</v>
      </c>
      <c r="EK473" s="33">
        <v>17351.211739999999</v>
      </c>
      <c r="EL473" s="33">
        <v>22919.137890000002</v>
      </c>
      <c r="EM473" s="33">
        <v>18775.56494</v>
      </c>
      <c r="EN473" s="33">
        <v>16006.497439999999</v>
      </c>
      <c r="EO473" s="33">
        <v>19498.82415</v>
      </c>
      <c r="EP473" s="33">
        <v>25755.909520000001</v>
      </c>
      <c r="EQ473" s="33">
        <v>21099.473900000001</v>
      </c>
      <c r="ER473" s="33">
        <v>17733.685399999998</v>
      </c>
      <c r="ES473" s="33">
        <v>21602.85312</v>
      </c>
      <c r="ET473" s="33">
        <v>28535.111949999999</v>
      </c>
      <c r="EU473" s="33">
        <v>23376.221659999999</v>
      </c>
      <c r="EV473" s="33">
        <v>18666.60859</v>
      </c>
      <c r="EW473" s="33">
        <v>22739.323199999999</v>
      </c>
      <c r="EX473" s="33">
        <v>30036.270189999999</v>
      </c>
      <c r="EY473" s="33">
        <v>24605.984049999999</v>
      </c>
      <c r="EZ473" s="33">
        <v>19068.554270000001</v>
      </c>
      <c r="FA473" s="33">
        <v>23228.966110000001</v>
      </c>
      <c r="FB473" s="33">
        <v>30683.037329999999</v>
      </c>
      <c r="FC473" s="33">
        <v>25135.821540000001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1431.3894660000001</v>
      </c>
      <c r="CU654" s="33">
        <v>1861.7816150000001</v>
      </c>
      <c r="CV654" s="33">
        <v>1861.7816150000001</v>
      </c>
      <c r="CX654" s="33">
        <v>283.1005217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726.79366789999995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1359.6216890000001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423.62286690000002</v>
      </c>
      <c r="DW654" s="33">
        <v>1861.7816150000001</v>
      </c>
      <c r="DX654" s="33">
        <v>1861.7816150000001</v>
      </c>
      <c r="DZ654" s="33">
        <v>1359.6216890000001</v>
      </c>
      <c r="EA654" s="33">
        <v>1861.7816150000001</v>
      </c>
      <c r="EB654" s="33">
        <v>1861.7816150000001</v>
      </c>
      <c r="ED654" s="33">
        <v>1359.6216890000001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1595.638612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1431.3894660000001</v>
      </c>
      <c r="CU665" s="33">
        <v>1861.7816150000001</v>
      </c>
      <c r="CV665" s="33">
        <v>1861.7816150000001</v>
      </c>
      <c r="CW665" s="33">
        <v>0</v>
      </c>
      <c r="CX665" s="33">
        <v>283.1005217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726.79366789999995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1359.6216890000001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423.62286690000002</v>
      </c>
      <c r="DW665" s="33">
        <v>3032.856464</v>
      </c>
      <c r="DX665" s="33">
        <v>3032.856464</v>
      </c>
      <c r="DY665" s="33">
        <v>0</v>
      </c>
      <c r="DZ665" s="33">
        <v>1359.6216890000001</v>
      </c>
      <c r="EA665" s="33">
        <v>3032.856464</v>
      </c>
      <c r="EB665" s="33">
        <v>3032.856464</v>
      </c>
      <c r="EC665" s="33">
        <v>0</v>
      </c>
      <c r="ED665" s="33">
        <v>1359.6216890000001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1595.638612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82.430025720000003</v>
      </c>
      <c r="BO666" s="33">
        <v>2714.5060189999999</v>
      </c>
      <c r="BP666" s="33">
        <v>2714.5060189999999</v>
      </c>
      <c r="BR666" s="33">
        <v>85.386449260000006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2552.1348659999999</v>
      </c>
      <c r="CM666" s="33">
        <v>2714.5060189999999</v>
      </c>
      <c r="CN666" s="33">
        <v>1774.680773</v>
      </c>
      <c r="CQ666" s="33">
        <v>2714.5060189999999</v>
      </c>
      <c r="CR666" s="33">
        <v>872.22463960000005</v>
      </c>
      <c r="CU666" s="33">
        <v>2714.5060189999999</v>
      </c>
      <c r="CY666" s="33">
        <v>2714.5060189999999</v>
      </c>
      <c r="DC666" s="33">
        <v>2714.5060189999999</v>
      </c>
      <c r="DD666" s="33">
        <v>524.8992442</v>
      </c>
      <c r="DG666" s="33">
        <v>2714.5060189999999</v>
      </c>
      <c r="DH666" s="33">
        <v>2579.6398129999998</v>
      </c>
      <c r="DK666" s="33">
        <v>2714.5060189999999</v>
      </c>
      <c r="DL666" s="33">
        <v>153.3888584</v>
      </c>
      <c r="DO666" s="33">
        <v>1772.8819530000001</v>
      </c>
      <c r="DP666" s="33">
        <v>618.4109406</v>
      </c>
      <c r="DS666" s="33">
        <v>1813.5430260000001</v>
      </c>
      <c r="DT666" s="33">
        <v>1430.4526129999999</v>
      </c>
      <c r="DW666" s="33">
        <v>2527.464661</v>
      </c>
      <c r="DX666" s="33">
        <v>2249.7492849999999</v>
      </c>
      <c r="EA666" s="33">
        <v>2521.2218210000001</v>
      </c>
      <c r="EB666" s="33">
        <v>1957.0503960000001</v>
      </c>
      <c r="EE666" s="33">
        <v>2660.7876419999998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432.83952240000002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584.19546809999997</v>
      </c>
      <c r="CE668" s="33">
        <v>1470.4758609999999</v>
      </c>
      <c r="CF668" s="33">
        <v>225.0204238</v>
      </c>
      <c r="CI668" s="33">
        <v>1470.4758609999999</v>
      </c>
      <c r="CM668" s="33">
        <v>1470.4758609999999</v>
      </c>
      <c r="CQ668" s="33">
        <v>1470.4758609999999</v>
      </c>
      <c r="CU668" s="33">
        <v>1470.4758609999999</v>
      </c>
      <c r="CY668" s="33">
        <v>330.38797749999998</v>
      </c>
      <c r="DD668" s="33">
        <v>474.90764780000001</v>
      </c>
      <c r="DG668" s="33">
        <v>1470.4758609999999</v>
      </c>
      <c r="DH668" s="33">
        <v>440.57427539999998</v>
      </c>
      <c r="DK668" s="33">
        <v>1470.4758609999999</v>
      </c>
      <c r="EB668" s="33">
        <v>965.47351960000003</v>
      </c>
      <c r="EF668" s="33">
        <v>1247.918398</v>
      </c>
      <c r="EI668" s="33">
        <v>387.09978869999998</v>
      </c>
      <c r="EJ668" s="33">
        <v>1470.4758609999999</v>
      </c>
      <c r="EM668" s="33">
        <v>409.9993503</v>
      </c>
      <c r="EN668" s="33">
        <v>1470.4758609999999</v>
      </c>
      <c r="EQ668" s="33">
        <v>256.31112469999999</v>
      </c>
      <c r="ER668" s="33">
        <v>1470.4758609999999</v>
      </c>
      <c r="EU668" s="33">
        <v>404.50760459999998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W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751.18996660000005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82.430025720000003</v>
      </c>
      <c r="BO677" s="33">
        <v>4420.9022990000003</v>
      </c>
      <c r="BP677" s="33">
        <v>4589.5522369999999</v>
      </c>
      <c r="BQ677" s="33">
        <v>0</v>
      </c>
      <c r="BR677" s="33">
        <v>85.386449260000006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3534.6219059999999</v>
      </c>
      <c r="CC677" s="33">
        <v>0</v>
      </c>
      <c r="CD677" s="33">
        <v>0</v>
      </c>
      <c r="CE677" s="33">
        <v>4589.5522369999999</v>
      </c>
      <c r="CF677" s="33">
        <v>3175.4468619999998</v>
      </c>
      <c r="CG677" s="33">
        <v>0</v>
      </c>
      <c r="CH677" s="33">
        <v>0</v>
      </c>
      <c r="CI677" s="33">
        <v>4589.5522369999999</v>
      </c>
      <c r="CJ677" s="33">
        <v>2788.0552849999999</v>
      </c>
      <c r="CK677" s="33">
        <v>0</v>
      </c>
      <c r="CL677" s="33">
        <v>0</v>
      </c>
      <c r="CM677" s="33">
        <v>4589.5522369999999</v>
      </c>
      <c r="CN677" s="33">
        <v>2010.601191</v>
      </c>
      <c r="CO677" s="33">
        <v>0</v>
      </c>
      <c r="CP677" s="33">
        <v>0</v>
      </c>
      <c r="CQ677" s="33">
        <v>4589.5522369999999</v>
      </c>
      <c r="CR677" s="33">
        <v>1108.1450580000001</v>
      </c>
      <c r="CS677" s="33">
        <v>0</v>
      </c>
      <c r="CT677" s="33">
        <v>0</v>
      </c>
      <c r="CU677" s="33">
        <v>4589.5522369999999</v>
      </c>
      <c r="CV677" s="33">
        <v>235.92041839999999</v>
      </c>
      <c r="CW677" s="33">
        <v>0</v>
      </c>
      <c r="CX677" s="33">
        <v>0</v>
      </c>
      <c r="CY677" s="33">
        <v>3449.4643529999998</v>
      </c>
      <c r="CZ677" s="33">
        <v>0</v>
      </c>
      <c r="DA677" s="33">
        <v>0</v>
      </c>
      <c r="DB677" s="33">
        <v>0</v>
      </c>
      <c r="DC677" s="33">
        <v>3119.076376</v>
      </c>
      <c r="DD677" s="33">
        <v>1235.72731</v>
      </c>
      <c r="DE677" s="33">
        <v>0</v>
      </c>
      <c r="DF677" s="33">
        <v>0</v>
      </c>
      <c r="DG677" s="33">
        <v>4589.5522369999999</v>
      </c>
      <c r="DH677" s="33">
        <v>3256.1345070000002</v>
      </c>
      <c r="DI677" s="33">
        <v>0</v>
      </c>
      <c r="DJ677" s="33">
        <v>0</v>
      </c>
      <c r="DK677" s="33">
        <v>4589.5522369999999</v>
      </c>
      <c r="DL677" s="33">
        <v>389.30927680000002</v>
      </c>
      <c r="DM677" s="33">
        <v>0</v>
      </c>
      <c r="DN677" s="33">
        <v>0</v>
      </c>
      <c r="DO677" s="33">
        <v>2177.4523089999998</v>
      </c>
      <c r="DP677" s="33">
        <v>854.33135909999999</v>
      </c>
      <c r="DQ677" s="33">
        <v>0</v>
      </c>
      <c r="DR677" s="33">
        <v>0</v>
      </c>
      <c r="DS677" s="33">
        <v>2049.4634449999999</v>
      </c>
      <c r="DT677" s="33">
        <v>1666.3730310000001</v>
      </c>
      <c r="DU677" s="33">
        <v>0</v>
      </c>
      <c r="DV677" s="33">
        <v>0</v>
      </c>
      <c r="DW677" s="33">
        <v>2932.0350170000002</v>
      </c>
      <c r="DX677" s="33">
        <v>2485.6697039999999</v>
      </c>
      <c r="DY677" s="33">
        <v>0</v>
      </c>
      <c r="DZ677" s="33">
        <v>0</v>
      </c>
      <c r="EA677" s="33">
        <v>2757.1422400000001</v>
      </c>
      <c r="EB677" s="33">
        <v>3327.0942709999999</v>
      </c>
      <c r="EC677" s="33">
        <v>0</v>
      </c>
      <c r="ED677" s="33">
        <v>0</v>
      </c>
      <c r="EE677" s="33">
        <v>3065.3579989999998</v>
      </c>
      <c r="EF677" s="33">
        <v>4366.9947730000004</v>
      </c>
      <c r="EG677" s="33">
        <v>0</v>
      </c>
      <c r="EH677" s="33">
        <v>0</v>
      </c>
      <c r="EI677" s="33">
        <v>3506.176164</v>
      </c>
      <c r="EJ677" s="33">
        <v>4589.5522369999999</v>
      </c>
      <c r="EK677" s="33">
        <v>0</v>
      </c>
      <c r="EL677" s="33">
        <v>0</v>
      </c>
      <c r="EM677" s="33">
        <v>3529.075726</v>
      </c>
      <c r="EN677" s="33">
        <v>4589.5522369999999</v>
      </c>
      <c r="EO677" s="33">
        <v>0</v>
      </c>
      <c r="EP677" s="33">
        <v>0</v>
      </c>
      <c r="EQ677" s="33">
        <v>3375.3874999999998</v>
      </c>
      <c r="ER677" s="33">
        <v>4589.5522369999999</v>
      </c>
      <c r="ES677" s="33">
        <v>0</v>
      </c>
      <c r="ET677" s="33">
        <v>0</v>
      </c>
      <c r="EU677" s="33">
        <v>3523.5839799999999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19.860819769999999</v>
      </c>
      <c r="BK678" s="33">
        <v>1864.6240299999999</v>
      </c>
      <c r="BL678" s="33">
        <v>591.23688890000005</v>
      </c>
      <c r="BO678" s="33">
        <v>1864.6240299999999</v>
      </c>
      <c r="BP678" s="33">
        <v>843.50368600000002</v>
      </c>
      <c r="BS678" s="33">
        <v>1864.6240299999999</v>
      </c>
      <c r="BT678" s="33">
        <v>1864.6240299999999</v>
      </c>
      <c r="BW678" s="33">
        <v>1864.6240299999999</v>
      </c>
      <c r="BX678" s="33">
        <v>1219.100905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1198.1685480000001</v>
      </c>
      <c r="CU678" s="33">
        <v>49.961516549999999</v>
      </c>
      <c r="DK678" s="33">
        <v>1864.6240299999999</v>
      </c>
      <c r="EN678" s="33">
        <v>186.15598460000001</v>
      </c>
      <c r="ER678" s="33">
        <v>984.42295079999997</v>
      </c>
      <c r="EV678" s="33">
        <v>1638.009456</v>
      </c>
      <c r="EY678" s="33">
        <v>246.6567187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R680" s="33">
        <v>20.48214797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19.860819769999999</v>
      </c>
      <c r="BI689" s="33">
        <v>0</v>
      </c>
      <c r="BJ689" s="33">
        <v>0</v>
      </c>
      <c r="BK689" s="33">
        <v>2075.9101879999998</v>
      </c>
      <c r="BL689" s="33">
        <v>591.23688890000005</v>
      </c>
      <c r="BM689" s="33">
        <v>0</v>
      </c>
      <c r="BN689" s="33">
        <v>0</v>
      </c>
      <c r="BO689" s="33">
        <v>2075.9101879999998</v>
      </c>
      <c r="BP689" s="33">
        <v>843.50368600000002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1219.100905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1198.1685480000001</v>
      </c>
      <c r="CR689" s="33">
        <v>0</v>
      </c>
      <c r="CS689" s="33">
        <v>0</v>
      </c>
      <c r="CT689" s="33">
        <v>0</v>
      </c>
      <c r="CU689" s="33">
        <v>49.961516549999999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186.15598460000001</v>
      </c>
      <c r="EO689" s="33">
        <v>0</v>
      </c>
      <c r="EP689" s="33">
        <v>0</v>
      </c>
      <c r="EQ689" s="33">
        <v>0</v>
      </c>
      <c r="ER689" s="33">
        <v>1004.905099</v>
      </c>
      <c r="ES689" s="33">
        <v>0</v>
      </c>
      <c r="ET689" s="33">
        <v>0</v>
      </c>
      <c r="EU689" s="33">
        <v>0</v>
      </c>
      <c r="EV689" s="33">
        <v>1638.009456</v>
      </c>
      <c r="EW689" s="33">
        <v>0</v>
      </c>
      <c r="EX689" s="33">
        <v>0</v>
      </c>
      <c r="EY689" s="33">
        <v>246.6567187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984.46360870000001</v>
      </c>
      <c r="CE751" s="33">
        <v>1065.9055049999999</v>
      </c>
      <c r="CF751" s="33">
        <v>1255.399817</v>
      </c>
      <c r="CH751" s="33">
        <v>946.00965359999998</v>
      </c>
      <c r="CI751" s="33">
        <v>1255.399817</v>
      </c>
      <c r="CJ751" s="33">
        <v>1444.894129</v>
      </c>
      <c r="CL751" s="33">
        <v>1022.455382</v>
      </c>
      <c r="CM751" s="33">
        <v>1444.894129</v>
      </c>
      <c r="CN751" s="33">
        <v>1634.3884410000001</v>
      </c>
      <c r="CP751" s="33">
        <v>553.73213880000003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A751" s="33">
        <v>34.509523059999999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J751" s="33">
        <v>205.8974144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E751" s="33">
        <v>3529.331561</v>
      </c>
      <c r="EF751" s="33">
        <v>3718.8258729999998</v>
      </c>
      <c r="EI751" s="33">
        <v>3718.8258729999998</v>
      </c>
      <c r="EJ751" s="33">
        <v>3718.8258729999998</v>
      </c>
      <c r="EM751" s="33">
        <v>3718.8258729999998</v>
      </c>
      <c r="EN751" s="33">
        <v>3718.8258729999998</v>
      </c>
      <c r="EO751" s="33">
        <v>330.35234509999998</v>
      </c>
      <c r="EQ751" s="33">
        <v>3718.8258729999998</v>
      </c>
      <c r="ER751" s="33">
        <v>3718.8258729999998</v>
      </c>
      <c r="ES751" s="33">
        <v>1051.302891</v>
      </c>
      <c r="EU751" s="33">
        <v>3718.8258729999998</v>
      </c>
      <c r="EV751" s="33">
        <v>3718.8258729999998</v>
      </c>
      <c r="EW751" s="33">
        <v>1692.602981</v>
      </c>
      <c r="EX751" s="33">
        <v>549.24962860000005</v>
      </c>
      <c r="EY751" s="33">
        <v>3718.8258729999998</v>
      </c>
      <c r="EZ751" s="33">
        <v>3718.8258729999998</v>
      </c>
      <c r="FA751" s="33">
        <v>1595.6554140000001</v>
      </c>
      <c r="FB751" s="33">
        <v>2023.08545</v>
      </c>
      <c r="FC751" s="33">
        <v>3718.8258729999998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H753" s="33">
        <v>179.25004200000001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J753" s="33">
        <v>242.530744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492.16594670000001</v>
      </c>
      <c r="DC756" s="33">
        <v>926.62718570000004</v>
      </c>
      <c r="DD756" s="33">
        <v>926.62718570000004</v>
      </c>
      <c r="DF756" s="33">
        <v>579.84356890000004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377.0469172</v>
      </c>
      <c r="DO756" s="33">
        <v>926.62718570000004</v>
      </c>
      <c r="DP756" s="33">
        <v>926.62718570000004</v>
      </c>
      <c r="DR756" s="33">
        <v>465.03556090000001</v>
      </c>
      <c r="DS756" s="33">
        <v>926.62718570000004</v>
      </c>
      <c r="DT756" s="33">
        <v>926.62718570000004</v>
      </c>
      <c r="DV756" s="33">
        <v>552.82234240000003</v>
      </c>
      <c r="DW756" s="33">
        <v>926.62718570000004</v>
      </c>
      <c r="DX756" s="33">
        <v>926.62718570000004</v>
      </c>
      <c r="DZ756" s="33">
        <v>639.91654459999995</v>
      </c>
      <c r="EA756" s="33">
        <v>926.62718570000004</v>
      </c>
      <c r="EB756" s="33">
        <v>926.62718570000004</v>
      </c>
      <c r="ED756" s="33">
        <v>726.11310040000001</v>
      </c>
      <c r="EE756" s="33">
        <v>926.62718570000004</v>
      </c>
      <c r="EF756" s="33">
        <v>926.62718570000004</v>
      </c>
      <c r="EH756" s="33">
        <v>811.19442990000005</v>
      </c>
      <c r="EI756" s="33">
        <v>926.62718570000004</v>
      </c>
      <c r="EJ756" s="33">
        <v>926.62718570000004</v>
      </c>
      <c r="EL756" s="33">
        <v>793.36599799999999</v>
      </c>
      <c r="EM756" s="33">
        <v>926.62718570000004</v>
      </c>
      <c r="EN756" s="33">
        <v>926.62718570000004</v>
      </c>
      <c r="EP756" s="33">
        <v>830.05378829999995</v>
      </c>
      <c r="EQ756" s="33">
        <v>926.62718570000004</v>
      </c>
      <c r="ER756" s="33">
        <v>926.62718570000004</v>
      </c>
      <c r="ET756" s="33">
        <v>910.24602179999999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1351.135102</v>
      </c>
      <c r="CE761" s="33">
        <v>2126.1261810000001</v>
      </c>
      <c r="CF761" s="33">
        <v>2315.6204929999999</v>
      </c>
      <c r="CG761" s="33">
        <v>0</v>
      </c>
      <c r="CH761" s="33">
        <v>1491.9311889999999</v>
      </c>
      <c r="CI761" s="33">
        <v>2315.6204929999999</v>
      </c>
      <c r="CJ761" s="33">
        <v>2505.1148050000002</v>
      </c>
      <c r="CK761" s="33">
        <v>0</v>
      </c>
      <c r="CL761" s="33">
        <v>1389.1268749999999</v>
      </c>
      <c r="CM761" s="33">
        <v>2505.1148050000002</v>
      </c>
      <c r="CN761" s="33">
        <v>3186.3468560000001</v>
      </c>
      <c r="CO761" s="33">
        <v>0</v>
      </c>
      <c r="CP761" s="33">
        <v>553.73213880000003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34.509523059999999</v>
      </c>
      <c r="DB761" s="33">
        <v>492.16594670000001</v>
      </c>
      <c r="DC761" s="33">
        <v>4314.785484</v>
      </c>
      <c r="DD761" s="33">
        <v>4504.2797959999998</v>
      </c>
      <c r="DE761" s="33">
        <v>0</v>
      </c>
      <c r="DF761" s="33">
        <v>579.84356890000004</v>
      </c>
      <c r="DG761" s="33">
        <v>4504.2797959999998</v>
      </c>
      <c r="DH761" s="33">
        <v>4693.7741079999996</v>
      </c>
      <c r="DI761" s="33">
        <v>0</v>
      </c>
      <c r="DJ761" s="33">
        <v>1375.0553440000001</v>
      </c>
      <c r="DK761" s="33">
        <v>4693.7741079999996</v>
      </c>
      <c r="DL761" s="33">
        <v>4883.2684200000003</v>
      </c>
      <c r="DM761" s="33">
        <v>0</v>
      </c>
      <c r="DN761" s="33">
        <v>377.0469172</v>
      </c>
      <c r="DO761" s="33">
        <v>4883.2684200000003</v>
      </c>
      <c r="DP761" s="33">
        <v>5078.4475620000003</v>
      </c>
      <c r="DQ761" s="33">
        <v>0</v>
      </c>
      <c r="DR761" s="33">
        <v>465.03556090000001</v>
      </c>
      <c r="DS761" s="33">
        <v>5078.4475620000003</v>
      </c>
      <c r="DT761" s="33">
        <v>5267.9418740000001</v>
      </c>
      <c r="DU761" s="33">
        <v>0</v>
      </c>
      <c r="DV761" s="33">
        <v>552.82234240000003</v>
      </c>
      <c r="DW761" s="33">
        <v>5267.9418740000001</v>
      </c>
      <c r="DX761" s="33">
        <v>5457.4361859999999</v>
      </c>
      <c r="DY761" s="33">
        <v>0</v>
      </c>
      <c r="DZ761" s="33">
        <v>639.91654459999995</v>
      </c>
      <c r="EA761" s="33">
        <v>5457.4361859999999</v>
      </c>
      <c r="EB761" s="33">
        <v>5646.9304979999997</v>
      </c>
      <c r="EC761" s="33">
        <v>0</v>
      </c>
      <c r="ED761" s="33">
        <v>726.11310040000001</v>
      </c>
      <c r="EE761" s="33">
        <v>5646.9304979999997</v>
      </c>
      <c r="EF761" s="33">
        <v>5836.4248100000004</v>
      </c>
      <c r="EG761" s="33">
        <v>0</v>
      </c>
      <c r="EH761" s="33">
        <v>811.19442990000005</v>
      </c>
      <c r="EI761" s="33">
        <v>5836.4248100000004</v>
      </c>
      <c r="EJ761" s="33">
        <v>5836.4248100000004</v>
      </c>
      <c r="EK761" s="33">
        <v>0</v>
      </c>
      <c r="EL761" s="33">
        <v>793.36599799999999</v>
      </c>
      <c r="EM761" s="33">
        <v>5836.4248100000004</v>
      </c>
      <c r="EN761" s="33">
        <v>5836.4248100000004</v>
      </c>
      <c r="EO761" s="33">
        <v>330.35234509999998</v>
      </c>
      <c r="EP761" s="33">
        <v>830.05378829999995</v>
      </c>
      <c r="EQ761" s="33">
        <v>5836.4248100000004</v>
      </c>
      <c r="ER761" s="33">
        <v>5836.4248100000004</v>
      </c>
      <c r="ES761" s="33">
        <v>1051.302891</v>
      </c>
      <c r="ET761" s="33">
        <v>910.24602179999999</v>
      </c>
      <c r="EU761" s="33">
        <v>5836.4248100000004</v>
      </c>
      <c r="EV761" s="33">
        <v>5836.4248100000004</v>
      </c>
      <c r="EW761" s="33">
        <v>1692.602981</v>
      </c>
      <c r="EX761" s="33">
        <v>1475.876814</v>
      </c>
      <c r="EY761" s="33">
        <v>5836.4248100000004</v>
      </c>
      <c r="EZ761" s="33">
        <v>5836.4248100000004</v>
      </c>
      <c r="FA761" s="33">
        <v>1595.6554140000001</v>
      </c>
      <c r="FB761" s="33">
        <v>2949.7126349999999</v>
      </c>
      <c r="FC761" s="33">
        <v>5836.4248100000004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60206.260439999998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62145.410159999999</v>
      </c>
      <c r="Q762" s="33">
        <v>64077.706689999999</v>
      </c>
      <c r="R762" s="33">
        <v>64437.860359999999</v>
      </c>
      <c r="S762" s="33">
        <v>66440.027390000003</v>
      </c>
      <c r="T762" s="33">
        <v>68315.533379999993</v>
      </c>
      <c r="U762" s="33">
        <v>64242.572200000002</v>
      </c>
      <c r="V762" s="33">
        <v>64484.49942</v>
      </c>
      <c r="W762" s="33">
        <v>66486.214059999998</v>
      </c>
      <c r="X762" s="33">
        <v>69555.956340000004</v>
      </c>
      <c r="Y762" s="33">
        <v>65414.344210000003</v>
      </c>
      <c r="Z762" s="33">
        <v>65659.005350000007</v>
      </c>
      <c r="AA762" s="33">
        <v>67692.888980000003</v>
      </c>
      <c r="AB762" s="33">
        <v>70679.172990000006</v>
      </c>
      <c r="AC762" s="33">
        <v>66462.653529999996</v>
      </c>
      <c r="AD762" s="33">
        <v>66706.363299999997</v>
      </c>
      <c r="AE762" s="33">
        <v>68778.355769999995</v>
      </c>
      <c r="AF762" s="33">
        <v>75854.301420000003</v>
      </c>
      <c r="AG762" s="33">
        <v>71336.49712</v>
      </c>
      <c r="AH762" s="33">
        <v>71606.291750000004</v>
      </c>
      <c r="AI762" s="33">
        <v>73824.949909999996</v>
      </c>
      <c r="AJ762" s="33">
        <v>79651.359240000005</v>
      </c>
      <c r="AK762" s="33">
        <v>74922.023090000002</v>
      </c>
      <c r="AL762" s="33">
        <v>75213.339210000006</v>
      </c>
      <c r="AM762" s="33">
        <v>77536.335649999994</v>
      </c>
      <c r="AN762" s="33">
        <v>83543.589309999996</v>
      </c>
      <c r="AO762" s="33">
        <v>78603.989100000006</v>
      </c>
      <c r="AP762" s="33">
        <v>78918.584640000001</v>
      </c>
      <c r="AQ762" s="33">
        <v>81343.342329999999</v>
      </c>
      <c r="AR762" s="33">
        <v>86965.192389999997</v>
      </c>
      <c r="AS762" s="33">
        <v>81817.178320000006</v>
      </c>
      <c r="AT762" s="33">
        <v>82142.162089999998</v>
      </c>
      <c r="AU762" s="33">
        <v>84670.774290000001</v>
      </c>
      <c r="AV762" s="33">
        <v>90531.504920000007</v>
      </c>
      <c r="AW762" s="33">
        <v>85161.421430000002</v>
      </c>
      <c r="AX762" s="33">
        <v>85496.785950000005</v>
      </c>
      <c r="AY762" s="33">
        <v>88136.403399999996</v>
      </c>
      <c r="AZ762" s="33">
        <v>94135.369349999994</v>
      </c>
      <c r="BA762" s="33">
        <v>88541.18449</v>
      </c>
      <c r="BB762" s="33">
        <v>88888.783840000004</v>
      </c>
      <c r="BC762" s="33">
        <v>91640.124100000001</v>
      </c>
      <c r="BD762" s="33">
        <v>97866.644450000007</v>
      </c>
      <c r="BE762" s="33">
        <v>92036.288050000003</v>
      </c>
      <c r="BF762" s="33">
        <v>92394.930600000007</v>
      </c>
      <c r="BG762" s="33">
        <v>95265.363759999993</v>
      </c>
      <c r="BH762" s="33">
        <v>101071.24430000001</v>
      </c>
      <c r="BI762" s="33">
        <v>95046.467369999998</v>
      </c>
      <c r="BJ762" s="33">
        <v>95413.523190000007</v>
      </c>
      <c r="BK762" s="33">
        <v>98386.874479999999</v>
      </c>
      <c r="BL762" s="33">
        <v>104084.2546</v>
      </c>
      <c r="BM762" s="33">
        <v>97865.470329999996</v>
      </c>
      <c r="BN762" s="33">
        <v>98242.426149999999</v>
      </c>
      <c r="BO762" s="33">
        <v>101312.6539</v>
      </c>
      <c r="BP762" s="33">
        <v>107212.5396</v>
      </c>
      <c r="BQ762" s="33">
        <v>100791.1988</v>
      </c>
      <c r="BR762" s="33">
        <v>101179.2101</v>
      </c>
      <c r="BS762" s="33">
        <v>104349.34269999999</v>
      </c>
      <c r="BT762" s="33">
        <v>110429.50440000001</v>
      </c>
      <c r="BU762" s="33">
        <v>103802.4512</v>
      </c>
      <c r="BV762" s="33">
        <v>104202.8259</v>
      </c>
      <c r="BW762" s="33">
        <v>107473.76669999999</v>
      </c>
      <c r="BX762" s="33">
        <v>113747.84359999999</v>
      </c>
      <c r="BY762" s="33">
        <v>106913.4978</v>
      </c>
      <c r="BZ762" s="33">
        <v>107328.1928</v>
      </c>
      <c r="CA762" s="33">
        <v>110700.7746</v>
      </c>
      <c r="CB762" s="33">
        <v>117231.1862</v>
      </c>
      <c r="CC762" s="33">
        <v>110175.38830000001</v>
      </c>
      <c r="CD762" s="33">
        <v>110601.6854</v>
      </c>
      <c r="CE762" s="33">
        <v>114084.1682</v>
      </c>
      <c r="CF762" s="33">
        <v>120773.23420000001</v>
      </c>
      <c r="CG762" s="33">
        <v>113496.0707</v>
      </c>
      <c r="CH762" s="33">
        <v>113934.5135</v>
      </c>
      <c r="CI762" s="33">
        <v>117526.61749999999</v>
      </c>
      <c r="CJ762" s="33">
        <v>124311.985</v>
      </c>
      <c r="CK762" s="33">
        <v>116817.8364</v>
      </c>
      <c r="CL762" s="33">
        <v>117268.8453</v>
      </c>
      <c r="CM762" s="33">
        <v>120968.58530000001</v>
      </c>
      <c r="CN762" s="33">
        <v>127965.1688</v>
      </c>
      <c r="CO762" s="33">
        <v>120238.8749</v>
      </c>
      <c r="CP762" s="33">
        <v>120702.5281</v>
      </c>
      <c r="CQ762" s="33">
        <v>124514.8254</v>
      </c>
      <c r="CR762" s="33">
        <v>131740.54790000001</v>
      </c>
      <c r="CS762" s="33">
        <v>123779.8468</v>
      </c>
      <c r="CT762" s="33">
        <v>124256.32769999999</v>
      </c>
      <c r="CU762" s="33">
        <v>128184.16800000001</v>
      </c>
      <c r="CV762" s="33">
        <v>135761.79370000001</v>
      </c>
      <c r="CW762" s="33">
        <v>127557.564</v>
      </c>
      <c r="CX762" s="33">
        <v>128050.2421</v>
      </c>
      <c r="CY762" s="33">
        <v>132096.7543</v>
      </c>
      <c r="CZ762" s="33">
        <v>139735.1213</v>
      </c>
      <c r="DA762" s="33">
        <v>131282.73639999999</v>
      </c>
      <c r="DB762" s="33">
        <v>131788.47339999999</v>
      </c>
      <c r="DC762" s="33">
        <v>135958.0349</v>
      </c>
      <c r="DD762" s="33">
        <v>143746.87150000001</v>
      </c>
      <c r="DE762" s="33">
        <v>135029.6341</v>
      </c>
      <c r="DF762" s="33">
        <v>135549.66459999999</v>
      </c>
      <c r="DG762" s="33">
        <v>139850.8328</v>
      </c>
      <c r="DH762" s="33">
        <v>147605.76019999999</v>
      </c>
      <c r="DI762" s="33">
        <v>138631.20910000001</v>
      </c>
      <c r="DJ762" s="33">
        <v>139165.01060000001</v>
      </c>
      <c r="DK762" s="33">
        <v>143594.17300000001</v>
      </c>
      <c r="DL762" s="33">
        <v>151431.6539</v>
      </c>
      <c r="DM762" s="33">
        <v>142203.29029999999</v>
      </c>
      <c r="DN762" s="33">
        <v>142751.74969999999</v>
      </c>
      <c r="DO762" s="33">
        <v>147307.1367</v>
      </c>
      <c r="DP762" s="33">
        <v>154810.9112</v>
      </c>
      <c r="DQ762" s="33">
        <v>145355.66829999999</v>
      </c>
      <c r="DR762" s="33">
        <v>145917.10019999999</v>
      </c>
      <c r="DS762" s="33">
        <v>150585.06909999999</v>
      </c>
      <c r="DT762" s="33">
        <v>158201.04149999999</v>
      </c>
      <c r="DU762" s="33">
        <v>148516.6906</v>
      </c>
      <c r="DV762" s="33">
        <v>149090.02619999999</v>
      </c>
      <c r="DW762" s="33">
        <v>153872.06409999999</v>
      </c>
      <c r="DX762" s="33">
        <v>161604.49299999999</v>
      </c>
      <c r="DY762" s="33">
        <v>151688.26809999999</v>
      </c>
      <c r="DZ762" s="33">
        <v>152274.4368</v>
      </c>
      <c r="EA762" s="33">
        <v>157171.6349</v>
      </c>
      <c r="EB762" s="33">
        <v>165075.01019999999</v>
      </c>
      <c r="EC762" s="33">
        <v>154919.49530000001</v>
      </c>
      <c r="ED762" s="33">
        <v>155518.12909999999</v>
      </c>
      <c r="EE762" s="33">
        <v>160534.6342</v>
      </c>
      <c r="EF762" s="33">
        <v>168614.6752</v>
      </c>
      <c r="EG762" s="33">
        <v>158214.9798</v>
      </c>
      <c r="EH762" s="33">
        <v>158825.51639999999</v>
      </c>
      <c r="EI762" s="33">
        <v>163964.486</v>
      </c>
      <c r="EJ762" s="33">
        <v>172178.11960000001</v>
      </c>
      <c r="EK762" s="33">
        <v>161531.323</v>
      </c>
      <c r="EL762" s="33">
        <v>162153.39600000001</v>
      </c>
      <c r="EM762" s="33">
        <v>167417.0588</v>
      </c>
      <c r="EN762" s="33">
        <v>175710.20300000001</v>
      </c>
      <c r="EO762" s="33">
        <v>164814.7653</v>
      </c>
      <c r="EP762" s="33">
        <v>165449.1991</v>
      </c>
      <c r="EQ762" s="33">
        <v>170837.31820000001</v>
      </c>
      <c r="ER762" s="33">
        <v>179590.86249999999</v>
      </c>
      <c r="ES762" s="33">
        <v>168413.7689</v>
      </c>
      <c r="ET762" s="33">
        <v>169062.08489999999</v>
      </c>
      <c r="EU762" s="33">
        <v>174588.03</v>
      </c>
      <c r="EV762" s="33">
        <v>183320.11350000001</v>
      </c>
      <c r="EW762" s="33">
        <v>171871.58069999999</v>
      </c>
      <c r="EX762" s="33">
        <v>172532.83300000001</v>
      </c>
      <c r="EY762" s="33">
        <v>178193.3695</v>
      </c>
      <c r="EZ762" s="33">
        <v>187005.27040000001</v>
      </c>
      <c r="FA762" s="33">
        <v>175289.7101</v>
      </c>
      <c r="FB762" s="33">
        <v>175963.8394</v>
      </c>
      <c r="FC762" s="33">
        <v>181757.7083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45067.738850000002</v>
      </c>
      <c r="I4" s="1">
        <f>PLANEL_GerCrit_Trim_Resultado!V245</f>
        <v>42788.654920000001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43527.719160000001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44211.340730000004</v>
      </c>
      <c r="Q4" s="1">
        <f>PLANEL_GerCrit_Trim_Resultado!AD245</f>
        <v>41285.505700000002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48126.05672</v>
      </c>
      <c r="U4" s="1">
        <f>PLANEL_GerCrit_Trim_Resultado!AH245</f>
        <v>44968.172010000002</v>
      </c>
      <c r="V4" s="1">
        <f>PLANEL_GerCrit_Trim_Resultado!AI245</f>
        <v>45890.538529999998</v>
      </c>
      <c r="W4" s="1">
        <f>PLANEL_GerCrit_Trim_Resultado!AJ245</f>
        <v>60659.623229999997</v>
      </c>
      <c r="X4" s="1">
        <f>PLANEL_GerCrit_Trim_Resultado!AK245</f>
        <v>51075.677380000001</v>
      </c>
      <c r="Y4" s="1">
        <f>PLANEL_GerCrit_Trim_Resultado!AL245</f>
        <v>47853.062030000001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53257.637210000001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54310.421829999999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57605.371659999997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56252.119160000002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57705.973700000002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58498.90999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61454.723639999997</v>
      </c>
      <c r="AZ4" s="1">
        <f>PLANEL_GerCrit_Trim_Resultado!BM245</f>
        <v>60273.127849999997</v>
      </c>
      <c r="BA4" s="1">
        <f>PLANEL_GerCrit_Trim_Resultado!BN245</f>
        <v>50163.436809999999</v>
      </c>
      <c r="BB4" s="1">
        <f>PLANEL_GerCrit_Trim_Resultado!BO245</f>
        <v>48708.45134</v>
      </c>
      <c r="BC4" s="1">
        <f>PLANEL_GerCrit_Trim_Resultado!BP245</f>
        <v>63778.405830000003</v>
      </c>
      <c r="BD4" s="1">
        <f>PLANEL_GerCrit_Trim_Resultado!BQ245</f>
        <v>61999.18088</v>
      </c>
      <c r="BE4" s="1">
        <f>PLANEL_GerCrit_Trim_Resultado!BR245</f>
        <v>51996.062209999996</v>
      </c>
      <c r="BF4" s="1">
        <f>PLANEL_GerCrit_Trim_Resultado!BS245</f>
        <v>50880.098010000002</v>
      </c>
      <c r="BG4" s="1">
        <f>PLANEL_GerCrit_Trim_Resultado!BT245</f>
        <v>65068.735180000003</v>
      </c>
      <c r="BH4" s="1">
        <f>PLANEL_GerCrit_Trim_Resultado!BU245</f>
        <v>62858.536569999997</v>
      </c>
      <c r="BI4" s="1">
        <f>PLANEL_GerCrit_Trim_Resultado!BV245</f>
        <v>52859.563970000003</v>
      </c>
      <c r="BJ4" s="1">
        <f>PLANEL_GerCrit_Trim_Resultado!BW245</f>
        <v>51714.915869999997</v>
      </c>
      <c r="BK4" s="1">
        <f>PLANEL_GerCrit_Trim_Resultado!BX245</f>
        <v>68572.745649999997</v>
      </c>
      <c r="BL4" s="1">
        <f>PLANEL_GerCrit_Trim_Resultado!BY245</f>
        <v>63755.064570000002</v>
      </c>
      <c r="BM4" s="1">
        <f>PLANEL_GerCrit_Trim_Resultado!BZ245</f>
        <v>54012.60888</v>
      </c>
      <c r="BN4" s="1">
        <f>PLANEL_GerCrit_Trim_Resultado!CA245</f>
        <v>53997.851300000002</v>
      </c>
      <c r="BO4" s="1">
        <f>PLANEL_GerCrit_Trim_Resultado!CB245</f>
        <v>73688.909220000001</v>
      </c>
      <c r="BP4" s="1">
        <f>PLANEL_GerCrit_Trim_Resultado!CC245</f>
        <v>68316.260760000005</v>
      </c>
      <c r="BQ4" s="1">
        <f>PLANEL_GerCrit_Trim_Resultado!CD245</f>
        <v>56019.627890000003</v>
      </c>
      <c r="BR4" s="1">
        <f>PLANEL_GerCrit_Trim_Resultado!CE245</f>
        <v>56186.677320000003</v>
      </c>
      <c r="BS4" s="1">
        <f>PLANEL_GerCrit_Trim_Resultado!CF245</f>
        <v>75574.006890000004</v>
      </c>
      <c r="BT4" s="1">
        <f>PLANEL_GerCrit_Trim_Resultado!CG245</f>
        <v>69700.187139999995</v>
      </c>
      <c r="BU4" s="1">
        <f>PLANEL_GerCrit_Trim_Resultado!CH245</f>
        <v>56829.245699999999</v>
      </c>
      <c r="BV4" s="1">
        <f>PLANEL_GerCrit_Trim_Resultado!CI245</f>
        <v>57230.290829999998</v>
      </c>
      <c r="BW4" s="1">
        <f>PLANEL_GerCrit_Trim_Resultado!CJ245</f>
        <v>77048.498460000003</v>
      </c>
      <c r="BX4" s="1">
        <f>PLANEL_GerCrit_Trim_Resultado!CK245</f>
        <v>71084.763619999998</v>
      </c>
      <c r="BY4" s="1">
        <f>PLANEL_GerCrit_Trim_Resultado!CL245</f>
        <v>57199.022709999997</v>
      </c>
      <c r="BZ4" s="1">
        <f>PLANEL_GerCrit_Trim_Resultado!CM245</f>
        <v>57710.036390000001</v>
      </c>
      <c r="CA4" s="1">
        <f>PLANEL_GerCrit_Trim_Resultado!CN245</f>
        <v>78113.92426</v>
      </c>
      <c r="CB4" s="1">
        <f>PLANEL_GerCrit_Trim_Resultado!CO245</f>
        <v>71950.710519999993</v>
      </c>
      <c r="CC4" s="1">
        <f>PLANEL_GerCrit_Trim_Resultado!CP245</f>
        <v>57417.764060000001</v>
      </c>
      <c r="CD4" s="1">
        <f>PLANEL_GerCrit_Trim_Resultado!CQ245</f>
        <v>58110.374100000001</v>
      </c>
      <c r="CE4" s="1">
        <f>PLANEL_GerCrit_Trim_Resultado!CR245</f>
        <v>79397.277090000003</v>
      </c>
      <c r="CF4" s="1">
        <f>PLANEL_GerCrit_Trim_Resultado!CS245</f>
        <v>72375.203710000002</v>
      </c>
      <c r="CG4" s="1">
        <f>PLANEL_GerCrit_Trim_Resultado!CT245</f>
        <v>57821.67</v>
      </c>
      <c r="CH4" s="1">
        <f>PLANEL_GerCrit_Trim_Resultado!CU245</f>
        <v>58694.039660000002</v>
      </c>
      <c r="CI4" s="1">
        <f>PLANEL_GerCrit_Trim_Resultado!CV245</f>
        <v>80692.855660000001</v>
      </c>
      <c r="CJ4" s="1">
        <f>PLANEL_GerCrit_Trim_Resultado!CW245</f>
        <v>72772.51771</v>
      </c>
      <c r="CK4" s="1">
        <f>PLANEL_GerCrit_Trim_Resultado!CX245</f>
        <v>58348.791870000001</v>
      </c>
      <c r="CL4" s="1">
        <f>PLANEL_GerCrit_Trim_Resultado!CY245</f>
        <v>59304.372210000001</v>
      </c>
      <c r="CM4" s="1">
        <f>PLANEL_GerCrit_Trim_Resultado!CZ245</f>
        <v>82232.824489999999</v>
      </c>
      <c r="CN4" s="1">
        <f>PLANEL_GerCrit_Trim_Resultado!DA245</f>
        <v>74964.649290000001</v>
      </c>
      <c r="CO4" s="1">
        <f>PLANEL_GerCrit_Trim_Resultado!DB245</f>
        <v>58762.256589999997</v>
      </c>
      <c r="CP4" s="1">
        <f>PLANEL_GerCrit_Trim_Resultado!DC245</f>
        <v>59936.233549999997</v>
      </c>
      <c r="CQ4" s="1">
        <f>PLANEL_GerCrit_Trim_Resultado!DD245</f>
        <v>83022.208280000006</v>
      </c>
      <c r="CR4" s="1">
        <f>PLANEL_GerCrit_Trim_Resultado!DE245</f>
        <v>76950.545029999994</v>
      </c>
      <c r="CS4" s="1">
        <f>PLANEL_GerCrit_Trim_Resultado!DF245</f>
        <v>59099.255660000003</v>
      </c>
      <c r="CT4" s="1">
        <f>PLANEL_GerCrit_Trim_Resultado!DG245</f>
        <v>60353.750610000003</v>
      </c>
      <c r="CU4" s="1">
        <f>PLANEL_GerCrit_Trim_Resultado!DH245</f>
        <v>83972.593309999997</v>
      </c>
      <c r="CV4" s="1">
        <f>PLANEL_GerCrit_Trim_Resultado!DI245</f>
        <v>80386.371010000003</v>
      </c>
      <c r="CW4" s="1">
        <f>PLANEL_GerCrit_Trim_Resultado!DJ245</f>
        <v>59449.121550000003</v>
      </c>
      <c r="CX4" s="1">
        <f>PLANEL_GerCrit_Trim_Resultado!DK245</f>
        <v>60829.586479999998</v>
      </c>
      <c r="CY4" s="68">
        <f>PLANEL_GerCrit_Trim_Resultado!DL245</f>
        <v>83972.593309999997</v>
      </c>
      <c r="CZ4" s="68">
        <f>PLANEL_GerCrit_Trim_Resultado!DM245</f>
        <v>76318.371459999995</v>
      </c>
      <c r="DA4" s="68">
        <f>PLANEL_GerCrit_Trim_Resultado!DN245</f>
        <v>58849.477910000001</v>
      </c>
      <c r="DB4" s="68">
        <f>PLANEL_GerCrit_Trim_Resultado!DO245</f>
        <v>60829.586479999998</v>
      </c>
      <c r="DC4" s="1">
        <f>PLANEL_GerCrit_Trim_Resultado!DP245</f>
        <v>83972.593309999997</v>
      </c>
      <c r="DD4" s="1">
        <f>PLANEL_GerCrit_Trim_Resultado!DQ245</f>
        <v>77029.794519999996</v>
      </c>
      <c r="DE4" s="1">
        <f>PLANEL_GerCrit_Trim_Resultado!DR245</f>
        <v>58845.375010000003</v>
      </c>
      <c r="DF4" s="1">
        <f>PLANEL_GerCrit_Trim_Resultado!DS245</f>
        <v>60829.586479999998</v>
      </c>
      <c r="DG4" s="1">
        <f>PLANEL_GerCrit_Trim_Resultado!DT245</f>
        <v>83972.593309999997</v>
      </c>
      <c r="DH4" s="1">
        <f>PLANEL_GerCrit_Trim_Resultado!DU245</f>
        <v>77897.605590000006</v>
      </c>
      <c r="DI4" s="1">
        <f>PLANEL_GerCrit_Trim_Resultado!DV245</f>
        <v>58842.303950000001</v>
      </c>
      <c r="DJ4" s="1">
        <f>PLANEL_GerCrit_Trim_Resultado!DW245</f>
        <v>60829.586479999998</v>
      </c>
      <c r="DK4" s="1">
        <f>PLANEL_GerCrit_Trim_Resultado!DX245</f>
        <v>83972.593309999997</v>
      </c>
      <c r="DL4" s="1">
        <f>PLANEL_GerCrit_Trim_Resultado!DY245</f>
        <v>78014.356119999997</v>
      </c>
      <c r="DM4" s="1">
        <f>PLANEL_GerCrit_Trim_Resultado!DZ245</f>
        <v>58839.207829999999</v>
      </c>
      <c r="DN4" s="1">
        <f>PLANEL_GerCrit_Trim_Resultado!EA245</f>
        <v>60829.586479999998</v>
      </c>
      <c r="DO4" s="1">
        <f>PLANEL_GerCrit_Trim_Resultado!EB245</f>
        <v>83972.593309999997</v>
      </c>
      <c r="DP4" s="1">
        <f>PLANEL_GerCrit_Trim_Resultado!EC245</f>
        <v>79300.111560000005</v>
      </c>
      <c r="DQ4" s="1">
        <f>PLANEL_GerCrit_Trim_Resultado!ED245</f>
        <v>58836.045380000003</v>
      </c>
      <c r="DR4" s="1">
        <f>PLANEL_GerCrit_Trim_Resultado!EE245</f>
        <v>60829.586479999998</v>
      </c>
      <c r="DS4" s="1">
        <f>PLANEL_GerCrit_Trim_Resultado!EF245</f>
        <v>83972.593309999997</v>
      </c>
      <c r="DT4" s="1">
        <f>PLANEL_GerCrit_Trim_Resultado!EG245</f>
        <v>79171.980200000005</v>
      </c>
      <c r="DU4" s="1">
        <f>PLANEL_GerCrit_Trim_Resultado!EH245</f>
        <v>58832.066039999998</v>
      </c>
      <c r="DV4" s="1">
        <f>PLANEL_GerCrit_Trim_Resultado!EI245</f>
        <v>60829.586479999998</v>
      </c>
      <c r="DW4" s="1">
        <f>PLANEL_GerCrit_Trim_Resultado!EJ245</f>
        <v>84381.21213</v>
      </c>
      <c r="DX4" s="1">
        <f>PLANEL_GerCrit_Trim_Resultado!EK245</f>
        <v>79256.691659999997</v>
      </c>
      <c r="DY4" s="1">
        <f>PLANEL_GerCrit_Trim_Resultado!EL245</f>
        <v>58107.255340000003</v>
      </c>
      <c r="DZ4" s="1">
        <f>PLANEL_GerCrit_Trim_Resultado!EM245</f>
        <v>60992.683400000002</v>
      </c>
      <c r="EA4" s="1">
        <f>PLANEL_GerCrit_Trim_Resultado!EN245</f>
        <v>84530.205260000002</v>
      </c>
      <c r="EB4" s="1">
        <f>PLANEL_GerCrit_Trim_Resultado!EO245</f>
        <v>78855.606039999999</v>
      </c>
      <c r="EC4" s="1">
        <f>PLANEL_GerCrit_Trim_Resultado!EP245</f>
        <v>55942.18838</v>
      </c>
      <c r="ED4" s="1">
        <f>PLANEL_GerCrit_Trim_Resultado!EQ245</f>
        <v>61048.405440000002</v>
      </c>
      <c r="EE4" s="1">
        <f>PLANEL_GerCrit_Trim_Resultado!ER245</f>
        <v>84530.205260000002</v>
      </c>
      <c r="EF4" s="1">
        <f>PLANEL_GerCrit_Trim_Resultado!ES245</f>
        <v>78303.862550000005</v>
      </c>
      <c r="EG4" s="1">
        <f>PLANEL_GerCrit_Trim_Resultado!ET245</f>
        <v>53808.979240000001</v>
      </c>
      <c r="EH4" s="1">
        <f>PLANEL_GerCrit_Trim_Resultado!EU245</f>
        <v>61048.405440000002</v>
      </c>
      <c r="EI4" s="1">
        <f>PLANEL_GerCrit_Trim_Resultado!EV245</f>
        <v>86587.627989999994</v>
      </c>
      <c r="EJ4" s="1">
        <f>PLANEL_GerCrit_Trim_Resultado!EW245</f>
        <v>79878.813250000007</v>
      </c>
      <c r="EK4" s="1">
        <f>PLANEL_GerCrit_Trim_Resultado!EX245</f>
        <v>53952.108030000003</v>
      </c>
      <c r="EL4" s="1">
        <f>PLANEL_GerCrit_Trim_Resultado!EY245</f>
        <v>62006.266609999999</v>
      </c>
      <c r="EM4" s="1">
        <f>PLANEL_GerCrit_Trim_Resultado!EZ245</f>
        <v>89432.938469999994</v>
      </c>
      <c r="EN4" s="1">
        <f>PLANEL_GerCrit_Trim_Resultado!FA245</f>
        <v>84287.562479999993</v>
      </c>
      <c r="EO4" s="1">
        <f>PLANEL_GerCrit_Trim_Resultado!FB245</f>
        <v>55186.984409999997</v>
      </c>
      <c r="EP4" s="1">
        <f>PLANEL_GerCrit_Trim_Resultado!FC245</f>
        <v>63211.514499999997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3414.2465539999998</v>
      </c>
      <c r="Y5" s="1">
        <f>PLANEL_GerCrit_Trim_Resultado!AL257</f>
        <v>2992.2973120000001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4909.520305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5977.8921570000002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3501.448476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7441.9060989999998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7441.3676329999998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7531.5398580000001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6469.4606439999998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6953.5650310000001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7215.9602880000002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8589.5022470000004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8152.0083180000001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8676.2967960000005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8676.2967960000005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7535.31484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8634.7813220000007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8624.4600320000009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8273.774727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8676.4642179999992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7919.3033750000004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8545.9050999999999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8666.021557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7184.1114100000004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7294.9528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6244.4099880000003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5052.344967</v>
      </c>
      <c r="AH8" s="18">
        <f>PLANEL_GerCrit_Trim_Resultado!AU113+PLANEL_GerCrit_Trim_Resultado!AU125+PLANEL_GerCrit_Trim_Resultado!AU137</f>
        <v>7494.4120190000003</v>
      </c>
      <c r="AI8" s="18">
        <f>PLANEL_GerCrit_Trim_Resultado!AV113+PLANEL_GerCrit_Trim_Resultado!AV125+PLANEL_GerCrit_Trim_Resultado!AV137</f>
        <v>6883.6427990000002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5162.1820129999996</v>
      </c>
      <c r="AL8" s="18">
        <f>PLANEL_GerCrit_Trim_Resultado!AY113+PLANEL_GerCrit_Trim_Resultado!AY125+PLANEL_GerCrit_Trim_Resultado!AY137</f>
        <v>8027.6387420000001</v>
      </c>
      <c r="AM8" s="18">
        <f>PLANEL_GerCrit_Trim_Resultado!AZ113+PLANEL_GerCrit_Trim_Resultado!AZ125+PLANEL_GerCrit_Trim_Resultado!AZ137</f>
        <v>7123.2912969999998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8077.6566069999999</v>
      </c>
      <c r="AQ8" s="18">
        <f>PLANEL_GerCrit_Trim_Resultado!BD113+PLANEL_GerCrit_Trim_Resultado!BD125+PLANEL_GerCrit_Trim_Resultado!BD137</f>
        <v>5518.5013529999997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5926.9368439999998</v>
      </c>
      <c r="AU8" s="18">
        <f>PLANEL_GerCrit_Trim_Resultado!BH113+PLANEL_GerCrit_Trim_Resultado!BH125+PLANEL_GerCrit_Trim_Resultado!BH137</f>
        <v>6061.6773819999999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6289.311455</v>
      </c>
      <c r="AY8" s="18">
        <f>PLANEL_GerCrit_Trim_Resultado!BL113+PLANEL_GerCrit_Trim_Resultado!BL125+PLANEL_GerCrit_Trim_Resultado!BL137</f>
        <v>6765.1971679999997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3762.126953</v>
      </c>
      <c r="BB8" s="18">
        <f>PLANEL_GerCrit_Trim_Resultado!BO113+PLANEL_GerCrit_Trim_Resultado!BO125+PLANEL_GerCrit_Trim_Resultado!BO137</f>
        <v>6992.8312409999999</v>
      </c>
      <c r="BC8" s="18">
        <f>PLANEL_GerCrit_Trim_Resultado!BP113+PLANEL_GerCrit_Trim_Resultado!BP125+PLANEL_GerCrit_Trim_Resultado!BP137</f>
        <v>6883.8442640000003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7111.4783369999996</v>
      </c>
      <c r="BG8" s="18">
        <f>PLANEL_GerCrit_Trim_Resultado!BT113+PLANEL_GerCrit_Trim_Resultado!BT125+PLANEL_GerCrit_Trim_Resultado!BT137</f>
        <v>6929.450914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3009.1815280000001</v>
      </c>
      <c r="BJ8" s="18">
        <f>PLANEL_GerCrit_Trim_Resultado!BW113+PLANEL_GerCrit_Trim_Resultado!BW125+PLANEL_GerCrit_Trim_Resultado!BW137</f>
        <v>7111.4783369999996</v>
      </c>
      <c r="BK8" s="18">
        <f>PLANEL_GerCrit_Trim_Resultado!BX113+PLANEL_GerCrit_Trim_Resultado!BX125+PLANEL_GerCrit_Trim_Resultado!BX137</f>
        <v>6883.8442640000003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3415.3414979999998</v>
      </c>
      <c r="BN8" s="18">
        <f>PLANEL_GerCrit_Trim_Resultado!CA113+PLANEL_GerCrit_Trim_Resultado!CA125+PLANEL_GerCrit_Trim_Resultado!CA137</f>
        <v>7111.4783369999996</v>
      </c>
      <c r="BO8" s="18">
        <f>PLANEL_GerCrit_Trim_Resultado!CB113+PLANEL_GerCrit_Trim_Resultado!CB125+PLANEL_GerCrit_Trim_Resultado!CB137</f>
        <v>5913.4846440000001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6608.9869719999997</v>
      </c>
      <c r="BS8" s="18">
        <f>PLANEL_GerCrit_Trim_Resultado!CF113+PLANEL_GerCrit_Trim_Resultado!CF125+PLANEL_GerCrit_Trim_Resultado!CF137</f>
        <v>6600.4015250000002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7295.9038529999998</v>
      </c>
      <c r="BW8" s="18">
        <f>PLANEL_GerCrit_Trim_Resultado!CJ113+PLANEL_GerCrit_Trim_Resultado!CJ125+PLANEL_GerCrit_Trim_Resultado!CJ137</f>
        <v>7287.3184060000003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7982.820733999999</v>
      </c>
      <c r="CA8" s="18">
        <f>PLANEL_GerCrit_Trim_Resultado!CN113+PLANEL_GerCrit_Trim_Resultado!CN125+PLANEL_GerCrit_Trim_Resultado!CN137</f>
        <v>6985.0955909999993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7534.7115759999997</v>
      </c>
      <c r="CE8" s="18">
        <f>PLANEL_GerCrit_Trim_Resultado!CR113+PLANEL_GerCrit_Trim_Resultado!CR125+PLANEL_GerCrit_Trim_Resultado!CR137</f>
        <v>7672.0124720000003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3294.6188819999998</v>
      </c>
      <c r="CH8" s="18">
        <f>PLANEL_GerCrit_Trim_Resultado!CU113+PLANEL_GerCrit_Trim_Resultado!CU125+PLANEL_GerCrit_Trim_Resultado!CU137</f>
        <v>8221.6284570000007</v>
      </c>
      <c r="CI8" s="18">
        <f>PLANEL_GerCrit_Trim_Resultado!CV113+PLANEL_GerCrit_Trim_Resultado!CV125+PLANEL_GerCrit_Trim_Resultado!CV137</f>
        <v>8332.147058999999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3294.6188819999998</v>
      </c>
      <c r="CL8" s="18">
        <f>PLANEL_GerCrit_Trim_Resultado!CY113+PLANEL_GerCrit_Trim_Resultado!CY125+PLANEL_GerCrit_Trim_Resultado!CY137</f>
        <v>8908.5453379999999</v>
      </c>
      <c r="CM8" s="18">
        <f>PLANEL_GerCrit_Trim_Resultado!CZ113+PLANEL_GerCrit_Trim_Resultado!CZ125+PLANEL_GerCrit_Trim_Resultado!CZ137</f>
        <v>7977.5930250000001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2717.8069547999999</v>
      </c>
      <c r="CP8" s="18">
        <f>PLANEL_GerCrit_Trim_Resultado!DC113+PLANEL_GerCrit_Trim_Resultado!DC125+PLANEL_GerCrit_Trim_Resultado!DC137</f>
        <v>8711.1863310000008</v>
      </c>
      <c r="CQ8" s="18">
        <f>PLANEL_GerCrit_Trim_Resultado!DD113+PLANEL_GerCrit_Trim_Resultado!DD125+PLANEL_GerCrit_Trim_Resultado!DD137</f>
        <v>9257.2738580000005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4292.8755238000003</v>
      </c>
      <c r="CT8" s="18">
        <f>PLANEL_GerCrit_Trim_Resultado!DG113+PLANEL_GerCrit_Trim_Resultado!DG125+PLANEL_GerCrit_Trim_Resultado!DG137</f>
        <v>9759.9438879999998</v>
      </c>
      <c r="CU8" s="18">
        <f>PLANEL_GerCrit_Trim_Resultado!DH113+PLANEL_GerCrit_Trim_Resultado!DH125+PLANEL_GerCrit_Trim_Resultado!DH137</f>
        <v>9871.1711839999989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10566.673512000001</v>
      </c>
      <c r="CY8" s="69">
        <f>PLANEL_GerCrit_Trim_Resultado!DL113+PLANEL_GerCrit_Trim_Resultado!DL125+PLANEL_GerCrit_Trim_Resultado!DL137</f>
        <v>9871.1711839999989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1316.2522198000001</v>
      </c>
      <c r="DB8" s="69">
        <f>PLANEL_GerCrit_Trim_Resultado!DO113+PLANEL_GerCrit_Trim_Resultado!DO125+PLANEL_GerCrit_Trim_Resultado!DO137</f>
        <v>10420.787168999999</v>
      </c>
      <c r="DC8" s="18">
        <f>PLANEL_GerCrit_Trim_Resultado!DP113+PLANEL_GerCrit_Trim_Resultado!DP125+PLANEL_GerCrit_Trim_Resultado!DP137</f>
        <v>8698.2570350000005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2088.1900863000001</v>
      </c>
      <c r="DF8" s="18">
        <f>PLANEL_GerCrit_Trim_Resultado!DS113+PLANEL_GerCrit_Trim_Resultado!DS125+PLANEL_GerCrit_Trim_Resultado!DS137</f>
        <v>9247.8730199999991</v>
      </c>
      <c r="DG8" s="18">
        <f>PLANEL_GerCrit_Trim_Resultado!DT113+PLANEL_GerCrit_Trim_Resultado!DT125+PLANEL_GerCrit_Trim_Resultado!DT137</f>
        <v>8698.2570350000005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8698.2570350000005</v>
      </c>
      <c r="DK8" s="18">
        <f>PLANEL_GerCrit_Trim_Resultado!DX113+PLANEL_GerCrit_Trim_Resultado!DX125+PLANEL_GerCrit_Trim_Resultado!DX137</f>
        <v>8698.2570350000005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728.54219839999996</v>
      </c>
      <c r="DN8" s="18">
        <f>PLANEL_GerCrit_Trim_Resultado!EA113+PLANEL_GerCrit_Trim_Resultado!EA125+PLANEL_GerCrit_Trim_Resultado!EA137</f>
        <v>9209.4551940000001</v>
      </c>
      <c r="DO8" s="18">
        <f>PLANEL_GerCrit_Trim_Resultado!EB113+PLANEL_GerCrit_Trim_Resultado!EB125+PLANEL_GerCrit_Trim_Resultado!EB137</f>
        <v>8698.2570350000005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728.54325310000002</v>
      </c>
      <c r="DR8" s="18">
        <f>PLANEL_GerCrit_Trim_Resultado!EE113+PLANEL_GerCrit_Trim_Resultado!EE125+PLANEL_GerCrit_Trim_Resultado!EE137</f>
        <v>9247.8730199999991</v>
      </c>
      <c r="DS8" s="18">
        <f>PLANEL_GerCrit_Trim_Resultado!EF113+PLANEL_GerCrit_Trim_Resultado!EF125+PLANEL_GerCrit_Trim_Resultado!EF137</f>
        <v>8554.4063779999997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584.69441059999997</v>
      </c>
      <c r="DV8" s="18">
        <f>PLANEL_GerCrit_Trim_Resultado!EI113+PLANEL_GerCrit_Trim_Resultado!EI125+PLANEL_GerCrit_Trim_Resultado!EI137</f>
        <v>9104.022363</v>
      </c>
      <c r="DW8" s="18">
        <f>PLANEL_GerCrit_Trim_Resultado!EJ113+PLANEL_GerCrit_Trim_Resultado!EJ125+PLANEL_GerCrit_Trim_Resultado!EJ137</f>
        <v>8872.4370990000007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2202.3780139999999</v>
      </c>
      <c r="DZ8" s="18">
        <f>PLANEL_GerCrit_Trim_Resultado!EM113+PLANEL_GerCrit_Trim_Resultado!EM125+PLANEL_GerCrit_Trim_Resultado!EM137</f>
        <v>9104.022363</v>
      </c>
      <c r="EA8" s="18">
        <f>PLANEL_GerCrit_Trim_Resultado!EN113+PLANEL_GerCrit_Trim_Resultado!EN125+PLANEL_GerCrit_Trim_Resultado!EN137</f>
        <v>9104.022363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2027.589138</v>
      </c>
      <c r="ED8" s="18">
        <f>PLANEL_GerCrit_Trim_Resultado!EQ113+PLANEL_GerCrit_Trim_Resultado!EQ125+PLANEL_GerCrit_Trim_Resultado!EQ137</f>
        <v>9104.022363</v>
      </c>
      <c r="EE8" s="18">
        <f>PLANEL_GerCrit_Trim_Resultado!ER113+PLANEL_GerCrit_Trim_Resultado!ER125+PLANEL_GerCrit_Trim_Resultado!ER137</f>
        <v>9104.022363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3353.189515</v>
      </c>
      <c r="EH8" s="18">
        <f>PLANEL_GerCrit_Trim_Resultado!EU113+PLANEL_GerCrit_Trim_Resultado!EU125+PLANEL_GerCrit_Trim_Resultado!EU137</f>
        <v>9104.022363</v>
      </c>
      <c r="EI8" s="18">
        <f>PLANEL_GerCrit_Trim_Resultado!EV113+PLANEL_GerCrit_Trim_Resultado!EV125+PLANEL_GerCrit_Trim_Resultado!EV137</f>
        <v>9104.022363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4623.9151123199999</v>
      </c>
      <c r="EL8" s="18">
        <f>PLANEL_GerCrit_Trim_Resultado!EY113+PLANEL_GerCrit_Trim_Resultado!EY125+PLANEL_GerCrit_Trim_Resultado!EY137</f>
        <v>9104.022363</v>
      </c>
      <c r="EM8" s="18">
        <f>PLANEL_GerCrit_Trim_Resultado!EZ113+PLANEL_GerCrit_Trim_Resultado!EZ125+PLANEL_GerCrit_Trim_Resultado!EZ137</f>
        <v>9104.022363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4699.4421403999995</v>
      </c>
      <c r="EP8" s="18">
        <f>PLANEL_GerCrit_Trim_Resultado!FC113+PLANEL_GerCrit_Trim_Resultado!FC125+PLANEL_GerCrit_Trim_Resultado!FC137</f>
        <v>9104.022363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118.98228279999999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102.3742974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580.16782190000004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637.56380349999995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518.89289929999995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571.99793299999999</v>
      </c>
      <c r="AF15" s="22">
        <f>PLANEL_GerCrit_Trim_Resultado!AS17+PLANEL_GerCrit_Trim_Resultado!AS29</f>
        <v>5851.4456870000004</v>
      </c>
      <c r="AG15" s="22">
        <f>PLANEL_GerCrit_Trim_Resultado!AT17+PLANEL_GerCrit_Trim_Resultado!AT29</f>
        <v>8007.1188419999999</v>
      </c>
      <c r="AH15" s="22">
        <f>PLANEL_GerCrit_Trim_Resultado!AU17+PLANEL_GerCrit_Trim_Resultado!AU29</f>
        <v>5102.5716769999999</v>
      </c>
      <c r="AI15" s="22">
        <f>PLANEL_GerCrit_Trim_Resultado!AV17+PLANEL_GerCrit_Trim_Resultado!AV29</f>
        <v>571.99793299999999</v>
      </c>
      <c r="AJ15" s="22">
        <f>PLANEL_GerCrit_Trim_Resultado!AW17+PLANEL_GerCrit_Trim_Resultado!AW29</f>
        <v>5851.4456870000004</v>
      </c>
      <c r="AK15" s="22">
        <f>PLANEL_GerCrit_Trim_Resultado!AX17+PLANEL_GerCrit_Trim_Resultado!AX29</f>
        <v>8007.1188419999999</v>
      </c>
      <c r="AL15" s="22">
        <f>PLANEL_GerCrit_Trim_Resultado!AY17+PLANEL_GerCrit_Trim_Resultado!AY29</f>
        <v>5102.5716769999999</v>
      </c>
      <c r="AM15" s="22">
        <f>PLANEL_GerCrit_Trim_Resultado!AZ17+PLANEL_GerCrit_Trim_Resultado!AZ29</f>
        <v>279.94934369999999</v>
      </c>
      <c r="AN15" s="22">
        <f>PLANEL_GerCrit_Trim_Resultado!BA17+PLANEL_GerCrit_Trim_Resultado!BA29</f>
        <v>2863.8361880000002</v>
      </c>
      <c r="AO15" s="22">
        <f>PLANEL_GerCrit_Trim_Resultado!BB17+PLANEL_GerCrit_Trim_Resultado!BB29</f>
        <v>3918.8737150000002</v>
      </c>
      <c r="AP15" s="22">
        <f>PLANEL_GerCrit_Trim_Resultado!BC17+PLANEL_GerCrit_Trim_Resultado!BC29</f>
        <v>2497.3195000000001</v>
      </c>
      <c r="AQ15" s="22">
        <f>PLANEL_GerCrit_Trim_Resultado!BD17+PLANEL_GerCrit_Trim_Resultado!BD29</f>
        <v>279.94934369999999</v>
      </c>
      <c r="AR15" s="22">
        <f>PLANEL_GerCrit_Trim_Resultado!BE17+PLANEL_GerCrit_Trim_Resultado!BE29</f>
        <v>2863.8361880000002</v>
      </c>
      <c r="AS15" s="22">
        <f>PLANEL_GerCrit_Trim_Resultado!BF17+PLANEL_GerCrit_Trim_Resultado!BF29</f>
        <v>3918.8737150000002</v>
      </c>
      <c r="AT15" s="22">
        <f>PLANEL_GerCrit_Trim_Resultado!BG17+PLANEL_GerCrit_Trim_Resultado!BG29</f>
        <v>2497.3195000000001</v>
      </c>
      <c r="AU15" s="22">
        <f>PLANEL_GerCrit_Trim_Resultado!BH17+PLANEL_GerCrit_Trim_Resultado!BH29</f>
        <v>279.94934369999999</v>
      </c>
      <c r="AV15" s="22">
        <f>PLANEL_GerCrit_Trim_Resultado!BI17+PLANEL_GerCrit_Trim_Resultado!BI29</f>
        <v>2863.8361880000002</v>
      </c>
      <c r="AW15" s="22">
        <f>PLANEL_GerCrit_Trim_Resultado!BJ17+PLANEL_GerCrit_Trim_Resultado!BJ29</f>
        <v>3918.8737150000002</v>
      </c>
      <c r="AX15" s="22">
        <f>PLANEL_GerCrit_Trim_Resultado!BK17+PLANEL_GerCrit_Trim_Resultado!BK29</f>
        <v>2497.3195000000001</v>
      </c>
      <c r="AY15" s="22">
        <f>PLANEL_GerCrit_Trim_Resultado!BL17+PLANEL_GerCrit_Trim_Resultado!BL29</f>
        <v>286.21984830000002</v>
      </c>
      <c r="AZ15" s="22">
        <f>PLANEL_GerCrit_Trim_Resultado!BM17+PLANEL_GerCrit_Trim_Resultado!BM29</f>
        <v>2927.9824279999998</v>
      </c>
      <c r="BA15" s="22">
        <f>PLANEL_GerCrit_Trim_Resultado!BN17+PLANEL_GerCrit_Trim_Resultado!BN29</f>
        <v>4006.651437</v>
      </c>
      <c r="BB15" s="22">
        <f>PLANEL_GerCrit_Trim_Resultado!BO17+PLANEL_GerCrit_Trim_Resultado!BO29</f>
        <v>2553.2562389999998</v>
      </c>
      <c r="BC15" s="22">
        <f>PLANEL_GerCrit_Trim_Resultado!BP17+PLANEL_GerCrit_Trim_Resultado!BP29</f>
        <v>338.91435669999998</v>
      </c>
      <c r="BD15" s="22">
        <f>PLANEL_GerCrit_Trim_Resultado!BQ17+PLANEL_GerCrit_Trim_Resultado!BQ29</f>
        <v>3467.0386669999998</v>
      </c>
      <c r="BE15" s="22">
        <f>PLANEL_GerCrit_Trim_Resultado!BR17+PLANEL_GerCrit_Trim_Resultado!BR29</f>
        <v>4744.2960460000004</v>
      </c>
      <c r="BF15" s="22">
        <f>PLANEL_GerCrit_Trim_Resultado!BS17+PLANEL_GerCrit_Trim_Resultado!BS29</f>
        <v>3023.3235089999998</v>
      </c>
      <c r="BG15" s="22">
        <f>PLANEL_GerCrit_Trim_Resultado!BT17+PLANEL_GerCrit_Trim_Resultado!BT29</f>
        <v>573.11480470000004</v>
      </c>
      <c r="BH15" s="22">
        <f>PLANEL_GerCrit_Trim_Resultado!BU17+PLANEL_GerCrit_Trim_Resultado!BU29</f>
        <v>5862.8711020000001</v>
      </c>
      <c r="BI15" s="22">
        <f>PLANEL_GerCrit_Trim_Resultado!BV17+PLANEL_GerCrit_Trim_Resultado!BV29</f>
        <v>8022.7533819999999</v>
      </c>
      <c r="BJ15" s="22">
        <f>PLANEL_GerCrit_Trim_Resultado!BW17+PLANEL_GerCrit_Trim_Resultado!BW29</f>
        <v>5112.5348560000002</v>
      </c>
      <c r="BK15" s="22">
        <f>PLANEL_GerCrit_Trim_Resultado!BX17+PLANEL_GerCrit_Trim_Resultado!BX29</f>
        <v>573.11480470000004</v>
      </c>
      <c r="BL15" s="22">
        <f>PLANEL_GerCrit_Trim_Resultado!BY17+PLANEL_GerCrit_Trim_Resultado!BY29</f>
        <v>5862.8711020000001</v>
      </c>
      <c r="BM15" s="22">
        <f>PLANEL_GerCrit_Trim_Resultado!BZ17+PLANEL_GerCrit_Trim_Resultado!BZ29</f>
        <v>8022.7533819999999</v>
      </c>
      <c r="BN15" s="22">
        <f>PLANEL_GerCrit_Trim_Resultado!CA17+PLANEL_GerCrit_Trim_Resultado!CA29</f>
        <v>5112.5348560000002</v>
      </c>
      <c r="BO15" s="22">
        <f>PLANEL_GerCrit_Trim_Resultado!CB17+PLANEL_GerCrit_Trim_Resultado!CB29</f>
        <v>437.4244516</v>
      </c>
      <c r="BP15" s="22">
        <f>PLANEL_GerCrit_Trim_Resultado!CC17+PLANEL_GerCrit_Trim_Resultado!CC29</f>
        <v>4474.7808919999998</v>
      </c>
      <c r="BQ15" s="22">
        <f>PLANEL_GerCrit_Trim_Resultado!CD17+PLANEL_GerCrit_Trim_Resultado!CD29</f>
        <v>6123.2906030000004</v>
      </c>
      <c r="BR15" s="22">
        <f>PLANEL_GerCrit_Trim_Resultado!CE17+PLANEL_GerCrit_Trim_Resultado!CE29</f>
        <v>3902.093852</v>
      </c>
      <c r="BS15" s="22">
        <f>PLANEL_GerCrit_Trim_Resultado!CF17+PLANEL_GerCrit_Trim_Resultado!CF29</f>
        <v>437.4244516</v>
      </c>
      <c r="BT15" s="22">
        <f>PLANEL_GerCrit_Trim_Resultado!CG17+PLANEL_GerCrit_Trim_Resultado!CG29</f>
        <v>4474.7808919999998</v>
      </c>
      <c r="BU15" s="22">
        <f>PLANEL_GerCrit_Trim_Resultado!CH17+PLANEL_GerCrit_Trim_Resultado!CH29</f>
        <v>6123.2906030000004</v>
      </c>
      <c r="BV15" s="22">
        <f>PLANEL_GerCrit_Trim_Resultado!CI17+PLANEL_GerCrit_Trim_Resultado!CI29</f>
        <v>3902.093852</v>
      </c>
      <c r="BW15" s="22">
        <f>PLANEL_GerCrit_Trim_Resultado!CJ17+PLANEL_GerCrit_Trim_Resultado!CJ29</f>
        <v>437.4244516</v>
      </c>
      <c r="BX15" s="22">
        <f>PLANEL_GerCrit_Trim_Resultado!CK17+PLANEL_GerCrit_Trim_Resultado!CK29</f>
        <v>4474.7808919999998</v>
      </c>
      <c r="BY15" s="22">
        <f>PLANEL_GerCrit_Trim_Resultado!CL17+PLANEL_GerCrit_Trim_Resultado!CL29</f>
        <v>6123.2906030000004</v>
      </c>
      <c r="BZ15" s="22">
        <f>PLANEL_GerCrit_Trim_Resultado!CM17+PLANEL_GerCrit_Trim_Resultado!CM29</f>
        <v>3902.093852</v>
      </c>
      <c r="CA15" s="22">
        <f>PLANEL_GerCrit_Trim_Resultado!CN17+PLANEL_GerCrit_Trim_Resultado!CN29</f>
        <v>437.4244516</v>
      </c>
      <c r="CB15" s="22">
        <f>PLANEL_GerCrit_Trim_Resultado!CO17+PLANEL_GerCrit_Trim_Resultado!CO29</f>
        <v>4474.7808919999998</v>
      </c>
      <c r="CC15" s="22">
        <f>PLANEL_GerCrit_Trim_Resultado!CP17+PLANEL_GerCrit_Trim_Resultado!CP29</f>
        <v>6123.2906030000004</v>
      </c>
      <c r="CD15" s="22">
        <f>PLANEL_GerCrit_Trim_Resultado!CQ17+PLANEL_GerCrit_Trim_Resultado!CQ29</f>
        <v>3902.093852</v>
      </c>
      <c r="CE15" s="22">
        <f>PLANEL_GerCrit_Trim_Resultado!CR17+PLANEL_GerCrit_Trim_Resultado!CR29</f>
        <v>437.4244516</v>
      </c>
      <c r="CF15" s="22">
        <f>PLANEL_GerCrit_Trim_Resultado!CS17+PLANEL_GerCrit_Trim_Resultado!CS29</f>
        <v>4474.7808919999998</v>
      </c>
      <c r="CG15" s="22">
        <f>PLANEL_GerCrit_Trim_Resultado!CT17+PLANEL_GerCrit_Trim_Resultado!CT29</f>
        <v>6123.2906030000004</v>
      </c>
      <c r="CH15" s="22">
        <f>PLANEL_GerCrit_Trim_Resultado!CU17+PLANEL_GerCrit_Trim_Resultado!CU29</f>
        <v>3902.093852</v>
      </c>
      <c r="CI15" s="22">
        <f>PLANEL_GerCrit_Trim_Resultado!CV17+PLANEL_GerCrit_Trim_Resultado!CV29</f>
        <v>392.31115460000001</v>
      </c>
      <c r="CJ15" s="22">
        <f>PLANEL_GerCrit_Trim_Resultado!CW17+PLANEL_GerCrit_Trim_Resultado!CW29</f>
        <v>4013.2792119999999</v>
      </c>
      <c r="CK15" s="22">
        <f>PLANEL_GerCrit_Trim_Resultado!CX17+PLANEL_GerCrit_Trim_Resultado!CX29</f>
        <v>5491.7716600000003</v>
      </c>
      <c r="CL15" s="22">
        <f>PLANEL_GerCrit_Trim_Resultado!CY17+PLANEL_GerCrit_Trim_Resultado!CY29</f>
        <v>3499.6556289999999</v>
      </c>
      <c r="CM15" s="22">
        <f>PLANEL_GerCrit_Trim_Resultado!CZ17+PLANEL_GerCrit_Trim_Resultado!CZ29</f>
        <v>392.31115460000001</v>
      </c>
      <c r="CN15" s="22">
        <f>PLANEL_GerCrit_Trim_Resultado!DA17+PLANEL_GerCrit_Trim_Resultado!DA29</f>
        <v>4013.2792119999999</v>
      </c>
      <c r="CO15" s="22">
        <f>PLANEL_GerCrit_Trim_Resultado!DB17+PLANEL_GerCrit_Trim_Resultado!DB29</f>
        <v>5491.7716600000003</v>
      </c>
      <c r="CP15" s="22">
        <f>PLANEL_GerCrit_Trim_Resultado!DC17+PLANEL_GerCrit_Trim_Resultado!DC29</f>
        <v>3499.6556289999999</v>
      </c>
      <c r="CQ15" s="22">
        <f>PLANEL_GerCrit_Trim_Resultado!DD17+PLANEL_GerCrit_Trim_Resultado!DD29</f>
        <v>392.31115460000001</v>
      </c>
      <c r="CR15" s="22">
        <f>PLANEL_GerCrit_Trim_Resultado!DE17+PLANEL_GerCrit_Trim_Resultado!DE29</f>
        <v>4013.2792119999999</v>
      </c>
      <c r="CS15" s="22">
        <f>PLANEL_GerCrit_Trim_Resultado!DF17+PLANEL_GerCrit_Trim_Resultado!DF29</f>
        <v>5491.7716600000003</v>
      </c>
      <c r="CT15" s="22">
        <f>PLANEL_GerCrit_Trim_Resultado!DG17+PLANEL_GerCrit_Trim_Resultado!DG29</f>
        <v>3499.6556289999999</v>
      </c>
      <c r="CU15" s="22">
        <f>PLANEL_GerCrit_Trim_Resultado!DH17+PLANEL_GerCrit_Trim_Resultado!DH29</f>
        <v>392.31115460000001</v>
      </c>
      <c r="CV15" s="22">
        <f>PLANEL_GerCrit_Trim_Resultado!DI17+PLANEL_GerCrit_Trim_Resultado!DI29</f>
        <v>4013.2792119999999</v>
      </c>
      <c r="CW15" s="22">
        <f>PLANEL_GerCrit_Trim_Resultado!DJ17+PLANEL_GerCrit_Trim_Resultado!DJ29</f>
        <v>5491.7716600000003</v>
      </c>
      <c r="CX15" s="22">
        <f>PLANEL_GerCrit_Trim_Resultado!DK17+PLANEL_GerCrit_Trim_Resultado!DK29</f>
        <v>3499.6556289999999</v>
      </c>
      <c r="CY15" s="71">
        <f>PLANEL_GerCrit_Trim_Resultado!DL17+PLANEL_GerCrit_Trim_Resultado!DL29</f>
        <v>392.31115460000001</v>
      </c>
      <c r="CZ15" s="71">
        <f>PLANEL_GerCrit_Trim_Resultado!DM17+PLANEL_GerCrit_Trim_Resultado!DM29</f>
        <v>4013.2792119999999</v>
      </c>
      <c r="DA15" s="71">
        <f>PLANEL_GerCrit_Trim_Resultado!DN17+PLANEL_GerCrit_Trim_Resultado!DN29</f>
        <v>5491.7716600000003</v>
      </c>
      <c r="DB15" s="71">
        <f>PLANEL_GerCrit_Trim_Resultado!DO17+PLANEL_GerCrit_Trim_Resultado!DO29</f>
        <v>3499.6556289999999</v>
      </c>
      <c r="DC15" s="22">
        <f>PLANEL_GerCrit_Trim_Resultado!DP17+PLANEL_GerCrit_Trim_Resultado!DP29</f>
        <v>392.31115460000001</v>
      </c>
      <c r="DD15" s="22">
        <f>PLANEL_GerCrit_Trim_Resultado!DQ17+PLANEL_GerCrit_Trim_Resultado!DQ29</f>
        <v>4013.2792119999999</v>
      </c>
      <c r="DE15" s="22">
        <f>PLANEL_GerCrit_Trim_Resultado!DR17+PLANEL_GerCrit_Trim_Resultado!DR29</f>
        <v>5491.7716600000003</v>
      </c>
      <c r="DF15" s="22">
        <f>PLANEL_GerCrit_Trim_Resultado!DS17+PLANEL_GerCrit_Trim_Resultado!DS29</f>
        <v>3499.6556289999999</v>
      </c>
      <c r="DG15" s="22">
        <f>PLANEL_GerCrit_Trim_Resultado!DT17+PLANEL_GerCrit_Trim_Resultado!DT29</f>
        <v>392.31115460000001</v>
      </c>
      <c r="DH15" s="22">
        <f>PLANEL_GerCrit_Trim_Resultado!DU17+PLANEL_GerCrit_Trim_Resultado!DU29</f>
        <v>4013.2792119999999</v>
      </c>
      <c r="DI15" s="22">
        <f>PLANEL_GerCrit_Trim_Resultado!DV17+PLANEL_GerCrit_Trim_Resultado!DV29</f>
        <v>5491.7716600000003</v>
      </c>
      <c r="DJ15" s="22">
        <f>PLANEL_GerCrit_Trim_Resultado!DW17+PLANEL_GerCrit_Trim_Resultado!DW29</f>
        <v>3499.6556289999999</v>
      </c>
      <c r="DK15" s="22">
        <f>PLANEL_GerCrit_Trim_Resultado!DX17+PLANEL_GerCrit_Trim_Resultado!DX29</f>
        <v>392.31115460000001</v>
      </c>
      <c r="DL15" s="22">
        <f>PLANEL_GerCrit_Trim_Resultado!DY17+PLANEL_GerCrit_Trim_Resultado!DY29</f>
        <v>4013.2792119999999</v>
      </c>
      <c r="DM15" s="22">
        <f>PLANEL_GerCrit_Trim_Resultado!DZ17+PLANEL_GerCrit_Trim_Resultado!DZ29</f>
        <v>5491.7716600000003</v>
      </c>
      <c r="DN15" s="22">
        <f>PLANEL_GerCrit_Trim_Resultado!EA17+PLANEL_GerCrit_Trim_Resultado!EA29</f>
        <v>3499.6556289999999</v>
      </c>
      <c r="DO15" s="22">
        <f>PLANEL_GerCrit_Trim_Resultado!EB17+PLANEL_GerCrit_Trim_Resultado!EB29</f>
        <v>392.31115460000001</v>
      </c>
      <c r="DP15" s="22">
        <f>PLANEL_GerCrit_Trim_Resultado!EC17+PLANEL_GerCrit_Trim_Resultado!EC29</f>
        <v>4013.2792119999999</v>
      </c>
      <c r="DQ15" s="22">
        <f>PLANEL_GerCrit_Trim_Resultado!ED17+PLANEL_GerCrit_Trim_Resultado!ED29</f>
        <v>5491.7716600000003</v>
      </c>
      <c r="DR15" s="22">
        <f>PLANEL_GerCrit_Trim_Resultado!EE17+PLANEL_GerCrit_Trim_Resultado!EE29</f>
        <v>3499.6556289999999</v>
      </c>
      <c r="DS15" s="22">
        <f>PLANEL_GerCrit_Trim_Resultado!EF17+PLANEL_GerCrit_Trim_Resultado!EF29</f>
        <v>392.31115460000001</v>
      </c>
      <c r="DT15" s="22">
        <f>PLANEL_GerCrit_Trim_Resultado!EG17+PLANEL_GerCrit_Trim_Resultado!EG29</f>
        <v>4013.2792119999999</v>
      </c>
      <c r="DU15" s="22">
        <f>PLANEL_GerCrit_Trim_Resultado!EH17+PLANEL_GerCrit_Trim_Resultado!EH29</f>
        <v>5491.7716600000003</v>
      </c>
      <c r="DV15" s="22">
        <f>PLANEL_GerCrit_Trim_Resultado!EI17+PLANEL_GerCrit_Trim_Resultado!EI29</f>
        <v>3499.6556289999999</v>
      </c>
      <c r="DW15" s="22">
        <f>PLANEL_GerCrit_Trim_Resultado!EJ17+PLANEL_GerCrit_Trim_Resultado!EJ29</f>
        <v>392.31115460000001</v>
      </c>
      <c r="DX15" s="22">
        <f>PLANEL_GerCrit_Trim_Resultado!EK17+PLANEL_GerCrit_Trim_Resultado!EK29</f>
        <v>4013.2792119999999</v>
      </c>
      <c r="DY15" s="22">
        <f>PLANEL_GerCrit_Trim_Resultado!EL17+PLANEL_GerCrit_Trim_Resultado!EL29</f>
        <v>5491.7716600000003</v>
      </c>
      <c r="DZ15" s="22">
        <f>PLANEL_GerCrit_Trim_Resultado!EM17+PLANEL_GerCrit_Trim_Resultado!EM29</f>
        <v>3499.6556289999999</v>
      </c>
      <c r="EA15" s="22">
        <f>PLANEL_GerCrit_Trim_Resultado!EN17+PLANEL_GerCrit_Trim_Resultado!EN29</f>
        <v>392.31115460000001</v>
      </c>
      <c r="EB15" s="22">
        <f>PLANEL_GerCrit_Trim_Resultado!EO17+PLANEL_GerCrit_Trim_Resultado!EO29</f>
        <v>4013.2792119999999</v>
      </c>
      <c r="EC15" s="22">
        <f>PLANEL_GerCrit_Trim_Resultado!EP17+PLANEL_GerCrit_Trim_Resultado!EP29</f>
        <v>5491.7716600000003</v>
      </c>
      <c r="ED15" s="22">
        <f>PLANEL_GerCrit_Trim_Resultado!EQ17+PLANEL_GerCrit_Trim_Resultado!EQ29</f>
        <v>3499.6556289999999</v>
      </c>
      <c r="EE15" s="22">
        <f>PLANEL_GerCrit_Trim_Resultado!ER17+PLANEL_GerCrit_Trim_Resultado!ER29</f>
        <v>392.31115460000001</v>
      </c>
      <c r="EF15" s="22">
        <f>PLANEL_GerCrit_Trim_Resultado!ES17+PLANEL_GerCrit_Trim_Resultado!ES29</f>
        <v>4013.2792119999999</v>
      </c>
      <c r="EG15" s="22">
        <f>PLANEL_GerCrit_Trim_Resultado!ET17+PLANEL_GerCrit_Trim_Resultado!ET29</f>
        <v>5491.7716600000003</v>
      </c>
      <c r="EH15" s="22">
        <f>PLANEL_GerCrit_Trim_Resultado!EU17+PLANEL_GerCrit_Trim_Resultado!EU29</f>
        <v>3499.6556289999999</v>
      </c>
      <c r="EI15" s="22">
        <f>PLANEL_GerCrit_Trim_Resultado!EV17+PLANEL_GerCrit_Trim_Resultado!EV29</f>
        <v>392.31115460000001</v>
      </c>
      <c r="EJ15" s="22">
        <f>PLANEL_GerCrit_Trim_Resultado!EW17+PLANEL_GerCrit_Trim_Resultado!EW29</f>
        <v>4013.2792119999999</v>
      </c>
      <c r="EK15" s="22">
        <f>PLANEL_GerCrit_Trim_Resultado!EX17+PLANEL_GerCrit_Trim_Resultado!EX29</f>
        <v>5491.7716600000003</v>
      </c>
      <c r="EL15" s="22">
        <f>PLANEL_GerCrit_Trim_Resultado!EY17+PLANEL_GerCrit_Trim_Resultado!EY29</f>
        <v>3499.6556289999999</v>
      </c>
      <c r="EM15" s="22">
        <f>PLANEL_GerCrit_Trim_Resultado!EZ17+PLANEL_GerCrit_Trim_Resultado!EZ29</f>
        <v>392.31115460000001</v>
      </c>
      <c r="EN15" s="22">
        <f>PLANEL_GerCrit_Trim_Resultado!FA17+PLANEL_GerCrit_Trim_Resultado!FA29</f>
        <v>4013.2792119999999</v>
      </c>
      <c r="EO15" s="22">
        <f>PLANEL_GerCrit_Trim_Resultado!FB17+PLANEL_GerCrit_Trim_Resultado!FB29</f>
        <v>5491.7716600000003</v>
      </c>
      <c r="EP15" s="22">
        <f>PLANEL_GerCrit_Trim_Resultado!FC17+PLANEL_GerCrit_Trim_Resultado!FC29</f>
        <v>3499.6556289999999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364.75660920000001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6195.9314151000008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7355.9600050999998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9690.0107043000007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8059.6891593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8302.3992609000015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9922.0208361999994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13079.508966199999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10836.396774500001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9238.3873129000003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11062.2244622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14585.598830200001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12070.199206500001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12158.418654000001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14619.748800199999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19284.885982100001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15919.669552200001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12932.360262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15562.5503942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20530.228382100002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16939.865308199998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14984.549358799999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18075.9611769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23855.321250200002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19655.9131113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15701.2940125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18949.4128533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25008.206405200002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20599.9856463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15832.165700199999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19112.188547099999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25223.5940123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20774.293892599999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16972.159457000002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20524.873298099999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27099.3502959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22296.996874799999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18547.399135300002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22462.0624871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29659.812112700001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24382.807897999999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21031.442035200002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25509.752712100002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33690.230761800005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27671.169105699999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23551.923155700002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28628.042333600002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37826.165671099996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31031.042067499999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26311.342978200002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31993.696304599998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42271.715209300004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34670.091572599995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28585.726166300003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34790.042776999995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45964.228230399996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37677.807878099993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29365.896559299999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35740.544053999998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47219.448616399997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38705.965023099998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29690.909713300003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36165.747073899998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47774.9758736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39140.531037300003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34923.875759100003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42543.484282099998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56195.880101200004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46036.343815300002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36495.001894000001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44457.547768000004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58723.775780000004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48107.047960999997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37701.487279000001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45927.266329999999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60665.120450000002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49697.415059999999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38917.823627999998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47408.98515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62622.316210000005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51300.767520000001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40160.211640000001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48922.43965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64621.431470000003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52938.460809999997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41723.525739999997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50826.840450000003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67136.945970000001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54999.193029999995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43455.171179999998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52936.299449999999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69923.320910000009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57281.816569999995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45218.136599999998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55083.91186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72760.092540000012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59605.725529999996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46945.324559999994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57187.94083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75539.294970000003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61882.473289999994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47878.247749999995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58324.410909999999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77040.453210000007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63112.235679999998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48280.193429999999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58814.053820000001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77687.220350000003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63642.073170000003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11150.14509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11075.33743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10817.94836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11075.33743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11150.14509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11075.33743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10817.94836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11075.33743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64242.572200748</v>
      </c>
      <c r="I25" s="28">
        <f t="shared" si="0"/>
        <v>64484.49942408401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65659.0053568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66462.653535400008</v>
      </c>
      <c r="Q25" s="28">
        <f t="shared" si="0"/>
        <v>66706.3633003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71336.49711940001</v>
      </c>
      <c r="U25" s="28">
        <f t="shared" si="0"/>
        <v>71606.291755100014</v>
      </c>
      <c r="V25" s="28">
        <f t="shared" si="0"/>
        <v>73824.949909799994</v>
      </c>
      <c r="W25" s="28">
        <f t="shared" si="0"/>
        <v>79651.359238199992</v>
      </c>
      <c r="X25" s="28">
        <f t="shared" si="0"/>
        <v>74922.023090100003</v>
      </c>
      <c r="Y25" s="28">
        <f t="shared" si="0"/>
        <v>75213.339210800012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78603.989096099991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86965.192392599973</v>
      </c>
      <c r="AF25" s="28">
        <f t="shared" si="0"/>
        <v>81817.17831599999</v>
      </c>
      <c r="AG25" s="28">
        <f t="shared" si="0"/>
        <v>82142.162094300002</v>
      </c>
      <c r="AH25" s="28">
        <f t="shared" si="0"/>
        <v>83909.954629539992</v>
      </c>
      <c r="AI25" s="28">
        <f t="shared" si="0"/>
        <v>89780.314949399966</v>
      </c>
      <c r="AJ25" s="28">
        <f t="shared" si="0"/>
        <v>85161.421424099986</v>
      </c>
      <c r="AK25" s="28">
        <f t="shared" si="0"/>
        <v>85496.7859494</v>
      </c>
      <c r="AL25" s="28">
        <f t="shared" si="0"/>
        <v>87079.025141589984</v>
      </c>
      <c r="AM25" s="28">
        <f t="shared" si="0"/>
        <v>92238.504320099993</v>
      </c>
      <c r="AN25" s="28">
        <f t="shared" si="0"/>
        <v>85662.242078099996</v>
      </c>
      <c r="AO25" s="28">
        <f t="shared" si="0"/>
        <v>84949.238759800006</v>
      </c>
      <c r="AP25" s="28">
        <f t="shared" si="0"/>
        <v>86934.340079500005</v>
      </c>
      <c r="AQ25" s="28">
        <f t="shared" si="0"/>
        <v>93357.600323199978</v>
      </c>
      <c r="AR25" s="28">
        <f t="shared" si="0"/>
        <v>89157.345637100007</v>
      </c>
      <c r="AS25" s="28">
        <f t="shared" si="0"/>
        <v>88455.385528199986</v>
      </c>
      <c r="AT25" s="28">
        <f t="shared" si="0"/>
        <v>87331.544143499996</v>
      </c>
      <c r="AU25" s="28">
        <f t="shared" si="0"/>
        <v>96349.055120199992</v>
      </c>
      <c r="AV25" s="28">
        <f t="shared" si="0"/>
        <v>92167.524953099986</v>
      </c>
      <c r="AW25" s="28">
        <f t="shared" si="0"/>
        <v>91473.978117800012</v>
      </c>
      <c r="AX25" s="28">
        <f t="shared" si="0"/>
        <v>89379.569576299997</v>
      </c>
      <c r="AY25" s="28">
        <f t="shared" si="0"/>
        <v>98790.689394599976</v>
      </c>
      <c r="AZ25" s="28">
        <f t="shared" si="0"/>
        <v>94986.527917099986</v>
      </c>
      <c r="BA25" s="28">
        <f t="shared" si="0"/>
        <v>94220.451052299992</v>
      </c>
      <c r="BB25" s="28">
        <f t="shared" si="0"/>
        <v>92305.349027199991</v>
      </c>
      <c r="BC25" s="28">
        <f t="shared" si="0"/>
        <v>101498.05768699999</v>
      </c>
      <c r="BD25" s="28">
        <f t="shared" si="0"/>
        <v>97912.256408799993</v>
      </c>
      <c r="BE25" s="28">
        <f t="shared" si="0"/>
        <v>97154.278612800001</v>
      </c>
      <c r="BF25" s="28">
        <f t="shared" si="0"/>
        <v>95173.387854299988</v>
      </c>
      <c r="BG25" s="28">
        <f t="shared" si="0"/>
        <v>103482.61595030001</v>
      </c>
      <c r="BH25" s="28">
        <f t="shared" si="0"/>
        <v>100923.5087817</v>
      </c>
      <c r="BI25" s="28">
        <f t="shared" si="0"/>
        <v>100263.2808395</v>
      </c>
      <c r="BJ25" s="28">
        <f t="shared" si="0"/>
        <v>98297.811834499997</v>
      </c>
      <c r="BK25" s="28">
        <f t="shared" si="0"/>
        <v>107657.76442400001</v>
      </c>
      <c r="BL25" s="28">
        <f t="shared" si="0"/>
        <v>104034.55540710001</v>
      </c>
      <c r="BM25" s="28">
        <f t="shared" si="0"/>
        <v>103388.6477345</v>
      </c>
      <c r="BN25" s="28">
        <f t="shared" si="0"/>
        <v>101524.81979949999</v>
      </c>
      <c r="BO25" s="28">
        <f t="shared" si="0"/>
        <v>109788.3907896</v>
      </c>
      <c r="BP25" s="28">
        <f t="shared" ref="BP25:EA25" si="1">SUM(BP4:BP24)</f>
        <v>105854.04298990002</v>
      </c>
      <c r="BQ25" s="28">
        <f t="shared" si="1"/>
        <v>101977.59919379999</v>
      </c>
      <c r="BR25" s="28">
        <f t="shared" si="1"/>
        <v>100164.66277780001</v>
      </c>
      <c r="BS25" s="28">
        <f t="shared" si="1"/>
        <v>113500.1195134</v>
      </c>
      <c r="BT25" s="28">
        <f t="shared" si="1"/>
        <v>109174.7253829</v>
      </c>
      <c r="BU25" s="28">
        <f t="shared" si="1"/>
        <v>105169.6312438</v>
      </c>
      <c r="BV25" s="28">
        <f t="shared" si="1"/>
        <v>103417.617751</v>
      </c>
      <c r="BW25" s="28">
        <f t="shared" si="1"/>
        <v>117236.76764270001</v>
      </c>
      <c r="BX25" s="28">
        <f t="shared" si="1"/>
        <v>112496.4910519</v>
      </c>
      <c r="BY25" s="28">
        <f t="shared" si="1"/>
        <v>108606.76735559999</v>
      </c>
      <c r="BZ25" s="28">
        <f t="shared" si="1"/>
        <v>106670.09121519999</v>
      </c>
      <c r="CA25" s="28">
        <f t="shared" si="1"/>
        <v>120484.01352760001</v>
      </c>
      <c r="CB25" s="28">
        <f t="shared" si="1"/>
        <v>115917.52953089999</v>
      </c>
      <c r="CC25" s="28">
        <f t="shared" si="1"/>
        <v>112373.6849427</v>
      </c>
      <c r="CD25" s="28">
        <f t="shared" si="1"/>
        <v>109910.68097490001</v>
      </c>
      <c r="CE25" s="28">
        <f t="shared" si="1"/>
        <v>124972.3544122</v>
      </c>
      <c r="CF25" s="28">
        <f t="shared" si="1"/>
        <v>119458.50144510002</v>
      </c>
      <c r="CG25" s="28">
        <f t="shared" si="1"/>
        <v>116911.60887469999</v>
      </c>
      <c r="CH25" s="28">
        <f t="shared" si="1"/>
        <v>114538.7362913</v>
      </c>
      <c r="CI25" s="28">
        <f t="shared" si="1"/>
        <v>129632.73393469999</v>
      </c>
      <c r="CJ25" s="28">
        <f t="shared" si="1"/>
        <v>122790.23174060001</v>
      </c>
      <c r="CK25" s="28">
        <f t="shared" si="1"/>
        <v>121243.52373989999</v>
      </c>
      <c r="CL25" s="28">
        <f t="shared" si="1"/>
        <v>119062.9686844</v>
      </c>
      <c r="CM25" s="28">
        <f t="shared" si="1"/>
        <v>133092.53191879997</v>
      </c>
      <c r="CN25" s="28">
        <f t="shared" si="1"/>
        <v>126480.8946305</v>
      </c>
      <c r="CO25" s="28">
        <f t="shared" si="1"/>
        <v>124772.6895538</v>
      </c>
      <c r="CP25" s="28">
        <f t="shared" si="1"/>
        <v>122505.18732289999</v>
      </c>
      <c r="CQ25" s="28">
        <f t="shared" si="1"/>
        <v>135679.0604775</v>
      </c>
      <c r="CR25" s="28">
        <f t="shared" si="1"/>
        <v>130262.30190879999</v>
      </c>
      <c r="CS25" s="28">
        <f t="shared" si="1"/>
        <v>127719.40951699999</v>
      </c>
      <c r="CT25" s="28">
        <f t="shared" si="1"/>
        <v>124738.01495689999</v>
      </c>
      <c r="CU25" s="28">
        <f t="shared" si="1"/>
        <v>137301.51848789997</v>
      </c>
      <c r="CV25" s="28">
        <f t="shared" si="1"/>
        <v>133863.8768917</v>
      </c>
      <c r="CW25" s="28">
        <f t="shared" si="1"/>
        <v>129404.55575840001</v>
      </c>
      <c r="CX25" s="28">
        <f t="shared" si="1"/>
        <v>126189.4214603</v>
      </c>
      <c r="CY25" s="76">
        <f t="shared" si="1"/>
        <v>143804.7430927</v>
      </c>
      <c r="CZ25" s="76">
        <f t="shared" si="1"/>
        <v>137435.95805869997</v>
      </c>
      <c r="DA25" s="76">
        <f t="shared" si="1"/>
        <v>134491.46320499998</v>
      </c>
      <c r="DB25" s="76">
        <f t="shared" si="1"/>
        <v>134200.90097829999</v>
      </c>
      <c r="DC25" s="28">
        <f t="shared" si="1"/>
        <v>145379.2535166</v>
      </c>
      <c r="DD25" s="28">
        <f t="shared" si="1"/>
        <v>140588.33607610001</v>
      </c>
      <c r="DE25" s="28">
        <f t="shared" si="1"/>
        <v>138928.44678229999</v>
      </c>
      <c r="DF25" s="28">
        <f t="shared" si="1"/>
        <v>136267.09748699999</v>
      </c>
      <c r="DG25" s="28">
        <f t="shared" si="1"/>
        <v>147767.84778760001</v>
      </c>
      <c r="DH25" s="28">
        <f t="shared" si="1"/>
        <v>143749.35837810001</v>
      </c>
      <c r="DI25" s="28">
        <f t="shared" si="1"/>
        <v>141589.96308429999</v>
      </c>
      <c r="DJ25" s="28">
        <f t="shared" si="1"/>
        <v>138482.026576</v>
      </c>
      <c r="DK25" s="28">
        <f t="shared" si="1"/>
        <v>150162.5083366</v>
      </c>
      <c r="DL25" s="28">
        <f t="shared" si="1"/>
        <v>146920.93590109999</v>
      </c>
      <c r="DM25" s="28">
        <f t="shared" si="1"/>
        <v>143751.28075139999</v>
      </c>
      <c r="DN25" s="28">
        <f t="shared" si="1"/>
        <v>141766.99587699998</v>
      </c>
      <c r="DO25" s="28">
        <f t="shared" si="1"/>
        <v>152602.10667760001</v>
      </c>
      <c r="DP25" s="28">
        <f t="shared" si="1"/>
        <v>150152.16310010001</v>
      </c>
      <c r="DQ25" s="28">
        <f t="shared" si="1"/>
        <v>146908.77640810001</v>
      </c>
      <c r="DR25" s="28">
        <f t="shared" si="1"/>
        <v>144632.285095</v>
      </c>
      <c r="DS25" s="28">
        <f t="shared" si="1"/>
        <v>154912.37682839998</v>
      </c>
      <c r="DT25" s="28">
        <f t="shared" si="1"/>
        <v>153447.64756680001</v>
      </c>
      <c r="DU25" s="28">
        <f t="shared" si="1"/>
        <v>150131.08242039999</v>
      </c>
      <c r="DV25" s="28">
        <f t="shared" si="1"/>
        <v>147431.82438179996</v>
      </c>
      <c r="DW25" s="28">
        <f t="shared" si="1"/>
        <v>158239.4360967</v>
      </c>
      <c r="DX25" s="28">
        <f t="shared" si="1"/>
        <v>156622.5356681</v>
      </c>
      <c r="DY25" s="28">
        <f t="shared" si="1"/>
        <v>154642.8448391</v>
      </c>
      <c r="DZ25" s="28">
        <f t="shared" si="1"/>
        <v>150738.14602609997</v>
      </c>
      <c r="EA25" s="28">
        <f t="shared" si="1"/>
        <v>161585.36353569999</v>
      </c>
      <c r="EB25" s="28">
        <f t="shared" ref="EB25:EP25" si="2">SUM(EB4:EB24)</f>
        <v>159575.6255881</v>
      </c>
      <c r="EC25" s="28">
        <f t="shared" si="2"/>
        <v>156306.32159410001</v>
      </c>
      <c r="ED25" s="28">
        <f t="shared" si="2"/>
        <v>154312.0937151</v>
      </c>
      <c r="EE25" s="28">
        <f t="shared" si="2"/>
        <v>164647.27385169998</v>
      </c>
      <c r="EF25" s="28">
        <f t="shared" si="2"/>
        <v>162453.67861109998</v>
      </c>
      <c r="EG25" s="28">
        <f t="shared" si="2"/>
        <v>159572.8721791</v>
      </c>
      <c r="EH25" s="28">
        <f t="shared" si="2"/>
        <v>157914.60901809999</v>
      </c>
      <c r="EI25" s="28">
        <f t="shared" si="2"/>
        <v>167743.42054169998</v>
      </c>
      <c r="EJ25" s="28">
        <f t="shared" si="2"/>
        <v>165270.19033110002</v>
      </c>
      <c r="EK25" s="28">
        <f t="shared" si="2"/>
        <v>162477.98948642003</v>
      </c>
      <c r="EL25" s="28">
        <f t="shared" si="2"/>
        <v>160207.32351810002</v>
      </c>
      <c r="EM25" s="28">
        <f t="shared" si="2"/>
        <v>170990.67670169999</v>
      </c>
      <c r="EN25" s="28">
        <f t="shared" si="2"/>
        <v>168785.26727309998</v>
      </c>
      <c r="EO25" s="28">
        <f t="shared" si="2"/>
        <v>164435.1600345</v>
      </c>
      <c r="EP25" s="28">
        <f t="shared" si="2"/>
        <v>161942.40889810002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0.50222309615134053</v>
      </c>
      <c r="I30" s="47">
        <f>IF(PLANEL_Pot_Trim!I4&lt;&gt;0,I4/PLANEL_Pot_Trim!I4,0)</f>
        <v>0.47682558083505205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0.48506151945409232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0.44111931756846184</v>
      </c>
      <c r="Q30" s="47">
        <f>IF(PLANEL_Pot_Trim!Q4&lt;&gt;0,Q4/PLANEL_Pot_Trim!Q4,0)</f>
        <v>0.41192675451923216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0.45712901538344564</v>
      </c>
      <c r="U30" s="47">
        <f>IF(PLANEL_Pot_Trim!U4&lt;&gt;0,U4/PLANEL_Pot_Trim!U4,0)</f>
        <v>0.42713360693817343</v>
      </c>
      <c r="V30" s="47">
        <f>IF(PLANEL_Pot_Trim!V4&lt;&gt;0,V4/PLANEL_Pot_Trim!V4,0)</f>
        <v>0.43589477558249812</v>
      </c>
      <c r="W30" s="47">
        <f>IF(PLANEL_Pot_Trim!W4&lt;&gt;0,W4/PLANEL_Pot_Trim!W4,0)</f>
        <v>0.55590915286461184</v>
      </c>
      <c r="X30" s="47">
        <f>IF(PLANEL_Pot_Trim!X4&lt;&gt;0,X4/PLANEL_Pot_Trim!X4,0)</f>
        <v>0.46807802344310767</v>
      </c>
      <c r="Y30" s="47">
        <f>IF(PLANEL_Pot_Trim!Y4&lt;&gt;0,Y4/PLANEL_Pot_Trim!Y4,0)</f>
        <v>0.43854468192474172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0.48807437976864487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0.49707610891844173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0.5266643407827355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0.5132025731491161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0.52604844572376963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0.52878902670191186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0.5550125723714745</v>
      </c>
      <c r="AZ30" s="47">
        <f>IF(PLANEL_Pot_Trim!AZ4&lt;&gt;0,AZ4/PLANEL_Pot_Trim!AZ4,0)</f>
        <v>0.54434129309353219</v>
      </c>
      <c r="BA30" s="47">
        <f>IF(PLANEL_Pot_Trim!BA4&lt;&gt;0,BA4/PLANEL_Pot_Trim!BA4,0)</f>
        <v>0.45303821177369169</v>
      </c>
      <c r="BB30" s="47">
        <f>IF(PLANEL_Pot_Trim!BB4&lt;&gt;0,BB4/PLANEL_Pot_Trim!BB4,0)</f>
        <v>0.4398978837299381</v>
      </c>
      <c r="BC30" s="47">
        <f>IF(PLANEL_Pot_Trim!BC4&lt;&gt;0,BC4/PLANEL_Pot_Trim!BC4,0)</f>
        <v>0.55730767671305215</v>
      </c>
      <c r="BD30" s="47">
        <f>IF(PLANEL_Pot_Trim!BD4&lt;&gt;0,BD4/PLANEL_Pot_Trim!BD4,0)</f>
        <v>0.54176047526876669</v>
      </c>
      <c r="BE30" s="47">
        <f>IF(PLANEL_Pot_Trim!BE4&lt;&gt;0,BE4/PLANEL_Pot_Trim!BE4,0)</f>
        <v>0.45435134747209194</v>
      </c>
      <c r="BF30" s="47">
        <f>IF(PLANEL_Pot_Trim!BF4&lt;&gt;0,BF4/PLANEL_Pot_Trim!BF4,0)</f>
        <v>0.44459984290713478</v>
      </c>
      <c r="BG30" s="47">
        <f>IF(PLANEL_Pot_Trim!BG4&lt;&gt;0,BG4/PLANEL_Pot_Trim!BG4,0)</f>
        <v>0.55949553825191578</v>
      </c>
      <c r="BH30" s="47">
        <f>IF(PLANEL_Pot_Trim!BH4&lt;&gt;0,BH4/PLANEL_Pot_Trim!BH4,0)</f>
        <v>0.54049107693074838</v>
      </c>
      <c r="BI30" s="47">
        <f>IF(PLANEL_Pot_Trim!BI4&lt;&gt;0,BI4/PLANEL_Pot_Trim!BI4,0)</f>
        <v>0.45451460080396666</v>
      </c>
      <c r="BJ30" s="47">
        <f>IF(PLANEL_Pot_Trim!BJ4&lt;&gt;0,BJ4/PLANEL_Pot_Trim!BJ4,0)</f>
        <v>0.4446723086025442</v>
      </c>
      <c r="BK30" s="47">
        <f>IF(PLANEL_Pot_Trim!BK4&lt;&gt;0,BK4/PLANEL_Pot_Trim!BK4,0)</f>
        <v>0.56658550939968744</v>
      </c>
      <c r="BL30" s="47">
        <f>IF(PLANEL_Pot_Trim!BL4&lt;&gt;0,BL4/PLANEL_Pot_Trim!BL4,0)</f>
        <v>0.52677919476312263</v>
      </c>
      <c r="BM30" s="47">
        <f>IF(PLANEL_Pot_Trim!BM4&lt;&gt;0,BM4/PLANEL_Pot_Trim!BM4,0)</f>
        <v>0.44628170020316055</v>
      </c>
      <c r="BN30" s="47">
        <f>IF(PLANEL_Pot_Trim!BN4&lt;&gt;0,BN4/PLANEL_Pot_Trim!BN4,0)</f>
        <v>0.44615976501006671</v>
      </c>
      <c r="BO30" s="47">
        <f>IF(PLANEL_Pot_Trim!BO4&lt;&gt;0,BO4/PLANEL_Pot_Trim!BO4,0)</f>
        <v>0.57638954579962098</v>
      </c>
      <c r="BP30" s="47">
        <f>IF(PLANEL_Pot_Trim!BP4&lt;&gt;0,BP4/PLANEL_Pot_Trim!BP4,0)</f>
        <v>0.53436506154032704</v>
      </c>
      <c r="BQ30" s="47">
        <f>IF(PLANEL_Pot_Trim!BQ4&lt;&gt;0,BQ4/PLANEL_Pot_Trim!BQ4,0)</f>
        <v>0.43818165063321696</v>
      </c>
      <c r="BR30" s="47">
        <f>IF(PLANEL_Pot_Trim!BR4&lt;&gt;0,BR4/PLANEL_Pot_Trim!BR4,0)</f>
        <v>0.43948829970840309</v>
      </c>
      <c r="BS30" s="47">
        <f>IF(PLANEL_Pot_Trim!BS4&lt;&gt;0,BS4/PLANEL_Pot_Trim!BS4,0)</f>
        <v>0.5790909152509166</v>
      </c>
      <c r="BT30" s="47">
        <f>IF(PLANEL_Pot_Trim!BT4&lt;&gt;0,BT4/PLANEL_Pot_Trim!BT4,0)</f>
        <v>0.53408237600544095</v>
      </c>
      <c r="BU30" s="47">
        <f>IF(PLANEL_Pot_Trim!BU4&lt;&gt;0,BU4/PLANEL_Pot_Trim!BU4,0)</f>
        <v>0.43545792078131557</v>
      </c>
      <c r="BV30" s="47">
        <f>IF(PLANEL_Pot_Trim!BV4&lt;&gt;0,BV4/PLANEL_Pot_Trim!BV4,0)</f>
        <v>0.43853095608731246</v>
      </c>
      <c r="BW30" s="47">
        <f>IF(PLANEL_Pot_Trim!BW4&lt;&gt;0,BW4/PLANEL_Pot_Trim!BW4,0)</f>
        <v>0.58221681990720575</v>
      </c>
      <c r="BX30" s="47">
        <f>IF(PLANEL_Pot_Trim!BX4&lt;&gt;0,BX4/PLANEL_Pot_Trim!BX4,0)</f>
        <v>0.53715186987294627</v>
      </c>
      <c r="BY30" s="47">
        <f>IF(PLANEL_Pot_Trim!BY4&lt;&gt;0,BY4/PLANEL_Pot_Trim!BY4,0)</f>
        <v>0.43222429728861245</v>
      </c>
      <c r="BZ30" s="47">
        <f>IF(PLANEL_Pot_Trim!BZ4&lt;&gt;0,BZ4/PLANEL_Pot_Trim!BZ4,0)</f>
        <v>0.43608577110893793</v>
      </c>
      <c r="CA30" s="47">
        <f>IF(PLANEL_Pot_Trim!CA4&lt;&gt;0,CA4/PLANEL_Pot_Trim!CA4,0)</f>
        <v>0.58408503118637167</v>
      </c>
      <c r="CB30" s="47">
        <f>IF(PLANEL_Pot_Trim!CB4&lt;&gt;0,CB4/PLANEL_Pot_Trim!CB4,0)</f>
        <v>0.53800053442553541</v>
      </c>
      <c r="CC30" s="47">
        <f>IF(PLANEL_Pot_Trim!CC4&lt;&gt;0,CC4/PLANEL_Pot_Trim!CC4,0)</f>
        <v>0.42933262960916352</v>
      </c>
      <c r="CD30" s="47">
        <f>IF(PLANEL_Pot_Trim!CD4&lt;&gt;0,CD4/PLANEL_Pot_Trim!CD4,0)</f>
        <v>0.43451151622439599</v>
      </c>
      <c r="CE30" s="47">
        <f>IF(PLANEL_Pot_Trim!CE4&lt;&gt;0,CE4/PLANEL_Pot_Trim!CE4,0)</f>
        <v>0.58652536435920755</v>
      </c>
      <c r="CF30" s="47">
        <f>IF(PLANEL_Pot_Trim!CF4&lt;&gt;0,CF4/PLANEL_Pot_Trim!CF4,0)</f>
        <v>0.53465174477533983</v>
      </c>
      <c r="CG30" s="47">
        <f>IF(PLANEL_Pot_Trim!CG4&lt;&gt;0,CG4/PLANEL_Pot_Trim!CG4,0)</f>
        <v>0.42714155078851274</v>
      </c>
      <c r="CH30" s="47">
        <f>IF(PLANEL_Pot_Trim!CH4&lt;&gt;0,CH4/PLANEL_Pot_Trim!CH4,0)</f>
        <v>0.43358593970763681</v>
      </c>
      <c r="CI30" s="47">
        <f>IF(PLANEL_Pot_Trim!CI4&lt;&gt;0,CI4/PLANEL_Pot_Trim!CI4,0)</f>
        <v>0.58866863156363336</v>
      </c>
      <c r="CJ30" s="47">
        <f>IF(PLANEL_Pot_Trim!CJ4&lt;&gt;0,CJ4/PLANEL_Pot_Trim!CJ4,0)</f>
        <v>0.53088836756859881</v>
      </c>
      <c r="CK30" s="47">
        <f>IF(PLANEL_Pot_Trim!CK4&lt;&gt;0,CK4/PLANEL_Pot_Trim!CK4,0)</f>
        <v>0.425664740484959</v>
      </c>
      <c r="CL30" s="47">
        <f>IF(PLANEL_Pot_Trim!CL4&lt;&gt;0,CL4/PLANEL_Pot_Trim!CL4,0)</f>
        <v>0.43263586781086621</v>
      </c>
      <c r="CM30" s="47">
        <f>IF(PLANEL_Pot_Trim!CM4&lt;&gt;0,CM4/PLANEL_Pot_Trim!CM4,0)</f>
        <v>0.59161468826439112</v>
      </c>
      <c r="CN30" s="47">
        <f>IF(PLANEL_Pot_Trim!CN4&lt;&gt;0,CN4/PLANEL_Pot_Trim!CN4,0)</f>
        <v>0.53932462974011075</v>
      </c>
      <c r="CO30" s="47">
        <f>IF(PLANEL_Pot_Trim!CO4&lt;&gt;0,CO4/PLANEL_Pot_Trim!CO4,0)</f>
        <v>0.42275836115093673</v>
      </c>
      <c r="CP30" s="47">
        <f>IF(PLANEL_Pot_Trim!CP4&lt;&gt;0,CP4/PLANEL_Pot_Trim!CP4,0)</f>
        <v>0.43120440465640381</v>
      </c>
      <c r="CQ30" s="47">
        <f>IF(PLANEL_Pot_Trim!CQ4&lt;&gt;0,CQ4/PLANEL_Pot_Trim!CQ4,0)</f>
        <v>0.59290518729405961</v>
      </c>
      <c r="CR30" s="47">
        <f>IF(PLANEL_Pot_Trim!CR4&lt;&gt;0,CR4/PLANEL_Pot_Trim!CR4,0)</f>
        <v>0.54954425157567144</v>
      </c>
      <c r="CS30" s="47">
        <f>IF(PLANEL_Pot_Trim!CS4&lt;&gt;0,CS4/PLANEL_Pot_Trim!CS4,0)</f>
        <v>0.42205881982632093</v>
      </c>
      <c r="CT30" s="47">
        <f>IF(PLANEL_Pot_Trim!CT4&lt;&gt;0,CT4/PLANEL_Pot_Trim!CT4,0)</f>
        <v>0.43101782704497599</v>
      </c>
      <c r="CU30" s="47">
        <f>IF(PLANEL_Pot_Trim!CU4&lt;&gt;0,CU4/PLANEL_Pot_Trim!CU4,0)</f>
        <v>0.59413734658044315</v>
      </c>
      <c r="CV30" s="47">
        <f>IF(PLANEL_Pot_Trim!CV4&lt;&gt;0,CV4/PLANEL_Pot_Trim!CV4,0)</f>
        <v>0.56876348925887976</v>
      </c>
      <c r="CW30" s="47">
        <f>IF(PLANEL_Pot_Trim!CW4&lt;&gt;0,CW4/PLANEL_Pot_Trim!CW4,0)</f>
        <v>0.42062465790310416</v>
      </c>
      <c r="CX30" s="47">
        <f>IF(PLANEL_Pot_Trim!CX4&lt;&gt;0,CX4/PLANEL_Pot_Trim!CX4,0)</f>
        <v>0.43039196099840921</v>
      </c>
      <c r="CY30" s="77">
        <f>IF(PLANEL_Pot_Trim!CY4&lt;&gt;0,CY4/PLANEL_Pot_Trim!CY4,0)</f>
        <v>0.59413734658044315</v>
      </c>
      <c r="CZ30" s="77">
        <f>IF(PLANEL_Pot_Trim!CZ4&lt;&gt;0,CZ4/PLANEL_Pot_Trim!CZ4,0)</f>
        <v>0.53998087860870214</v>
      </c>
      <c r="DA30" s="77">
        <f>IF(PLANEL_Pot_Trim!DA4&lt;&gt;0,DA4/PLANEL_Pot_Trim!DA4,0)</f>
        <v>0.41638195600335215</v>
      </c>
      <c r="DB30" s="77">
        <f>IF(PLANEL_Pot_Trim!DB4&lt;&gt;0,DB4/PLANEL_Pot_Trim!DB4,0)</f>
        <v>0.43039196099840921</v>
      </c>
      <c r="DC30" s="47">
        <f>IF(PLANEL_Pot_Trim!DC4&lt;&gt;0,DC4/PLANEL_Pot_Trim!DC4,0)</f>
        <v>0.59413734658044315</v>
      </c>
      <c r="DD30" s="47">
        <f>IF(PLANEL_Pot_Trim!DD4&lt;&gt;0,DD4/PLANEL_Pot_Trim!DD4,0)</f>
        <v>0.54501446150168398</v>
      </c>
      <c r="DE30" s="47">
        <f>IF(PLANEL_Pot_Trim!DE4&lt;&gt;0,DE4/PLANEL_Pot_Trim!DE4,0)</f>
        <v>0.41635292645903066</v>
      </c>
      <c r="DF30" s="47">
        <f>IF(PLANEL_Pot_Trim!DF4&lt;&gt;0,DF4/PLANEL_Pot_Trim!DF4,0)</f>
        <v>0.43039196099840921</v>
      </c>
      <c r="DG30" s="47">
        <f>IF(PLANEL_Pot_Trim!DG4&lt;&gt;0,DG4/PLANEL_Pot_Trim!DG4,0)</f>
        <v>0.59413734658044315</v>
      </c>
      <c r="DH30" s="47">
        <f>IF(PLANEL_Pot_Trim!DH4&lt;&gt;0,DH4/PLANEL_Pot_Trim!DH4,0)</f>
        <v>0.55115454776244188</v>
      </c>
      <c r="DI30" s="47">
        <f>IF(PLANEL_Pot_Trim!DI4&lt;&gt;0,DI4/PLANEL_Pot_Trim!DI4,0)</f>
        <v>0.41633119756669013</v>
      </c>
      <c r="DJ30" s="47">
        <f>IF(PLANEL_Pot_Trim!DJ4&lt;&gt;0,DJ4/PLANEL_Pot_Trim!DJ4,0)</f>
        <v>0.43039196099840921</v>
      </c>
      <c r="DK30" s="47">
        <f>IF(PLANEL_Pot_Trim!DK4&lt;&gt;0,DK4/PLANEL_Pot_Trim!DK4,0)</f>
        <v>0.59413734658044315</v>
      </c>
      <c r="DL30" s="47">
        <f>IF(PLANEL_Pot_Trim!DL4&lt;&gt;0,DL4/PLANEL_Pot_Trim!DL4,0)</f>
        <v>0.55198060120883219</v>
      </c>
      <c r="DM30" s="47">
        <f>IF(PLANEL_Pot_Trim!DM4&lt;&gt;0,DM4/PLANEL_Pot_Trim!DM4,0)</f>
        <v>0.41630929136552391</v>
      </c>
      <c r="DN30" s="47">
        <f>IF(PLANEL_Pot_Trim!DN4&lt;&gt;0,DN4/PLANEL_Pot_Trim!DN4,0)</f>
        <v>0.43039196099840921</v>
      </c>
      <c r="DO30" s="47">
        <f>IF(PLANEL_Pot_Trim!DO4&lt;&gt;0,DO4/PLANEL_Pot_Trim!DO4,0)</f>
        <v>0.59413734658044315</v>
      </c>
      <c r="DP30" s="47">
        <f>IF(PLANEL_Pot_Trim!DP4&lt;&gt;0,DP4/PLANEL_Pot_Trim!DP4,0)</f>
        <v>0.56107779941792923</v>
      </c>
      <c r="DQ30" s="47">
        <f>IF(PLANEL_Pot_Trim!DQ4&lt;&gt;0,DQ4/PLANEL_Pot_Trim!DQ4,0)</f>
        <v>0.41628691585492422</v>
      </c>
      <c r="DR30" s="47">
        <f>IF(PLANEL_Pot_Trim!DR4&lt;&gt;0,DR4/PLANEL_Pot_Trim!DR4,0)</f>
        <v>0.43039196099840921</v>
      </c>
      <c r="DS30" s="47">
        <f>IF(PLANEL_Pot_Trim!DS4&lt;&gt;0,DS4/PLANEL_Pot_Trim!DS4,0)</f>
        <v>0.59413734658044315</v>
      </c>
      <c r="DT30" s="47">
        <f>IF(PLANEL_Pot_Trim!DT4&lt;&gt;0,DT4/PLANEL_Pot_Trim!DT4,0)</f>
        <v>0.56017122236411476</v>
      </c>
      <c r="DU30" s="47">
        <f>IF(PLANEL_Pot_Trim!DU4&lt;&gt;0,DU4/PLANEL_Pot_Trim!DU4,0)</f>
        <v>0.41625876054358335</v>
      </c>
      <c r="DV30" s="47">
        <f>IF(PLANEL_Pot_Trim!DV4&lt;&gt;0,DV4/PLANEL_Pot_Trim!DV4,0)</f>
        <v>0.43039196099840921</v>
      </c>
      <c r="DW30" s="47">
        <f>IF(PLANEL_Pot_Trim!DW4&lt;&gt;0,DW4/PLANEL_Pot_Trim!DW4,0)</f>
        <v>0.59488019498942346</v>
      </c>
      <c r="DX30" s="47">
        <f>IF(PLANEL_Pot_Trim!DX4&lt;&gt;0,DX4/PLANEL_Pot_Trim!DX4,0)</f>
        <v>0.5587527720777411</v>
      </c>
      <c r="DY30" s="47">
        <f>IF(PLANEL_Pot_Trim!DY4&lt;&gt;0,DY4/PLANEL_Pot_Trim!DY4,0)</f>
        <v>0.40965108836911202</v>
      </c>
      <c r="DZ30" s="47">
        <f>IF(PLANEL_Pot_Trim!DZ4&lt;&gt;0,DZ4/PLANEL_Pot_Trim!DZ4,0)</f>
        <v>0.42999310483974879</v>
      </c>
      <c r="EA30" s="47">
        <f>IF(PLANEL_Pot_Trim!EA4&lt;&gt;0,EA4/PLANEL_Pot_Trim!EA4,0)</f>
        <v>0.59519543987301327</v>
      </c>
      <c r="EB30" s="47">
        <f>IF(PLANEL_Pot_Trim!EB4&lt;&gt;0,EB4/PLANEL_Pot_Trim!EB4,0)</f>
        <v>0.55523936064118862</v>
      </c>
      <c r="EC30" s="47">
        <f>IF(PLANEL_Pot_Trim!EC4&lt;&gt;0,EC4/PLANEL_Pot_Trim!EC4,0)</f>
        <v>0.39390103594187192</v>
      </c>
      <c r="ED30" s="47">
        <f>IF(PLANEL_Pot_Trim!ED4&lt;&gt;0,ED4/PLANEL_Pot_Trim!ED4,0)</f>
        <v>0.42985501357348604</v>
      </c>
      <c r="EE30" s="47">
        <f>IF(PLANEL_Pot_Trim!EE4&lt;&gt;0,EE4/PLANEL_Pot_Trim!EE4,0)</f>
        <v>0.59519543987301327</v>
      </c>
      <c r="EF30" s="47">
        <f>IF(PLANEL_Pot_Trim!EF4&lt;&gt;0,EF4/PLANEL_Pot_Trim!EF4,0)</f>
        <v>0.55135441551160413</v>
      </c>
      <c r="EG30" s="47">
        <f>IF(PLANEL_Pot_Trim!EG4&lt;&gt;0,EG4/PLANEL_Pot_Trim!EG4,0)</f>
        <v>0.37888064945968924</v>
      </c>
      <c r="EH30" s="47">
        <f>IF(PLANEL_Pot_Trim!EH4&lt;&gt;0,EH4/PLANEL_Pot_Trim!EH4,0)</f>
        <v>0.42985501357348604</v>
      </c>
      <c r="EI30" s="47">
        <f>IF(PLANEL_Pot_Trim!EI4&lt;&gt;0,EI4/PLANEL_Pot_Trim!EI4,0)</f>
        <v>0.59830749085495905</v>
      </c>
      <c r="EJ30" s="47">
        <f>IF(PLANEL_Pot_Trim!EJ4&lt;&gt;0,EJ4/PLANEL_Pot_Trim!EJ4,0)</f>
        <v>0.55195058968007382</v>
      </c>
      <c r="EK30" s="47">
        <f>IF(PLANEL_Pot_Trim!EK4&lt;&gt;0,EK4/PLANEL_Pot_Trim!EK4,0)</f>
        <v>0.37280095472176467</v>
      </c>
      <c r="EL30" s="47">
        <f>IF(PLANEL_Pot_Trim!EL4&lt;&gt;0,EL4/PLANEL_Pot_Trim!EL4,0)</f>
        <v>0.42845397955695552</v>
      </c>
      <c r="EM30" s="47">
        <f>IF(PLANEL_Pot_Trim!EM4&lt;&gt;0,EM4/PLANEL_Pot_Trim!EM4,0)</f>
        <v>0.60233383640217042</v>
      </c>
      <c r="EN30" s="47">
        <f>IF(PLANEL_Pot_Trim!EN4&lt;&gt;0,EN4/PLANEL_Pot_Trim!EN4,0)</f>
        <v>0.56767955675074255</v>
      </c>
      <c r="EO30" s="47">
        <f>IF(PLANEL_Pot_Trim!EO4&lt;&gt;0,EO4/PLANEL_Pot_Trim!EO4,0)</f>
        <v>0.37168618864393743</v>
      </c>
      <c r="EP30" s="47">
        <f>IF(PLANEL_Pot_Trim!EP4&lt;&gt;0,EP4/PLANEL_Pot_Trim!EP4,0)</f>
        <v>0.42573166760419451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0.51474990509324381</v>
      </c>
      <c r="Y31" s="47">
        <f>IF(PLANEL_Pot_Trim!Y5&lt;&gt;0,Y5/PLANEL_Pot_Trim!Y5,0)</f>
        <v>0.45113460114889192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0.53188526701572558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0.53367718759368321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0.31259231951645727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0.52879511914951738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0.52875685768950431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0.53516417213670742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0.45969663773865538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0.49409535677635835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0.44592991470801879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0.53081168015278379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0.50377555153540776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0.5361753856456003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0.5361753856456003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0.46566529883586688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0.53360982388514133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0.53297199166521758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0.5113004383436085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0.53618573194397223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0.48939491593841145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0.52811747574099488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0.5355403992726161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0.44396172656905353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0.45081147207985062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4.6429483938708438E-2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0.1497867494881904</v>
      </c>
      <c r="AM33" s="48">
        <f>IF(PLANEL_Pot_Trim!AM7&lt;&gt;0,AM7/PLANEL_Pot_Trim!AM7,0)</f>
        <v>4.3074338318168939E-2</v>
      </c>
      <c r="AN33" s="48">
        <f>IF(PLANEL_Pot_Trim!AN7&lt;&gt;0,AN7/PLANEL_Pot_Trim!AN7,0)</f>
        <v>0</v>
      </c>
      <c r="AO33" s="48">
        <f>IF(PLANEL_Pot_Trim!AO7&lt;&gt;0,AO7/PLANEL_Pot_Trim!AO7,0)</f>
        <v>5.3681153432178809E-3</v>
      </c>
      <c r="AP33" s="48">
        <f>IF(PLANEL_Pot_Trim!AP7&lt;&gt;0,AP7/PLANEL_Pot_Trim!AP7,0)</f>
        <v>0.11702643984362238</v>
      </c>
      <c r="AQ33" s="48">
        <f>IF(PLANEL_Pot_Trim!AQ7&lt;&gt;0,AQ7/PLANEL_Pot_Trim!AQ7,0)</f>
        <v>2.6818933432542665E-2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8.2711964749899461E-2</v>
      </c>
      <c r="AU33" s="48">
        <f>IF(PLANEL_Pot_Trim!AU7&lt;&gt;0,AU7/PLANEL_Pot_Trim!AU7,0)</f>
        <v>2.5829037550972829E-2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2.5829037550972829E-2</v>
      </c>
      <c r="AY33" s="48">
        <f>IF(PLANEL_Pot_Trim!AY7&lt;&gt;0,AY7/PLANEL_Pot_Trim!AY7,0)</f>
        <v>2.4683563826373746E-2</v>
      </c>
      <c r="AZ33" s="48">
        <f>IF(PLANEL_Pot_Trim!AZ7&lt;&gt;0,AZ7/PLANEL_Pot_Trim!AZ7,0)</f>
        <v>0</v>
      </c>
      <c r="BA33" s="48">
        <f>IF(PLANEL_Pot_Trim!BA7&lt;&gt;0,BA7/PLANEL_Pot_Trim!BA7,0)</f>
        <v>2.4683563826373746E-2</v>
      </c>
      <c r="BB33" s="48">
        <f>IF(PLANEL_Pot_Trim!BB7&lt;&gt;0,BB7/PLANEL_Pot_Trim!BB7,0)</f>
        <v>2.4683563826373746E-2</v>
      </c>
      <c r="BC33" s="48">
        <f>IF(PLANEL_Pot_Trim!BC7&lt;&gt;0,BC7/PLANEL_Pot_Trim!BC7,0)</f>
        <v>2.4250696475914667E-2</v>
      </c>
      <c r="BD33" s="48">
        <f>IF(PLANEL_Pot_Trim!BD7&lt;&gt;0,BD7/PLANEL_Pot_Trim!BD7,0)</f>
        <v>0</v>
      </c>
      <c r="BE33" s="48">
        <f>IF(PLANEL_Pot_Trim!BE7&lt;&gt;0,BE7/PLANEL_Pot_Trim!BE7,0)</f>
        <v>2.4250696475914667E-2</v>
      </c>
      <c r="BF33" s="48">
        <f>IF(PLANEL_Pot_Trim!BF7&lt;&gt;0,BF7/PLANEL_Pot_Trim!BF7,0)</f>
        <v>2.4250696475914667E-2</v>
      </c>
      <c r="BG33" s="48">
        <f>IF(PLANEL_Pot_Trim!BG7&lt;&gt;0,BG7/PLANEL_Pot_Trim!BG7,0)</f>
        <v>2.4250696475914667E-2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2.4250696475914667E-2</v>
      </c>
      <c r="BK33" s="48">
        <f>IF(PLANEL_Pot_Trim!BK7&lt;&gt;0,BK7/PLANEL_Pot_Trim!BK7,0)</f>
        <v>2.4250696475914667E-2</v>
      </c>
      <c r="BL33" s="48">
        <f>IF(PLANEL_Pot_Trim!BL7&lt;&gt;0,BL7/PLANEL_Pot_Trim!BL7,0)</f>
        <v>0</v>
      </c>
      <c r="BM33" s="48">
        <f>IF(PLANEL_Pot_Trim!BM7&lt;&gt;0,BM7/PLANEL_Pot_Trim!BM7,0)</f>
        <v>2.4250696475914667E-2</v>
      </c>
      <c r="BN33" s="48">
        <f>IF(PLANEL_Pot_Trim!BN7&lt;&gt;0,BN7/PLANEL_Pot_Trim!BN7,0)</f>
        <v>2.4250696475914667E-2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8.2317893178358928E-2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7.0827658364466584E-2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0.40138911159540613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0.44109852186246018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0.20961135095940212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3.7051263250122916E-2</v>
      </c>
      <c r="AF41" s="50">
        <f>IF(PLANEL_Pot_Trim!AF14&lt;&gt;0,AF15/PLANEL_Pot_Trim!AF14,0)</f>
        <v>0.37902838810229295</v>
      </c>
      <c r="AG41" s="50">
        <f>IF(PLANEL_Pot_Trim!AG14&lt;&gt;0,AG15/PLANEL_Pot_Trim!AG14,0)</f>
        <v>0.51866248280649185</v>
      </c>
      <c r="AH41" s="50">
        <f>IF(PLANEL_Pot_Trim!AH14&lt;&gt;0,AH15/PLANEL_Pot_Trim!AH14,0)</f>
        <v>0.33051994692636094</v>
      </c>
      <c r="AI41" s="50">
        <f>IF(PLANEL_Pot_Trim!AI14&lt;&gt;0,AI15/PLANEL_Pot_Trim!AI14,0)</f>
        <v>3.7051263250122916E-2</v>
      </c>
      <c r="AJ41" s="50">
        <f>IF(PLANEL_Pot_Trim!AJ14&lt;&gt;0,AJ15/PLANEL_Pot_Trim!AJ14,0)</f>
        <v>0.37902838810229295</v>
      </c>
      <c r="AK41" s="50">
        <f>IF(PLANEL_Pot_Trim!AK14&lt;&gt;0,AK15/PLANEL_Pot_Trim!AK14,0)</f>
        <v>0.51866248280649185</v>
      </c>
      <c r="AL41" s="50">
        <f>IF(PLANEL_Pot_Trim!AL14&lt;&gt;0,AL15/PLANEL_Pot_Trim!AL14,0)</f>
        <v>0.33051994692636094</v>
      </c>
      <c r="AM41" s="50">
        <f>IF(PLANEL_Pot_Trim!AM14&lt;&gt;0,AM15/PLANEL_Pot_Trim!AM14,0)</f>
        <v>1.8098152137511338E-2</v>
      </c>
      <c r="AN41" s="50">
        <f>IF(PLANEL_Pot_Trim!AN14&lt;&gt;0,AN15/PLANEL_Pot_Trim!AN14,0)</f>
        <v>0.18514114854606295</v>
      </c>
      <c r="AO41" s="50">
        <f>IF(PLANEL_Pot_Trim!AO14&lt;&gt;0,AO15/PLANEL_Pot_Trim!AO14,0)</f>
        <v>0.25334716547065173</v>
      </c>
      <c r="AP41" s="50">
        <f>IF(PLANEL_Pot_Trim!AP14&lt;&gt;0,AP15/PLANEL_Pot_Trim!AP14,0)</f>
        <v>0.16144659476468617</v>
      </c>
      <c r="AQ41" s="50">
        <f>IF(PLANEL_Pot_Trim!AQ14&lt;&gt;0,AQ15/PLANEL_Pot_Trim!AQ14,0)</f>
        <v>1.8098152137511338E-2</v>
      </c>
      <c r="AR41" s="50">
        <f>IF(PLANEL_Pot_Trim!AR14&lt;&gt;0,AR15/PLANEL_Pot_Trim!AR14,0)</f>
        <v>0.18514114854606295</v>
      </c>
      <c r="AS41" s="50">
        <f>IF(PLANEL_Pot_Trim!AS14&lt;&gt;0,AS15/PLANEL_Pot_Trim!AS14,0)</f>
        <v>0.25334716547065173</v>
      </c>
      <c r="AT41" s="50">
        <f>IF(PLANEL_Pot_Trim!AT14&lt;&gt;0,AT15/PLANEL_Pot_Trim!AT14,0)</f>
        <v>0.16144659476468617</v>
      </c>
      <c r="AU41" s="50">
        <f>IF(PLANEL_Pot_Trim!AU14&lt;&gt;0,AU15/PLANEL_Pot_Trim!AU14,0)</f>
        <v>1.8098152137511338E-2</v>
      </c>
      <c r="AV41" s="50">
        <f>IF(PLANEL_Pot_Trim!AV14&lt;&gt;0,AV15/PLANEL_Pot_Trim!AV14,0)</f>
        <v>0.18514114854606295</v>
      </c>
      <c r="AW41" s="50">
        <f>IF(PLANEL_Pot_Trim!AW14&lt;&gt;0,AW15/PLANEL_Pot_Trim!AW14,0)</f>
        <v>0.25334716547065173</v>
      </c>
      <c r="AX41" s="50">
        <f>IF(PLANEL_Pot_Trim!AX14&lt;&gt;0,AX15/PLANEL_Pot_Trim!AX14,0)</f>
        <v>0.16144659476468617</v>
      </c>
      <c r="AY41" s="50">
        <f>IF(PLANEL_Pot_Trim!AY14&lt;&gt;0,AY15/PLANEL_Pot_Trim!AY14,0)</f>
        <v>1.8296483680544661E-2</v>
      </c>
      <c r="AZ41" s="50">
        <f>IF(PLANEL_Pot_Trim!AZ14&lt;&gt;0,AZ15/PLANEL_Pot_Trim!AZ14,0)</f>
        <v>0.18717004788106975</v>
      </c>
      <c r="BA41" s="50">
        <f>IF(PLANEL_Pot_Trim!BA14&lt;&gt;0,BA15/PLANEL_Pot_Trim!BA14,0)</f>
        <v>0.25612351158073515</v>
      </c>
      <c r="BB41" s="50">
        <f>IF(PLANEL_Pot_Trim!BB14&lt;&gt;0,BB15/PLANEL_Pot_Trim!BB14,0)</f>
        <v>0.16321583351601662</v>
      </c>
      <c r="BC41" s="50">
        <f>IF(PLANEL_Pot_Trim!BC14&lt;&gt;0,BC15/PLANEL_Pot_Trim!BC14,0)</f>
        <v>1.9802876306729084E-2</v>
      </c>
      <c r="BD41" s="50">
        <f>IF(PLANEL_Pot_Trim!BD14&lt;&gt;0,BD15/PLANEL_Pot_Trim!BD14,0)</f>
        <v>0.20258019914459374</v>
      </c>
      <c r="BE41" s="50">
        <f>IF(PLANEL_Pot_Trim!BE14&lt;&gt;0,BE15/PLANEL_Pot_Trim!BE14,0)</f>
        <v>0.27721076402970179</v>
      </c>
      <c r="BF41" s="50">
        <f>IF(PLANEL_Pot_Trim!BF14&lt;&gt;0,BF15/PLANEL_Pot_Trim!BF14,0)</f>
        <v>0.17665377786562539</v>
      </c>
      <c r="BG41" s="50">
        <f>IF(PLANEL_Pot_Trim!BG14&lt;&gt;0,BG15/PLANEL_Pot_Trim!BG14,0)</f>
        <v>2.4231032784211463E-2</v>
      </c>
      <c r="BH41" s="50">
        <f>IF(PLANEL_Pot_Trim!BH14&lt;&gt;0,BH15/PLANEL_Pot_Trim!BH14,0)</f>
        <v>0.24787951858359661</v>
      </c>
      <c r="BI41" s="50">
        <f>IF(PLANEL_Pot_Trim!BI14&lt;&gt;0,BI15/PLANEL_Pot_Trim!BI14,0)</f>
        <v>0.33919835716099656</v>
      </c>
      <c r="BJ41" s="50">
        <f>IF(PLANEL_Pot_Trim!BJ14&lt;&gt;0,BJ15/PLANEL_Pot_Trim!BJ14,0)</f>
        <v>0.21615564401796691</v>
      </c>
      <c r="BK41" s="50">
        <f>IF(PLANEL_Pot_Trim!BK14&lt;&gt;0,BK15/PLANEL_Pot_Trim!BK14,0)</f>
        <v>2.4231032784211463E-2</v>
      </c>
      <c r="BL41" s="50">
        <f>IF(PLANEL_Pot_Trim!BL14&lt;&gt;0,BL15/PLANEL_Pot_Trim!BL14,0)</f>
        <v>0.24787951858359661</v>
      </c>
      <c r="BM41" s="50">
        <f>IF(PLANEL_Pot_Trim!BM14&lt;&gt;0,BM15/PLANEL_Pot_Trim!BM14,0)</f>
        <v>0.33919835716099656</v>
      </c>
      <c r="BN41" s="50">
        <f>IF(PLANEL_Pot_Trim!BN14&lt;&gt;0,BN15/PLANEL_Pot_Trim!BN14,0)</f>
        <v>0.21615564401796691</v>
      </c>
      <c r="BO41" s="50">
        <f>IF(PLANEL_Pot_Trim!BO14&lt;&gt;0,BO15/PLANEL_Pot_Trim!BO14,0)</f>
        <v>1.8262396162971591E-2</v>
      </c>
      <c r="BP41" s="50">
        <f>IF(PLANEL_Pot_Trim!BP14&lt;&gt;0,BP15/PLANEL_Pot_Trim!BP14,0)</f>
        <v>0.18682133816087612</v>
      </c>
      <c r="BQ41" s="50">
        <f>IF(PLANEL_Pot_Trim!BQ14&lt;&gt;0,BQ15/PLANEL_Pot_Trim!BQ14,0)</f>
        <v>0.255646337107935</v>
      </c>
      <c r="BR41" s="50">
        <f>IF(PLANEL_Pot_Trim!BR14&lt;&gt;0,BR15/PLANEL_Pot_Trim!BR14,0)</f>
        <v>0.16291175202863267</v>
      </c>
      <c r="BS41" s="50">
        <f>IF(PLANEL_Pot_Trim!BS14&lt;&gt;0,BS15/PLANEL_Pot_Trim!BS14,0)</f>
        <v>1.8262396162971591E-2</v>
      </c>
      <c r="BT41" s="50">
        <f>IF(PLANEL_Pot_Trim!BT14&lt;&gt;0,BT15/PLANEL_Pot_Trim!BT14,0)</f>
        <v>0.18682133816087612</v>
      </c>
      <c r="BU41" s="50">
        <f>IF(PLANEL_Pot_Trim!BU14&lt;&gt;0,BU15/PLANEL_Pot_Trim!BU14,0)</f>
        <v>0.255646337107935</v>
      </c>
      <c r="BV41" s="50">
        <f>IF(PLANEL_Pot_Trim!BV14&lt;&gt;0,BV15/PLANEL_Pot_Trim!BV14,0)</f>
        <v>0.16291175202863267</v>
      </c>
      <c r="BW41" s="50">
        <f>IF(PLANEL_Pot_Trim!BW14&lt;&gt;0,BW15/PLANEL_Pot_Trim!BW14,0)</f>
        <v>1.8262396162971591E-2</v>
      </c>
      <c r="BX41" s="50">
        <f>IF(PLANEL_Pot_Trim!BX14&lt;&gt;0,BX15/PLANEL_Pot_Trim!BX14,0)</f>
        <v>0.18682133816087612</v>
      </c>
      <c r="BY41" s="50">
        <f>IF(PLANEL_Pot_Trim!BY14&lt;&gt;0,BY15/PLANEL_Pot_Trim!BY14,0)</f>
        <v>0.255646337107935</v>
      </c>
      <c r="BZ41" s="50">
        <f>IF(PLANEL_Pot_Trim!BZ14&lt;&gt;0,BZ15/PLANEL_Pot_Trim!BZ14,0)</f>
        <v>0.16291175202863267</v>
      </c>
      <c r="CA41" s="50">
        <f>IF(PLANEL_Pot_Trim!CA14&lt;&gt;0,CA15/PLANEL_Pot_Trim!CA14,0)</f>
        <v>1.8262396162971591E-2</v>
      </c>
      <c r="CB41" s="50">
        <f>IF(PLANEL_Pot_Trim!CB14&lt;&gt;0,CB15/PLANEL_Pot_Trim!CB14,0)</f>
        <v>0.18682133816087612</v>
      </c>
      <c r="CC41" s="50">
        <f>IF(PLANEL_Pot_Trim!CC14&lt;&gt;0,CC15/PLANEL_Pot_Trim!CC14,0)</f>
        <v>0.255646337107935</v>
      </c>
      <c r="CD41" s="50">
        <f>IF(PLANEL_Pot_Trim!CD14&lt;&gt;0,CD15/PLANEL_Pot_Trim!CD14,0)</f>
        <v>0.16291175202863267</v>
      </c>
      <c r="CE41" s="50">
        <f>IF(PLANEL_Pot_Trim!CE14&lt;&gt;0,CE15/PLANEL_Pot_Trim!CE14,0)</f>
        <v>1.8262396162971591E-2</v>
      </c>
      <c r="CF41" s="50">
        <f>IF(PLANEL_Pot_Trim!CF14&lt;&gt;0,CF15/PLANEL_Pot_Trim!CF14,0)</f>
        <v>0.18682133816087612</v>
      </c>
      <c r="CG41" s="50">
        <f>IF(PLANEL_Pot_Trim!CG14&lt;&gt;0,CG15/PLANEL_Pot_Trim!CG14,0)</f>
        <v>0.255646337107935</v>
      </c>
      <c r="CH41" s="50">
        <f>IF(PLANEL_Pot_Trim!CH14&lt;&gt;0,CH15/PLANEL_Pot_Trim!CH14,0)</f>
        <v>0.16291175202863267</v>
      </c>
      <c r="CI41" s="50">
        <f>IF(PLANEL_Pot_Trim!CI14&lt;&gt;0,CI15/PLANEL_Pot_Trim!CI14,0)</f>
        <v>1.6373344567646393E-2</v>
      </c>
      <c r="CJ41" s="50">
        <f>IF(PLANEL_Pot_Trim!CJ14&lt;&gt;0,CJ15/PLANEL_Pot_Trim!CJ14,0)</f>
        <v>0.16749664804011766</v>
      </c>
      <c r="CK41" s="50">
        <f>IF(PLANEL_Pot_Trim!CK14&lt;&gt;0,CK15/PLANEL_Pot_Trim!CK14,0)</f>
        <v>0.22920242930052903</v>
      </c>
      <c r="CL41" s="50">
        <f>IF(PLANEL_Pot_Trim!CL14&lt;&gt;0,CL15/PLANEL_Pot_Trim!CL14,0)</f>
        <v>0.14606025551362251</v>
      </c>
      <c r="CM41" s="50">
        <f>IF(PLANEL_Pot_Trim!CM14&lt;&gt;0,CM15/PLANEL_Pot_Trim!CM14,0)</f>
        <v>1.6373344567646393E-2</v>
      </c>
      <c r="CN41" s="50">
        <f>IF(PLANEL_Pot_Trim!CN14&lt;&gt;0,CN15/PLANEL_Pot_Trim!CN14,0)</f>
        <v>0.16749664804011766</v>
      </c>
      <c r="CO41" s="50">
        <f>IF(PLANEL_Pot_Trim!CO14&lt;&gt;0,CO15/PLANEL_Pot_Trim!CO14,0)</f>
        <v>0.22920242930052903</v>
      </c>
      <c r="CP41" s="50">
        <f>IF(PLANEL_Pot_Trim!CP14&lt;&gt;0,CP15/PLANEL_Pot_Trim!CP14,0)</f>
        <v>0.14606025551362251</v>
      </c>
      <c r="CQ41" s="50">
        <f>IF(PLANEL_Pot_Trim!CQ14&lt;&gt;0,CQ15/PLANEL_Pot_Trim!CQ14,0)</f>
        <v>1.6373344567646393E-2</v>
      </c>
      <c r="CR41" s="50">
        <f>IF(PLANEL_Pot_Trim!CR14&lt;&gt;0,CR15/PLANEL_Pot_Trim!CR14,0)</f>
        <v>0.16749664804011766</v>
      </c>
      <c r="CS41" s="50">
        <f>IF(PLANEL_Pot_Trim!CS14&lt;&gt;0,CS15/PLANEL_Pot_Trim!CS14,0)</f>
        <v>0.22920242930052903</v>
      </c>
      <c r="CT41" s="50">
        <f>IF(PLANEL_Pot_Trim!CT14&lt;&gt;0,CT15/PLANEL_Pot_Trim!CT14,0)</f>
        <v>0.14606025551362251</v>
      </c>
      <c r="CU41" s="50">
        <f>IF(PLANEL_Pot_Trim!CU14&lt;&gt;0,CU15/PLANEL_Pot_Trim!CU14,0)</f>
        <v>1.6373344567646393E-2</v>
      </c>
      <c r="CV41" s="50">
        <f>IF(PLANEL_Pot_Trim!CV14&lt;&gt;0,CV15/PLANEL_Pot_Trim!CV14,0)</f>
        <v>0.16749664804011766</v>
      </c>
      <c r="CW41" s="50">
        <f>IF(PLANEL_Pot_Trim!CW14&lt;&gt;0,CW15/PLANEL_Pot_Trim!CW14,0)</f>
        <v>0.22920242930052903</v>
      </c>
      <c r="CX41" s="50">
        <f>IF(PLANEL_Pot_Trim!CX14&lt;&gt;0,CX15/PLANEL_Pot_Trim!CX14,0)</f>
        <v>0.14606025551362251</v>
      </c>
      <c r="CY41" s="80">
        <f>IF(PLANEL_Pot_Trim!CY14&lt;&gt;0,CY15/PLANEL_Pot_Trim!CY14,0)</f>
        <v>1.6373344567646393E-2</v>
      </c>
      <c r="CZ41" s="80">
        <f>IF(PLANEL_Pot_Trim!CZ14&lt;&gt;0,CZ15/PLANEL_Pot_Trim!CZ14,0)</f>
        <v>0.16749664804011766</v>
      </c>
      <c r="DA41" s="80">
        <f>IF(PLANEL_Pot_Trim!DA14&lt;&gt;0,DA15/PLANEL_Pot_Trim!DA14,0)</f>
        <v>0.22920242930052903</v>
      </c>
      <c r="DB41" s="80">
        <f>IF(PLANEL_Pot_Trim!DB14&lt;&gt;0,DB15/PLANEL_Pot_Trim!DB14,0)</f>
        <v>0.14606025551362251</v>
      </c>
      <c r="DC41" s="50">
        <f>IF(PLANEL_Pot_Trim!DC14&lt;&gt;0,DC15/PLANEL_Pot_Trim!DC14,0)</f>
        <v>1.6373344567646393E-2</v>
      </c>
      <c r="DD41" s="50">
        <f>IF(PLANEL_Pot_Trim!DD14&lt;&gt;0,DD15/PLANEL_Pot_Trim!DD14,0)</f>
        <v>0.16749664804011766</v>
      </c>
      <c r="DE41" s="50">
        <f>IF(PLANEL_Pot_Trim!DE14&lt;&gt;0,DE15/PLANEL_Pot_Trim!DE14,0)</f>
        <v>0.22920242930052903</v>
      </c>
      <c r="DF41" s="50">
        <f>IF(PLANEL_Pot_Trim!DF14&lt;&gt;0,DF15/PLANEL_Pot_Trim!DF14,0)</f>
        <v>0.14606025551362251</v>
      </c>
      <c r="DG41" s="50">
        <f>IF(PLANEL_Pot_Trim!DG14&lt;&gt;0,DG15/PLANEL_Pot_Trim!DG14,0)</f>
        <v>1.6373344567646393E-2</v>
      </c>
      <c r="DH41" s="50">
        <f>IF(PLANEL_Pot_Trim!DH14&lt;&gt;0,DH15/PLANEL_Pot_Trim!DH14,0)</f>
        <v>0.16749664804011766</v>
      </c>
      <c r="DI41" s="50">
        <f>IF(PLANEL_Pot_Trim!DI14&lt;&gt;0,DI15/PLANEL_Pot_Trim!DI14,0)</f>
        <v>0.22920242930052903</v>
      </c>
      <c r="DJ41" s="50">
        <f>IF(PLANEL_Pot_Trim!DJ14&lt;&gt;0,DJ15/PLANEL_Pot_Trim!DJ14,0)</f>
        <v>0.14606025551362251</v>
      </c>
      <c r="DK41" s="50">
        <f>IF(PLANEL_Pot_Trim!DK14&lt;&gt;0,DK15/PLANEL_Pot_Trim!DK14,0)</f>
        <v>1.6373344567646393E-2</v>
      </c>
      <c r="DL41" s="50">
        <f>IF(PLANEL_Pot_Trim!DL14&lt;&gt;0,DL15/PLANEL_Pot_Trim!DL14,0)</f>
        <v>0.16749664804011766</v>
      </c>
      <c r="DM41" s="50">
        <f>IF(PLANEL_Pot_Trim!DM14&lt;&gt;0,DM15/PLANEL_Pot_Trim!DM14,0)</f>
        <v>0.22920242930052903</v>
      </c>
      <c r="DN41" s="50">
        <f>IF(PLANEL_Pot_Trim!DN14&lt;&gt;0,DN15/PLANEL_Pot_Trim!DN14,0)</f>
        <v>0.14606025551362251</v>
      </c>
      <c r="DO41" s="50">
        <f>IF(PLANEL_Pot_Trim!DO14&lt;&gt;0,DO15/PLANEL_Pot_Trim!DO14,0)</f>
        <v>1.6373344567646393E-2</v>
      </c>
      <c r="DP41" s="50">
        <f>IF(PLANEL_Pot_Trim!DP14&lt;&gt;0,DP15/PLANEL_Pot_Trim!DP14,0)</f>
        <v>0.16749664804011766</v>
      </c>
      <c r="DQ41" s="50">
        <f>IF(PLANEL_Pot_Trim!DQ14&lt;&gt;0,DQ15/PLANEL_Pot_Trim!DQ14,0)</f>
        <v>0.22920242930052903</v>
      </c>
      <c r="DR41" s="50">
        <f>IF(PLANEL_Pot_Trim!DR14&lt;&gt;0,DR15/PLANEL_Pot_Trim!DR14,0)</f>
        <v>0.14606025551362251</v>
      </c>
      <c r="DS41" s="50">
        <f>IF(PLANEL_Pot_Trim!DS14&lt;&gt;0,DS15/PLANEL_Pot_Trim!DS14,0)</f>
        <v>1.6373344567646393E-2</v>
      </c>
      <c r="DT41" s="50">
        <f>IF(PLANEL_Pot_Trim!DT14&lt;&gt;0,DT15/PLANEL_Pot_Trim!DT14,0)</f>
        <v>0.16749664804011766</v>
      </c>
      <c r="DU41" s="50">
        <f>IF(PLANEL_Pot_Trim!DU14&lt;&gt;0,DU15/PLANEL_Pot_Trim!DU14,0)</f>
        <v>0.22920242930052903</v>
      </c>
      <c r="DV41" s="50">
        <f>IF(PLANEL_Pot_Trim!DV14&lt;&gt;0,DV15/PLANEL_Pot_Trim!DV14,0)</f>
        <v>0.14606025551362251</v>
      </c>
      <c r="DW41" s="50">
        <f>IF(PLANEL_Pot_Trim!DW14&lt;&gt;0,DW15/PLANEL_Pot_Trim!DW14,0)</f>
        <v>1.6113752899634213E-2</v>
      </c>
      <c r="DX41" s="50">
        <f>IF(PLANEL_Pot_Trim!DX14&lt;&gt;0,DX15/PLANEL_Pot_Trim!DX14,0)</f>
        <v>0.16484106755858913</v>
      </c>
      <c r="DY41" s="50">
        <f>IF(PLANEL_Pot_Trim!DY14&lt;&gt;0,DY15/PLANEL_Pot_Trim!DY14,0)</f>
        <v>0.2255685327139918</v>
      </c>
      <c r="DZ41" s="50">
        <f>IF(PLANEL_Pot_Trim!DZ14&lt;&gt;0,DZ15/PLANEL_Pot_Trim!DZ14,0)</f>
        <v>0.14374453894133538</v>
      </c>
      <c r="EA41" s="50">
        <f>IF(PLANEL_Pot_Trim!EA14&lt;&gt;0,EA15/PLANEL_Pot_Trim!EA14,0)</f>
        <v>1.6113752899634213E-2</v>
      </c>
      <c r="EB41" s="50">
        <f>IF(PLANEL_Pot_Trim!EB14&lt;&gt;0,EB15/PLANEL_Pot_Trim!EB14,0)</f>
        <v>0.16484106755858913</v>
      </c>
      <c r="EC41" s="50">
        <f>IF(PLANEL_Pot_Trim!EC14&lt;&gt;0,EC15/PLANEL_Pot_Trim!EC14,0)</f>
        <v>0.2255685327139918</v>
      </c>
      <c r="ED41" s="50">
        <f>IF(PLANEL_Pot_Trim!ED14&lt;&gt;0,ED15/PLANEL_Pot_Trim!ED14,0)</f>
        <v>0.14374453894133538</v>
      </c>
      <c r="EE41" s="50">
        <f>IF(PLANEL_Pot_Trim!EE14&lt;&gt;0,EE15/PLANEL_Pot_Trim!EE14,0)</f>
        <v>1.6113752899634213E-2</v>
      </c>
      <c r="EF41" s="50">
        <f>IF(PLANEL_Pot_Trim!EF14&lt;&gt;0,EF15/PLANEL_Pot_Trim!EF14,0)</f>
        <v>0.16484106755858913</v>
      </c>
      <c r="EG41" s="50">
        <f>IF(PLANEL_Pot_Trim!EG14&lt;&gt;0,EG15/PLANEL_Pot_Trim!EG14,0)</f>
        <v>0.2255685327139918</v>
      </c>
      <c r="EH41" s="50">
        <f>IF(PLANEL_Pot_Trim!EH14&lt;&gt;0,EH15/PLANEL_Pot_Trim!EH14,0)</f>
        <v>0.14374453894133538</v>
      </c>
      <c r="EI41" s="50">
        <f>IF(PLANEL_Pot_Trim!EI14&lt;&gt;0,EI15/PLANEL_Pot_Trim!EI14,0)</f>
        <v>1.6113752899634213E-2</v>
      </c>
      <c r="EJ41" s="50">
        <f>IF(PLANEL_Pot_Trim!EJ14&lt;&gt;0,EJ15/PLANEL_Pot_Trim!EJ14,0)</f>
        <v>0.16484106755858913</v>
      </c>
      <c r="EK41" s="50">
        <f>IF(PLANEL_Pot_Trim!EK14&lt;&gt;0,EK15/PLANEL_Pot_Trim!EK14,0)</f>
        <v>0.2255685327139918</v>
      </c>
      <c r="EL41" s="50">
        <f>IF(PLANEL_Pot_Trim!EL14&lt;&gt;0,EL15/PLANEL_Pot_Trim!EL14,0)</f>
        <v>0.14374453894133538</v>
      </c>
      <c r="EM41" s="50">
        <f>IF(PLANEL_Pot_Trim!EM14&lt;&gt;0,EM15/PLANEL_Pot_Trim!EM14,0)</f>
        <v>1.6113752899634213E-2</v>
      </c>
      <c r="EN41" s="50">
        <f>IF(PLANEL_Pot_Trim!EN14&lt;&gt;0,EN15/PLANEL_Pot_Trim!EN14,0)</f>
        <v>0.16484106755858913</v>
      </c>
      <c r="EO41" s="50">
        <f>IF(PLANEL_Pot_Trim!EO14&lt;&gt;0,EO15/PLANEL_Pot_Trim!EO14,0)</f>
        <v>0.2255685327139918</v>
      </c>
      <c r="EP41" s="50">
        <f>IF(PLANEL_Pot_Trim!EP14&lt;&gt;0,EP15/PLANEL_Pot_Trim!EP14,0)</f>
        <v>0.14374453894133538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0.72229031524752474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0.35490221340076328</v>
      </c>
      <c r="AF44" s="51">
        <f>IF(PLANEL_Pot_Trim!AF17&lt;&gt;0,AF18/PLANEL_Pot_Trim!AF17,0)</f>
        <v>0.42134851285395397</v>
      </c>
      <c r="AG44" s="51">
        <f>IF(PLANEL_Pot_Trim!AG17&lt;&gt;0,AG18/PLANEL_Pot_Trim!AG17,0)</f>
        <v>0.55504265887321069</v>
      </c>
      <c r="AH44" s="51">
        <f>IF(PLANEL_Pot_Trim!AH17&lt;&gt;0,AH18/PLANEL_Pot_Trim!AH17,0)</f>
        <v>0.46165803497867491</v>
      </c>
      <c r="AI44" s="51">
        <f>IF(PLANEL_Pot_Trim!AI17&lt;&gt;0,AI18/PLANEL_Pot_Trim!AI17,0)</f>
        <v>0.35511440108457404</v>
      </c>
      <c r="AJ44" s="51">
        <f>IF(PLANEL_Pot_Trim!AJ17&lt;&gt;0,AJ18/PLANEL_Pot_Trim!AJ17,0)</f>
        <v>0.42438967051240989</v>
      </c>
      <c r="AK44" s="51">
        <f>IF(PLANEL_Pot_Trim!AK17&lt;&gt;0,AK18/PLANEL_Pot_Trim!AK17,0)</f>
        <v>0.55944334246687732</v>
      </c>
      <c r="AL44" s="51">
        <f>IF(PLANEL_Pot_Trim!AL17&lt;&gt;0,AL18/PLANEL_Pot_Trim!AL17,0)</f>
        <v>0.46349981849394062</v>
      </c>
      <c r="AM44" s="51">
        <f>IF(PLANEL_Pot_Trim!AM17&lt;&gt;0,AM18/PLANEL_Pot_Trim!AM17,0)</f>
        <v>0.35517768352538559</v>
      </c>
      <c r="AN44" s="51">
        <f>IF(PLANEL_Pot_Trim!AN17&lt;&gt;0,AN18/PLANEL_Pot_Trim!AN17,0)</f>
        <v>0.42529665904304786</v>
      </c>
      <c r="AO44" s="51">
        <f>IF(PLANEL_Pot_Trim!AO17&lt;&gt;0,AO18/PLANEL_Pot_Trim!AO17,0)</f>
        <v>0.56075579317910396</v>
      </c>
      <c r="AP44" s="51">
        <f>IF(PLANEL_Pot_Trim!AP17&lt;&gt;0,AP18/PLANEL_Pot_Trim!AP17,0)</f>
        <v>0.46404910821051898</v>
      </c>
      <c r="AQ44" s="51">
        <f>IF(PLANEL_Pot_Trim!AQ17&lt;&gt;0,AQ18/PLANEL_Pot_Trim!AQ17,0)</f>
        <v>0.35531202652167593</v>
      </c>
      <c r="AR44" s="51">
        <f>IF(PLANEL_Pot_Trim!AR17&lt;&gt;0,AR18/PLANEL_Pot_Trim!AR17,0)</f>
        <v>0.42724080501438716</v>
      </c>
      <c r="AS44" s="51">
        <f>IF(PLANEL_Pot_Trim!AS17&lt;&gt;0,AS18/PLANEL_Pot_Trim!AS17,0)</f>
        <v>0.56357262523487139</v>
      </c>
      <c r="AT44" s="51">
        <f>IF(PLANEL_Pot_Trim!AT17&lt;&gt;0,AT18/PLANEL_Pot_Trim!AT17,0)</f>
        <v>0.46522909032143639</v>
      </c>
      <c r="AU44" s="51">
        <f>IF(PLANEL_Pot_Trim!AU17&lt;&gt;0,AU18/PLANEL_Pot_Trim!AU17,0)</f>
        <v>0.35533760976534812</v>
      </c>
      <c r="AV44" s="51">
        <f>IF(PLANEL_Pot_Trim!AV17&lt;&gt;0,AV18/PLANEL_Pot_Trim!AV17,0)</f>
        <v>0.42760635699090793</v>
      </c>
      <c r="AW44" s="51">
        <f>IF(PLANEL_Pot_Trim!AW17&lt;&gt;0,AW18/PLANEL_Pot_Trim!AW17,0)</f>
        <v>0.56410138083362693</v>
      </c>
      <c r="AX44" s="51">
        <f>IF(PLANEL_Pot_Trim!AX17&lt;&gt;0,AX18/PLANEL_Pot_Trim!AX17,0)</f>
        <v>0.46545032201506492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0.35538393231471438</v>
      </c>
      <c r="BH44" s="51">
        <f>IF(PLANEL_Pot_Trim!BH17&lt;&gt;0,BH18/PLANEL_Pot_Trim!BH17,0)</f>
        <v>0.42870199227194361</v>
      </c>
      <c r="BI44" s="51">
        <f>IF(PLANEL_Pot_Trim!BI17&lt;&gt;0,BI18/PLANEL_Pot_Trim!BI17,0)</f>
        <v>0.56576929139000609</v>
      </c>
      <c r="BJ44" s="51">
        <f>IF(PLANEL_Pot_Trim!BJ17&lt;&gt;0,BJ18/PLANEL_Pot_Trim!BJ17,0)</f>
        <v>0.46617322466409861</v>
      </c>
      <c r="BK44" s="51">
        <f>IF(PLANEL_Pot_Trim!BK17&lt;&gt;0,BK18/PLANEL_Pot_Trim!BK17,0)</f>
        <v>0.35540937088995528</v>
      </c>
      <c r="BL44" s="51">
        <f>IF(PLANEL_Pot_Trim!BL17&lt;&gt;0,BL18/PLANEL_Pot_Trim!BL17,0)</f>
        <v>0.42893272972047569</v>
      </c>
      <c r="BM44" s="51">
        <f>IF(PLANEL_Pot_Trim!BM17&lt;&gt;0,BM18/PLANEL_Pot_Trim!BM17,0)</f>
        <v>0.56607760471731261</v>
      </c>
      <c r="BN44" s="51">
        <f>IF(PLANEL_Pot_Trim!BN17&lt;&gt;0,BN18/PLANEL_Pot_Trim!BN17,0)</f>
        <v>0.46629455719158625</v>
      </c>
      <c r="BO44" s="51">
        <f>IF(PLANEL_Pot_Trim!BO17&lt;&gt;0,BO18/PLANEL_Pot_Trim!BO17,0)</f>
        <v>0.35541863166693533</v>
      </c>
      <c r="BP44" s="51">
        <f>IF(PLANEL_Pot_Trim!BP17&lt;&gt;0,BP18/PLANEL_Pot_Trim!BP17,0)</f>
        <v>0.42905235014594018</v>
      </c>
      <c r="BQ44" s="51">
        <f>IF(PLANEL_Pot_Trim!BQ17&lt;&gt;0,BQ18/PLANEL_Pot_Trim!BQ17,0)</f>
        <v>0.56624819619344435</v>
      </c>
      <c r="BR44" s="51">
        <f>IF(PLANEL_Pot_Trim!BR17&lt;&gt;0,BR18/PLANEL_Pot_Trim!BR17,0)</f>
        <v>0.46636519911242402</v>
      </c>
      <c r="BS44" s="51">
        <f>IF(PLANEL_Pot_Trim!BS17&lt;&gt;0,BS18/PLANEL_Pot_Trim!BS17,0)</f>
        <v>0.35542110893147066</v>
      </c>
      <c r="BT44" s="51">
        <f>IF(PLANEL_Pot_Trim!BT17&lt;&gt;0,BT18/PLANEL_Pot_Trim!BT17,0)</f>
        <v>0.42981997940632671</v>
      </c>
      <c r="BU44" s="51">
        <f>IF(PLANEL_Pot_Trim!BU17&lt;&gt;0,BU18/PLANEL_Pot_Trim!BU17,0)</f>
        <v>0.56749885940522804</v>
      </c>
      <c r="BV44" s="51">
        <f>IF(PLANEL_Pot_Trim!BV17&lt;&gt;0,BV18/PLANEL_Pot_Trim!BV17,0)</f>
        <v>0.46693076241482256</v>
      </c>
      <c r="BW44" s="51">
        <f>IF(PLANEL_Pot_Trim!BW17&lt;&gt;0,BW18/PLANEL_Pot_Trim!BW17,0)</f>
        <v>0.35548200391322432</v>
      </c>
      <c r="BX44" s="51">
        <f>IF(PLANEL_Pot_Trim!BX17&lt;&gt;0,BX18/PLANEL_Pot_Trim!BX17,0)</f>
        <v>0.43051098036389013</v>
      </c>
      <c r="BY44" s="51">
        <f>IF(PLANEL_Pot_Trim!BY17&lt;&gt;0,BY18/PLANEL_Pot_Trim!BY17,0)</f>
        <v>0.56846404008449569</v>
      </c>
      <c r="BZ44" s="51">
        <f>IF(PLANEL_Pot_Trim!BZ17&lt;&gt;0,BZ18/PLANEL_Pot_Trim!BZ17,0)</f>
        <v>0.46732425120003407</v>
      </c>
      <c r="CA44" s="51">
        <f>IF(PLANEL_Pot_Trim!CA17&lt;&gt;0,CA18/PLANEL_Pot_Trim!CA17,0)</f>
        <v>0.35552780549323981</v>
      </c>
      <c r="CB44" s="51">
        <f>IF(PLANEL_Pot_Trim!CB17&lt;&gt;0,CB18/PLANEL_Pot_Trim!CB17,0)</f>
        <v>0.43123179025141389</v>
      </c>
      <c r="CC44" s="51">
        <f>IF(PLANEL_Pot_Trim!CC17&lt;&gt;0,CC18/PLANEL_Pot_Trim!CC17,0)</f>
        <v>0.56951937909233774</v>
      </c>
      <c r="CD44" s="51">
        <f>IF(PLANEL_Pot_Trim!CD17&lt;&gt;0,CD18/PLANEL_Pot_Trim!CD17,0)</f>
        <v>0.46776963800753008</v>
      </c>
      <c r="CE44" s="51">
        <f>IF(PLANEL_Pot_Trim!CE17&lt;&gt;0,CE18/PLANEL_Pot_Trim!CE17,0)</f>
        <v>0.35553888282839952</v>
      </c>
      <c r="CF44" s="51">
        <f>IF(PLANEL_Pot_Trim!CF17&lt;&gt;0,CF18/PLANEL_Pot_Trim!CF17,0)</f>
        <v>0.43216777337305956</v>
      </c>
      <c r="CG44" s="51">
        <f>IF(PLANEL_Pot_Trim!CG17&lt;&gt;0,CG18/PLANEL_Pot_Trim!CG17,0)</f>
        <v>0.57102227259645344</v>
      </c>
      <c r="CH44" s="51">
        <f>IF(PLANEL_Pot_Trim!CH17&lt;&gt;0,CH18/PLANEL_Pot_Trim!CH17,0)</f>
        <v>0.46844336051639546</v>
      </c>
      <c r="CI44" s="51">
        <f>IF(PLANEL_Pot_Trim!CI17&lt;&gt;0,CI18/PLANEL_Pot_Trim!CI17,0)</f>
        <v>0.35556831095748737</v>
      </c>
      <c r="CJ44" s="51">
        <f>IF(PLANEL_Pot_Trim!CJ17&lt;&gt;0,CJ18/PLANEL_Pot_Trim!CJ17,0)</f>
        <v>0.43235894745999282</v>
      </c>
      <c r="CK44" s="51">
        <f>IF(PLANEL_Pot_Trim!CK17&lt;&gt;0,CK18/PLANEL_Pot_Trim!CK17,0)</f>
        <v>0.57125485349417882</v>
      </c>
      <c r="CL44" s="51">
        <f>IF(PLANEL_Pot_Trim!CL17&lt;&gt;0,CL18/PLANEL_Pot_Trim!CL17,0)</f>
        <v>0.46852742983984869</v>
      </c>
      <c r="CM44" s="51">
        <f>IF(PLANEL_Pot_Trim!CM17&lt;&gt;0,CM18/PLANEL_Pot_Trim!CM17,0)</f>
        <v>0.35563130553735894</v>
      </c>
      <c r="CN44" s="51">
        <f>IF(PLANEL_Pot_Trim!CN17&lt;&gt;0,CN18/PLANEL_Pot_Trim!CN17,0)</f>
        <v>0.43281840246098252</v>
      </c>
      <c r="CO44" s="51">
        <f>IF(PLANEL_Pot_Trim!CO17&lt;&gt;0,CO18/PLANEL_Pot_Trim!CO17,0)</f>
        <v>0.57183499199908794</v>
      </c>
      <c r="CP44" s="51">
        <f>IF(PLANEL_Pot_Trim!CP17&lt;&gt;0,CP18/PLANEL_Pot_Trim!CP17,0)</f>
        <v>0.4687447129214854</v>
      </c>
      <c r="CQ44" s="51">
        <f>IF(PLANEL_Pot_Trim!CQ17&lt;&gt;0,CQ18/PLANEL_Pot_Trim!CQ17,0)</f>
        <v>0.35563588071505464</v>
      </c>
      <c r="CR44" s="51">
        <f>IF(PLANEL_Pot_Trim!CR17&lt;&gt;0,CR18/PLANEL_Pot_Trim!CR17,0)</f>
        <v>0.43283609053829902</v>
      </c>
      <c r="CS44" s="51">
        <f>IF(PLANEL_Pot_Trim!CS17&lt;&gt;0,CS18/PLANEL_Pot_Trim!CS17,0)</f>
        <v>0.57185143868030353</v>
      </c>
      <c r="CT44" s="51">
        <f>IF(PLANEL_Pot_Trim!CT17&lt;&gt;0,CT18/PLANEL_Pot_Trim!CT17,0)</f>
        <v>0.46874884041491671</v>
      </c>
      <c r="CU44" s="51">
        <f>IF(PLANEL_Pot_Trim!CU17&lt;&gt;0,CU18/PLANEL_Pot_Trim!CU17,0)</f>
        <v>0.35571549155918741</v>
      </c>
      <c r="CV44" s="51">
        <f>IF(PLANEL_Pot_Trim!CV17&lt;&gt;0,CV18/PLANEL_Pot_Trim!CV17,0)</f>
        <v>0.4332880542301083</v>
      </c>
      <c r="CW44" s="51">
        <f>IF(PLANEL_Pot_Trim!CW17&lt;&gt;0,CW18/PLANEL_Pot_Trim!CW17,0)</f>
        <v>0.57237380704079166</v>
      </c>
      <c r="CX44" s="51">
        <f>IF(PLANEL_Pot_Trim!CX17&lt;&gt;0,CX18/PLANEL_Pot_Trim!CX17,0)</f>
        <v>0.46892780895777203</v>
      </c>
      <c r="CY44" s="81">
        <f>IF(PLANEL_Pot_Trim!CY17&lt;&gt;0,CY18/PLANEL_Pot_Trim!CY17,0)</f>
        <v>0.35573814367051237</v>
      </c>
      <c r="CZ44" s="81">
        <f>IF(PLANEL_Pot_Trim!CZ17&lt;&gt;0,CZ18/PLANEL_Pot_Trim!CZ17,0)</f>
        <v>0.43335224956658391</v>
      </c>
      <c r="DA44" s="81">
        <f>IF(PLANEL_Pot_Trim!DA17&lt;&gt;0,DA18/PLANEL_Pot_Trim!DA17,0)</f>
        <v>0.57241693926031612</v>
      </c>
      <c r="DB44" s="81">
        <f>IF(PLANEL_Pot_Trim!DB17&lt;&gt;0,DB18/PLANEL_Pot_Trim!DB17,0)</f>
        <v>0.46893087133850037</v>
      </c>
      <c r="DC44" s="51">
        <f>IF(PLANEL_Pot_Trim!DC17&lt;&gt;0,DC18/PLANEL_Pot_Trim!DC17,0)</f>
        <v>0.35573999991746869</v>
      </c>
      <c r="DD44" s="51">
        <f>IF(PLANEL_Pot_Trim!DD17&lt;&gt;0,DD18/PLANEL_Pot_Trim!DD17,0)</f>
        <v>0.43335599996007451</v>
      </c>
      <c r="DE44" s="51">
        <f>IF(PLANEL_Pot_Trim!DE17&lt;&gt;0,DE18/PLANEL_Pot_Trim!DE17,0)</f>
        <v>0.57241799991700126</v>
      </c>
      <c r="DF44" s="51">
        <f>IF(PLANEL_Pot_Trim!DF17&lt;&gt;0,DF18/PLANEL_Pot_Trim!DF17,0)</f>
        <v>0.46892999998691276</v>
      </c>
      <c r="DG44" s="51">
        <f>IF(PLANEL_Pot_Trim!DG17&lt;&gt;0,DG18/PLANEL_Pot_Trim!DG17,0)</f>
        <v>0.35573999993568439</v>
      </c>
      <c r="DH44" s="51">
        <f>IF(PLANEL_Pot_Trim!DH17&lt;&gt;0,DH18/PLANEL_Pot_Trim!DH17,0)</f>
        <v>0.43335600000005398</v>
      </c>
      <c r="DI44" s="51">
        <f>IF(PLANEL_Pot_Trim!DI17&lt;&gt;0,DI18/PLANEL_Pot_Trim!DI17,0)</f>
        <v>0.57241799999232557</v>
      </c>
      <c r="DJ44" s="51">
        <f>IF(PLANEL_Pot_Trim!DJ17&lt;&gt;0,DJ18/PLANEL_Pot_Trim!DJ17,0)</f>
        <v>0.46893000001343738</v>
      </c>
      <c r="DK44" s="51">
        <f>IF(PLANEL_Pot_Trim!DK17&lt;&gt;0,DK18/PLANEL_Pot_Trim!DK17,0)</f>
        <v>0.35573999992448968</v>
      </c>
      <c r="DL44" s="51">
        <f>IF(PLANEL_Pot_Trim!DL17&lt;&gt;0,DL18/PLANEL_Pot_Trim!DL17,0)</f>
        <v>0.43335599993693286</v>
      </c>
      <c r="DM44" s="51">
        <f>IF(PLANEL_Pot_Trim!DM17&lt;&gt;0,DM18/PLANEL_Pot_Trim!DM17,0)</f>
        <v>0.57241799995694176</v>
      </c>
      <c r="DN44" s="51">
        <f>IF(PLANEL_Pot_Trim!DN17&lt;&gt;0,DN18/PLANEL_Pot_Trim!DN17,0)</f>
        <v>0.46892999999519563</v>
      </c>
      <c r="DO44" s="51">
        <f>IF(PLANEL_Pot_Trim!DO17&lt;&gt;0,DO18/PLANEL_Pot_Trim!DO17,0)</f>
        <v>0.35573999989173549</v>
      </c>
      <c r="DP44" s="51">
        <f>IF(PLANEL_Pot_Trim!DP17&lt;&gt;0,DP18/PLANEL_Pot_Trim!DP17,0)</f>
        <v>0.43335600000823193</v>
      </c>
      <c r="DQ44" s="51">
        <f>IF(PLANEL_Pot_Trim!DQ17&lt;&gt;0,DQ18/PLANEL_Pot_Trim!DQ17,0)</f>
        <v>0.57241799994014164</v>
      </c>
      <c r="DR44" s="51">
        <f>IF(PLANEL_Pot_Trim!DR17&lt;&gt;0,DR18/PLANEL_Pot_Trim!DR17,0)</f>
        <v>0.46892999996197338</v>
      </c>
      <c r="DS44" s="51">
        <f>IF(PLANEL_Pot_Trim!DS17&lt;&gt;0,DS18/PLANEL_Pot_Trim!DS17,0)</f>
        <v>0.35573999992000449</v>
      </c>
      <c r="DT44" s="51">
        <f>IF(PLANEL_Pot_Trim!DT17&lt;&gt;0,DT18/PLANEL_Pot_Trim!DT17,0)</f>
        <v>0.43335599992890445</v>
      </c>
      <c r="DU44" s="51">
        <f>IF(PLANEL_Pot_Trim!DU17&lt;&gt;0,DU18/PLANEL_Pot_Trim!DU17,0)</f>
        <v>0.57241799992708731</v>
      </c>
      <c r="DV44" s="51">
        <f>IF(PLANEL_Pot_Trim!DV17&lt;&gt;0,DV18/PLANEL_Pot_Trim!DV17,0)</f>
        <v>0.46892999997206153</v>
      </c>
      <c r="DW44" s="51">
        <f>IF(PLANEL_Pot_Trim!DW17&lt;&gt;0,DW18/PLANEL_Pot_Trim!DW17,0)</f>
        <v>0.35573999991233873</v>
      </c>
      <c r="DX44" s="51">
        <f>IF(PLANEL_Pot_Trim!DX17&lt;&gt;0,DX18/PLANEL_Pot_Trim!DX17,0)</f>
        <v>0.43335599999591434</v>
      </c>
      <c r="DY44" s="51">
        <f>IF(PLANEL_Pot_Trim!DY17&lt;&gt;0,DY18/PLANEL_Pot_Trim!DY17,0)</f>
        <v>0.57241799995122788</v>
      </c>
      <c r="DZ44" s="51">
        <f>IF(PLANEL_Pot_Trim!DZ17&lt;&gt;0,DZ18/PLANEL_Pot_Trim!DZ17,0)</f>
        <v>0.46893000000352097</v>
      </c>
      <c r="EA44" s="51">
        <f>IF(PLANEL_Pot_Trim!EA17&lt;&gt;0,EA18/PLANEL_Pot_Trim!EA17,0)</f>
        <v>0.35573999993913619</v>
      </c>
      <c r="EB44" s="51">
        <f>IF(PLANEL_Pot_Trim!EB17&lt;&gt;0,EB18/PLANEL_Pot_Trim!EB17,0)</f>
        <v>0.43335599994016083</v>
      </c>
      <c r="EC44" s="51">
        <f>IF(PLANEL_Pot_Trim!EC17&lt;&gt;0,EC18/PLANEL_Pot_Trim!EC17,0)</f>
        <v>0.57241799998788867</v>
      </c>
      <c r="ED44" s="51">
        <f>IF(PLANEL_Pot_Trim!ED17&lt;&gt;0,ED18/PLANEL_Pot_Trim!ED17,0)</f>
        <v>0.46893000001274637</v>
      </c>
      <c r="EE44" s="51">
        <f>IF(PLANEL_Pot_Trim!EE17&lt;&gt;0,EE18/PLANEL_Pot_Trim!EE17,0)</f>
        <v>0.35573999997856248</v>
      </c>
      <c r="EF44" s="51">
        <f>IF(PLANEL_Pot_Trim!EF17&lt;&gt;0,EF18/PLANEL_Pot_Trim!EF17,0)</f>
        <v>0.4333559999917963</v>
      </c>
      <c r="EG44" s="51">
        <f>IF(PLANEL_Pot_Trim!EG17&lt;&gt;0,EG18/PLANEL_Pot_Trim!EG17,0)</f>
        <v>0.57241799993657194</v>
      </c>
      <c r="EH44" s="51">
        <f>IF(PLANEL_Pot_Trim!EH17&lt;&gt;0,EH18/PLANEL_Pot_Trim!EH17,0)</f>
        <v>0.46893000001996354</v>
      </c>
      <c r="EI44" s="51">
        <f>IF(PLANEL_Pot_Trim!EI17&lt;&gt;0,EI18/PLANEL_Pot_Trim!EI17,0)</f>
        <v>0.3557399999188024</v>
      </c>
      <c r="EJ44" s="51">
        <f>IF(PLANEL_Pot_Trim!EJ17&lt;&gt;0,EJ18/PLANEL_Pot_Trim!EJ17,0)</f>
        <v>0.43335600000916069</v>
      </c>
      <c r="EK44" s="51">
        <f>IF(PLANEL_Pot_Trim!EK17&lt;&gt;0,EK18/PLANEL_Pot_Trim!EK17,0)</f>
        <v>0.57241799996053333</v>
      </c>
      <c r="EL44" s="51">
        <f>IF(PLANEL_Pot_Trim!EL17&lt;&gt;0,EL18/PLANEL_Pot_Trim!EL17,0)</f>
        <v>0.46892999996389045</v>
      </c>
      <c r="EM44" s="51">
        <f>IF(PLANEL_Pot_Trim!EM17&lt;&gt;0,EM18/PLANEL_Pot_Trim!EM17,0)</f>
        <v>0.35573999993674515</v>
      </c>
      <c r="EN44" s="51">
        <f>IF(PLANEL_Pot_Trim!EN17&lt;&gt;0,EN18/PLANEL_Pot_Trim!EN17,0)</f>
        <v>0.43335599996179486</v>
      </c>
      <c r="EO44" s="51">
        <f>IF(PLANEL_Pot_Trim!EO17&lt;&gt;0,EO18/PLANEL_Pot_Trim!EO17,0)</f>
        <v>0.57241799999132503</v>
      </c>
      <c r="EP44" s="51">
        <f>IF(PLANEL_Pot_Trim!EP17&lt;&gt;0,EP18/PLANEL_Pot_Trim!EP17,0)</f>
        <v>0.46893000000704704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0.28439796001656314</v>
      </c>
      <c r="EJ47" s="52">
        <f>IF(PLANEL_Pot_Trim!EJ20&lt;&gt;0,EJ21/PLANEL_Pot_Trim!EJ20,0)</f>
        <v>0.28248990001143431</v>
      </c>
      <c r="EK47" s="52">
        <f>IF(PLANEL_Pot_Trim!EK20&lt;&gt;0,EK21/PLANEL_Pot_Trim!EK20,0)</f>
        <v>0.27592487992894138</v>
      </c>
      <c r="EL47" s="52">
        <f>IF(PLANEL_Pot_Trim!EL20&lt;&gt;0,EL21/PLANEL_Pot_Trim!EL20,0)</f>
        <v>0.28248990001143431</v>
      </c>
      <c r="EM47" s="52">
        <f>IF(PLANEL_Pot_Trim!EM20&lt;&gt;0,EM21/PLANEL_Pot_Trim!EM20,0)</f>
        <v>0.28439796001656314</v>
      </c>
      <c r="EN47" s="52">
        <f>IF(PLANEL_Pot_Trim!EN20&lt;&gt;0,EN21/PLANEL_Pot_Trim!EN20,0)</f>
        <v>0.28248990001143431</v>
      </c>
      <c r="EO47" s="52">
        <f>IF(PLANEL_Pot_Trim!EO20&lt;&gt;0,EO21/PLANEL_Pot_Trim!EO20,0)</f>
        <v>0.27592487992894138</v>
      </c>
      <c r="EP47" s="52">
        <f>IF(PLANEL_Pot_Trim!EP20&lt;&gt;0,EP21/PLANEL_Pot_Trim!EP20,0)</f>
        <v>0.28248990001143431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3064.8150500000002</v>
      </c>
      <c r="F6" s="65">
        <v>4252.4596750000001</v>
      </c>
      <c r="G6" s="65">
        <v>2857.5487560000001</v>
      </c>
      <c r="H6" s="65">
        <v>350.38699980000001</v>
      </c>
      <c r="I6" s="65">
        <v>3304.789812</v>
      </c>
      <c r="J6" s="65">
        <v>4523.2680710000004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3840.4304790000001</v>
      </c>
      <c r="V6" s="65">
        <v>4767.2168519999996</v>
      </c>
      <c r="W6" s="65">
        <v>3363.5236110000001</v>
      </c>
      <c r="X6" s="65">
        <v>399.44466010000002</v>
      </c>
      <c r="Y6" s="65">
        <v>3894.5854359999998</v>
      </c>
      <c r="Z6" s="65">
        <v>5107.9319599999999</v>
      </c>
      <c r="AA6" s="65">
        <v>3395.2796109999999</v>
      </c>
      <c r="AB6" s="65">
        <v>401.86164120000001</v>
      </c>
      <c r="AC6" s="65">
        <v>3918.1510020000001</v>
      </c>
      <c r="AD6" s="65">
        <v>4723.9605320000001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4858.4539889999996</v>
      </c>
      <c r="AM6" s="65">
        <v>3415.82395</v>
      </c>
      <c r="AN6" s="65">
        <v>395.58687980000002</v>
      </c>
      <c r="AO6" s="65">
        <v>3918.1510020000001</v>
      </c>
      <c r="AP6" s="65">
        <v>5059.8805169999996</v>
      </c>
      <c r="AQ6" s="65">
        <v>3415.82395</v>
      </c>
      <c r="AR6" s="65">
        <v>512.56761659999995</v>
      </c>
      <c r="AS6" s="65">
        <v>4842.6850869999998</v>
      </c>
      <c r="AT6" s="65">
        <v>6919.662824</v>
      </c>
      <c r="AU6" s="65">
        <v>4356.8247410000004</v>
      </c>
      <c r="AV6" s="65">
        <v>512.56761659999995</v>
      </c>
      <c r="AW6" s="65">
        <v>4997.5342620000001</v>
      </c>
      <c r="AX6" s="65">
        <v>6919.662824</v>
      </c>
      <c r="AY6" s="65">
        <v>4356.8247410000004</v>
      </c>
      <c r="AZ6" s="65">
        <v>258.83822670000001</v>
      </c>
      <c r="BA6" s="65">
        <v>1648.7880500000001</v>
      </c>
      <c r="BB6" s="65">
        <v>3494.3160600000001</v>
      </c>
      <c r="BC6" s="65">
        <v>2200.1249269999998</v>
      </c>
      <c r="BD6" s="65">
        <v>258.83822670000001</v>
      </c>
      <c r="BE6" s="65">
        <v>2523.6727099999998</v>
      </c>
      <c r="BF6" s="65">
        <v>3494.3160600000001</v>
      </c>
      <c r="BG6" s="65">
        <v>2200.1249269999998</v>
      </c>
      <c r="BH6" s="65">
        <v>258.83822670000001</v>
      </c>
      <c r="BI6" s="65">
        <v>2523.6727099999998</v>
      </c>
      <c r="BJ6" s="65">
        <v>3494.3160600000001</v>
      </c>
      <c r="BK6" s="65">
        <v>2200.1249269999998</v>
      </c>
      <c r="BL6" s="65">
        <v>265.83986540000001</v>
      </c>
      <c r="BM6" s="65">
        <v>2591.9386880000002</v>
      </c>
      <c r="BN6" s="65">
        <v>3588.8381829999998</v>
      </c>
      <c r="BO6" s="65">
        <v>2259.638856</v>
      </c>
      <c r="BP6" s="65">
        <v>324.67849719999998</v>
      </c>
      <c r="BQ6" s="65">
        <v>3129.256312</v>
      </c>
      <c r="BR6" s="65">
        <v>4383.1597119999997</v>
      </c>
      <c r="BS6" s="65">
        <v>2759.7672259999999</v>
      </c>
      <c r="BT6" s="65">
        <v>586.18646660000002</v>
      </c>
      <c r="BU6" s="65">
        <v>5351.3094499999997</v>
      </c>
      <c r="BV6" s="65">
        <v>7077.945393</v>
      </c>
      <c r="BW6" s="65">
        <v>4966.2654199999997</v>
      </c>
      <c r="BX6" s="65">
        <v>586.18646660000002</v>
      </c>
      <c r="BY6" s="65">
        <v>5715.3180499999999</v>
      </c>
      <c r="BZ6" s="65">
        <v>7913.5172990000001</v>
      </c>
      <c r="CA6" s="65">
        <v>4982.5849660000003</v>
      </c>
      <c r="CB6" s="65">
        <v>470.19103059999998</v>
      </c>
      <c r="CC6" s="65">
        <v>4337.1025490000002</v>
      </c>
      <c r="CD6" s="65">
        <v>6347.5789130000003</v>
      </c>
      <c r="CE6" s="65">
        <v>3996.6237599999999</v>
      </c>
      <c r="CF6" s="65">
        <v>470.19103059999998</v>
      </c>
      <c r="CG6" s="65">
        <v>4475.552549</v>
      </c>
      <c r="CH6" s="65">
        <v>6347.5789130000003</v>
      </c>
      <c r="CI6" s="65">
        <v>3996.6237599999999</v>
      </c>
      <c r="CJ6" s="65">
        <v>470.19103059999998</v>
      </c>
      <c r="CK6" s="65">
        <v>4584.3625490000004</v>
      </c>
      <c r="CL6" s="65">
        <v>6347.5789130000003</v>
      </c>
      <c r="CM6" s="65">
        <v>3996.6237599999999</v>
      </c>
      <c r="CN6" s="65">
        <v>470.19103059999998</v>
      </c>
      <c r="CO6" s="65">
        <v>4584.3625490000004</v>
      </c>
      <c r="CP6" s="65">
        <v>6126.7189129999997</v>
      </c>
      <c r="CQ6" s="65">
        <v>3996.6237599999999</v>
      </c>
      <c r="CR6" s="65">
        <v>470.19103059999998</v>
      </c>
      <c r="CS6" s="65">
        <v>4584.3625490000004</v>
      </c>
      <c r="CT6" s="65">
        <v>6347.5789130000003</v>
      </c>
      <c r="CU6" s="65">
        <v>3996.6237599999999</v>
      </c>
      <c r="CV6" s="65">
        <v>438.05421530000001</v>
      </c>
      <c r="CW6" s="65">
        <v>4271.0285990000002</v>
      </c>
      <c r="CX6" s="65">
        <v>5913.7319070000003</v>
      </c>
      <c r="CY6" s="65">
        <v>3723.46083</v>
      </c>
      <c r="CZ6" s="65">
        <v>438.05421530000001</v>
      </c>
      <c r="DA6" s="65">
        <v>4271.0285990000002</v>
      </c>
      <c r="DB6" s="65">
        <v>5913.7319070000003</v>
      </c>
      <c r="DC6" s="65">
        <v>3723.46083</v>
      </c>
      <c r="DD6" s="65">
        <v>438.05421530000001</v>
      </c>
      <c r="DE6" s="65">
        <v>4271.0285990000002</v>
      </c>
      <c r="DF6" s="65">
        <v>5691.2519069999998</v>
      </c>
      <c r="DG6" s="65">
        <v>3723.46083</v>
      </c>
      <c r="DH6" s="65">
        <v>438.05421530000001</v>
      </c>
      <c r="DI6" s="65">
        <v>4271.0285990000002</v>
      </c>
      <c r="DJ6" s="65">
        <v>5769.0119070000001</v>
      </c>
      <c r="DK6" s="65">
        <v>3723.46083</v>
      </c>
      <c r="DL6" s="65">
        <v>438.05421530000001</v>
      </c>
      <c r="DM6" s="65">
        <v>4271.0285990000002</v>
      </c>
      <c r="DN6" s="65">
        <v>5913.7319070000003</v>
      </c>
      <c r="DO6" s="65">
        <v>3723.46083</v>
      </c>
      <c r="DP6" s="65">
        <v>438.05421530000001</v>
      </c>
      <c r="DQ6" s="65">
        <v>4271.0285990000002</v>
      </c>
      <c r="DR6" s="65">
        <v>5913.7319070000003</v>
      </c>
      <c r="DS6" s="65">
        <v>3723.46083</v>
      </c>
      <c r="DT6" s="65">
        <v>438.05421530000001</v>
      </c>
      <c r="DU6" s="65">
        <v>4271.0285990000002</v>
      </c>
      <c r="DV6" s="65">
        <v>5692.8719069999997</v>
      </c>
      <c r="DW6" s="65">
        <v>3723.46083</v>
      </c>
      <c r="DX6" s="65">
        <v>438.05421530000001</v>
      </c>
      <c r="DY6" s="65">
        <v>4271.0285990000002</v>
      </c>
      <c r="DZ6" s="65">
        <v>5913.7319070000003</v>
      </c>
      <c r="EA6" s="65">
        <v>3723.46083</v>
      </c>
      <c r="EB6" s="65">
        <v>438.05421530000001</v>
      </c>
      <c r="EC6" s="65">
        <v>4271.0285990000002</v>
      </c>
      <c r="ED6" s="65">
        <v>5913.7319070000003</v>
      </c>
      <c r="EE6" s="65">
        <v>3723.46083</v>
      </c>
      <c r="EF6" s="65">
        <v>438.05421530000001</v>
      </c>
      <c r="EG6" s="65">
        <v>4271.0285990000002</v>
      </c>
      <c r="EH6" s="65">
        <v>5913.7319070000003</v>
      </c>
      <c r="EI6" s="65">
        <v>3723.46083</v>
      </c>
      <c r="EJ6" s="65">
        <v>438.05421530000001</v>
      </c>
      <c r="EK6" s="65">
        <v>4271.0285990000002</v>
      </c>
      <c r="EL6" s="65">
        <v>5913.7319070000003</v>
      </c>
      <c r="EM6" s="65">
        <v>3723.46083</v>
      </c>
      <c r="EN6" s="65">
        <v>438.05421530000001</v>
      </c>
      <c r="EO6" s="65">
        <v>4271.0285990000002</v>
      </c>
      <c r="EP6" s="65">
        <v>5913.7319070000003</v>
      </c>
      <c r="EQ6" s="65">
        <v>3723.46083</v>
      </c>
      <c r="ER6" s="65">
        <v>438.05421530000001</v>
      </c>
      <c r="ES6" s="65">
        <v>4271.0285990000002</v>
      </c>
      <c r="ET6" s="65">
        <v>5913.7319070000003</v>
      </c>
      <c r="EU6" s="65">
        <v>3723.46083</v>
      </c>
      <c r="EV6" s="65">
        <v>438.05421530000001</v>
      </c>
      <c r="EW6" s="65">
        <v>4271.0285990000002</v>
      </c>
      <c r="EX6" s="65">
        <v>5913.7319070000003</v>
      </c>
      <c r="EY6" s="65">
        <v>3723.46083</v>
      </c>
      <c r="EZ6" s="65">
        <v>438.05421530000001</v>
      </c>
      <c r="FA6" s="65">
        <v>4271.0285990000002</v>
      </c>
      <c r="FB6" s="65">
        <v>5913.7319070000003</v>
      </c>
      <c r="FC6" s="65">
        <v>3723.46083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289.26456000000002</v>
      </c>
      <c r="F7" s="65">
        <v>315.57546000000002</v>
      </c>
      <c r="G7" s="65">
        <v>251.73736</v>
      </c>
      <c r="H7" s="65">
        <v>32.471760000000003</v>
      </c>
      <c r="I7" s="65">
        <v>295.80095999999998</v>
      </c>
      <c r="J7" s="65">
        <v>405.03996000000001</v>
      </c>
      <c r="K7" s="65">
        <v>271.58996000000002</v>
      </c>
      <c r="L7" s="65">
        <v>34.151760000000003</v>
      </c>
      <c r="M7" s="65">
        <v>261.38931000000002</v>
      </c>
      <c r="N7" s="65">
        <v>432.96875999999997</v>
      </c>
      <c r="O7" s="65">
        <v>290.28996000000001</v>
      </c>
      <c r="P7" s="65">
        <v>35.893999999999998</v>
      </c>
      <c r="Q7" s="65">
        <v>349.9665</v>
      </c>
      <c r="R7" s="65">
        <v>473.46875999999997</v>
      </c>
      <c r="S7" s="65">
        <v>305.09899999999999</v>
      </c>
      <c r="T7" s="65">
        <v>49.313119999999998</v>
      </c>
      <c r="U7" s="65">
        <v>256.36025999999998</v>
      </c>
      <c r="V7" s="65">
        <v>658.01700000000005</v>
      </c>
      <c r="W7" s="65">
        <v>419.16152</v>
      </c>
      <c r="X7" s="65">
        <v>49.79072</v>
      </c>
      <c r="Y7" s="65">
        <v>465.17952000000002</v>
      </c>
      <c r="Z7" s="65">
        <v>502.01855999999998</v>
      </c>
      <c r="AA7" s="65">
        <v>423.22111999999998</v>
      </c>
      <c r="AB7" s="65">
        <v>43.190719999999999</v>
      </c>
      <c r="AC7" s="65">
        <v>455.75009999999997</v>
      </c>
      <c r="AD7" s="65">
        <v>672.17471999999998</v>
      </c>
      <c r="AE7" s="65">
        <v>423.22111999999998</v>
      </c>
      <c r="AF7" s="65">
        <v>49.79072</v>
      </c>
      <c r="AG7" s="65">
        <v>472.87110000000001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197.73125999999999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7.0872799999999998</v>
      </c>
      <c r="E8" s="65">
        <v>161.60898</v>
      </c>
      <c r="F8" s="65">
        <v>304.45303480000001</v>
      </c>
      <c r="G8" s="65">
        <v>118.4832</v>
      </c>
      <c r="H8" s="65">
        <v>18.852876649999999</v>
      </c>
      <c r="I8" s="65">
        <v>405.6998074</v>
      </c>
      <c r="J8" s="65">
        <v>100.1710348</v>
      </c>
      <c r="K8" s="65">
        <v>72.822469749999996</v>
      </c>
      <c r="L8" s="65">
        <v>11.98592393</v>
      </c>
      <c r="M8" s="65">
        <v>259.22906740000002</v>
      </c>
      <c r="N8" s="65">
        <v>562.65619479999998</v>
      </c>
      <c r="O8" s="65">
        <v>147.36550969999999</v>
      </c>
      <c r="P8" s="65">
        <v>8.4283999999999999</v>
      </c>
      <c r="Q8" s="65">
        <v>135.90798000000001</v>
      </c>
      <c r="R8" s="65">
        <v>152.44739999999999</v>
      </c>
      <c r="S8" s="65">
        <v>133.43163999999999</v>
      </c>
      <c r="T8" s="65">
        <v>10.44519665</v>
      </c>
      <c r="U8" s="65">
        <v>278.5309474</v>
      </c>
      <c r="V8" s="65">
        <v>637.17619479999996</v>
      </c>
      <c r="W8" s="65">
        <v>357.07001159999999</v>
      </c>
      <c r="X8" s="65">
        <v>29.06311273</v>
      </c>
      <c r="Y8" s="65">
        <v>445.67480740000002</v>
      </c>
      <c r="Z8" s="65">
        <v>637.17619479999996</v>
      </c>
      <c r="AA8" s="65">
        <v>80.580680000000001</v>
      </c>
      <c r="AB8" s="65">
        <v>31.864080000000001</v>
      </c>
      <c r="AC8" s="65">
        <v>288.19517999999999</v>
      </c>
      <c r="AD8" s="65">
        <v>251.04707999999999</v>
      </c>
      <c r="AE8" s="65">
        <v>104.73768</v>
      </c>
      <c r="AF8" s="65">
        <v>32.76407665</v>
      </c>
      <c r="AG8" s="65">
        <v>137.26517999999999</v>
      </c>
      <c r="AH8" s="65">
        <v>96.665400000000005</v>
      </c>
      <c r="AI8" s="65">
        <v>278.63204000000002</v>
      </c>
      <c r="AJ8" s="65">
        <v>6.8123966549999997</v>
      </c>
      <c r="AK8" s="65">
        <v>138.32906740000001</v>
      </c>
      <c r="AL8" s="65">
        <v>510.77299479999999</v>
      </c>
      <c r="AM8" s="65">
        <v>142.68440000000001</v>
      </c>
      <c r="AN8" s="65">
        <v>47.198236649999998</v>
      </c>
      <c r="AO8" s="65">
        <v>348.63500740000001</v>
      </c>
      <c r="AP8" s="65">
        <v>101.5902</v>
      </c>
      <c r="AQ8" s="65">
        <v>119.66708</v>
      </c>
      <c r="AR8" s="65">
        <v>10.21607665</v>
      </c>
      <c r="AS8" s="65">
        <v>383.29430739999998</v>
      </c>
      <c r="AT8" s="65">
        <v>172.01808</v>
      </c>
      <c r="AU8" s="65">
        <v>401.1850116</v>
      </c>
      <c r="AV8" s="65">
        <v>47.198236649999998</v>
      </c>
      <c r="AW8" s="65">
        <v>215.65128000000001</v>
      </c>
      <c r="AX8" s="65">
        <v>191.99807999999999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24.208079999999999</v>
      </c>
      <c r="BF8" s="65">
        <v>33.518880000000003</v>
      </c>
      <c r="BG8" s="65">
        <v>136.2937934</v>
      </c>
      <c r="BH8" s="65">
        <v>16.034563930000001</v>
      </c>
      <c r="BI8" s="65">
        <v>156.3369983</v>
      </c>
      <c r="BJ8" s="65">
        <v>104.04396</v>
      </c>
      <c r="BK8" s="65">
        <v>136.2937934</v>
      </c>
      <c r="BL8" s="65">
        <v>16.034563930000001</v>
      </c>
      <c r="BM8" s="65">
        <v>59.620080000000002</v>
      </c>
      <c r="BN8" s="65">
        <v>43.778880000000001</v>
      </c>
      <c r="BO8" s="65">
        <v>136.2937934</v>
      </c>
      <c r="BP8" s="65">
        <v>16.034563930000001</v>
      </c>
      <c r="BQ8" s="65">
        <v>156.3369983</v>
      </c>
      <c r="BR8" s="65">
        <v>33.518880000000003</v>
      </c>
      <c r="BS8" s="65">
        <v>136.2937934</v>
      </c>
      <c r="BT8" s="65">
        <v>16.034563930000001</v>
      </c>
      <c r="BU8" s="65">
        <v>156.3369983</v>
      </c>
      <c r="BV8" s="65">
        <v>33.518880000000003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Q8" s="65">
        <v>11.56</v>
      </c>
      <c r="CR8" s="65">
        <v>1.36</v>
      </c>
      <c r="CS8" s="65">
        <v>13.26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377.50264659999999</v>
      </c>
      <c r="E17" s="65">
        <v>3552.7775900000001</v>
      </c>
      <c r="F17" s="65">
        <v>4923.8421699999999</v>
      </c>
      <c r="G17" s="65">
        <v>3260.1033160000002</v>
      </c>
      <c r="H17" s="65">
        <v>408.71563639999999</v>
      </c>
      <c r="I17" s="65">
        <v>4074.5795800000001</v>
      </c>
      <c r="J17" s="65">
        <v>5123.033066</v>
      </c>
      <c r="K17" s="65">
        <v>3382.2359280000001</v>
      </c>
      <c r="L17" s="65">
        <v>427.02414399999998</v>
      </c>
      <c r="M17" s="65">
        <v>4234.2613629999996</v>
      </c>
      <c r="N17" s="65">
        <v>6137.5921660000004</v>
      </c>
      <c r="O17" s="65">
        <v>3675.19038</v>
      </c>
      <c r="P17" s="65">
        <v>429.36886010000001</v>
      </c>
      <c r="Q17" s="65">
        <v>4240.0774659999997</v>
      </c>
      <c r="R17" s="65">
        <v>5824.0433709999998</v>
      </c>
      <c r="S17" s="65">
        <v>3711.4255509999998</v>
      </c>
      <c r="T17" s="65">
        <v>462.47097669999999</v>
      </c>
      <c r="U17" s="65">
        <v>4443.610686</v>
      </c>
      <c r="V17" s="65">
        <v>6156.9640470000004</v>
      </c>
      <c r="W17" s="65">
        <v>4199.2891419999996</v>
      </c>
      <c r="X17" s="65">
        <v>486.26249280000002</v>
      </c>
      <c r="Y17" s="65">
        <v>4814.799763</v>
      </c>
      <c r="Z17" s="65">
        <v>6354.6407149999995</v>
      </c>
      <c r="AA17" s="65">
        <v>3966.7754110000001</v>
      </c>
      <c r="AB17" s="65">
        <v>484.88044120000001</v>
      </c>
      <c r="AC17" s="65">
        <v>4739.7452819999999</v>
      </c>
      <c r="AD17" s="65">
        <v>5754.6963320000004</v>
      </c>
      <c r="AE17" s="65">
        <v>4011.4767499999998</v>
      </c>
      <c r="AF17" s="65">
        <v>492.3804379</v>
      </c>
      <c r="AG17" s="65">
        <v>4605.9362819999997</v>
      </c>
      <c r="AH17" s="65">
        <v>6301.4862759999996</v>
      </c>
      <c r="AI17" s="65">
        <v>4185.37111</v>
      </c>
      <c r="AJ17" s="65">
        <v>466.42875789999999</v>
      </c>
      <c r="AK17" s="65">
        <v>4619.588589</v>
      </c>
      <c r="AL17" s="65">
        <v>6148.915704</v>
      </c>
      <c r="AM17" s="65">
        <v>4049.4234700000002</v>
      </c>
      <c r="AN17" s="65">
        <v>500.53983640000001</v>
      </c>
      <c r="AO17" s="65">
        <v>4829.8945290000001</v>
      </c>
      <c r="AP17" s="65">
        <v>5941.1594370000003</v>
      </c>
      <c r="AQ17" s="65">
        <v>4026.4061499999998</v>
      </c>
      <c r="AR17" s="65">
        <v>580.53841320000004</v>
      </c>
      <c r="AS17" s="65">
        <v>5789.0879150000001</v>
      </c>
      <c r="AT17" s="65">
        <v>7871.3696239999999</v>
      </c>
      <c r="AU17" s="65">
        <v>5248.9248719999996</v>
      </c>
      <c r="AV17" s="65">
        <v>617.52057319999994</v>
      </c>
      <c r="AW17" s="65">
        <v>5776.2940619999999</v>
      </c>
      <c r="AX17" s="65">
        <v>7891.3496240000004</v>
      </c>
      <c r="AY17" s="65">
        <v>5248.9248719999996</v>
      </c>
      <c r="AZ17" s="65">
        <v>304.49575060000001</v>
      </c>
      <c r="BA17" s="65">
        <v>2093.9489079999998</v>
      </c>
      <c r="BB17" s="65">
        <v>4110.6926329999997</v>
      </c>
      <c r="BC17" s="65">
        <v>2588.2138799999998</v>
      </c>
      <c r="BD17" s="65">
        <v>304.49575060000001</v>
      </c>
      <c r="BE17" s="65">
        <v>2836.7046500000001</v>
      </c>
      <c r="BF17" s="65">
        <v>3927.7449000000001</v>
      </c>
      <c r="BG17" s="65">
        <v>2588.2138799999998</v>
      </c>
      <c r="BH17" s="65">
        <v>304.49575060000001</v>
      </c>
      <c r="BI17" s="65">
        <v>2968.8335689999999</v>
      </c>
      <c r="BJ17" s="65">
        <v>3998.26998</v>
      </c>
      <c r="BK17" s="65">
        <v>2588.2138799999998</v>
      </c>
      <c r="BL17" s="65">
        <v>311.49738930000001</v>
      </c>
      <c r="BM17" s="65">
        <v>2940.3826279999998</v>
      </c>
      <c r="BN17" s="65">
        <v>3889.1543230000002</v>
      </c>
      <c r="BO17" s="65">
        <v>2647.727809</v>
      </c>
      <c r="BP17" s="65">
        <v>370.33602109999998</v>
      </c>
      <c r="BQ17" s="65">
        <v>3574.4171710000001</v>
      </c>
      <c r="BR17" s="65">
        <v>4816.5885520000002</v>
      </c>
      <c r="BS17" s="65">
        <v>3147.8561789999999</v>
      </c>
      <c r="BT17" s="65">
        <v>631.84399059999998</v>
      </c>
      <c r="BU17" s="65">
        <v>5796.4703090000003</v>
      </c>
      <c r="BV17" s="65">
        <v>7511.3742329999995</v>
      </c>
      <c r="BW17" s="65">
        <v>5354.3543730000001</v>
      </c>
      <c r="BX17" s="65">
        <v>631.84399059999998</v>
      </c>
      <c r="BY17" s="65">
        <v>6160.478908</v>
      </c>
      <c r="BZ17" s="65">
        <v>8529.8938730000009</v>
      </c>
      <c r="CA17" s="65">
        <v>5370.6739200000002</v>
      </c>
      <c r="CB17" s="65">
        <v>486.40775059999999</v>
      </c>
      <c r="CC17" s="65">
        <v>4495.215569</v>
      </c>
      <c r="CD17" s="65">
        <v>6566.5046329999996</v>
      </c>
      <c r="CE17" s="65">
        <v>4134.4658799999997</v>
      </c>
      <c r="CF17" s="65">
        <v>486.40775059999999</v>
      </c>
      <c r="CG17" s="65">
        <v>4633.6655689999998</v>
      </c>
      <c r="CH17" s="65">
        <v>6566.5046329999996</v>
      </c>
      <c r="CI17" s="65">
        <v>4134.4658799999997</v>
      </c>
      <c r="CJ17" s="65">
        <v>486.40775059999999</v>
      </c>
      <c r="CK17" s="65">
        <v>4742.4755690000002</v>
      </c>
      <c r="CL17" s="65">
        <v>6566.5046329999996</v>
      </c>
      <c r="CM17" s="65">
        <v>4134.4658799999997</v>
      </c>
      <c r="CN17" s="65">
        <v>486.40775059999999</v>
      </c>
      <c r="CO17" s="65">
        <v>4742.4755690000002</v>
      </c>
      <c r="CP17" s="65">
        <v>6327.2846330000002</v>
      </c>
      <c r="CQ17" s="65">
        <v>4134.4658799999997</v>
      </c>
      <c r="CR17" s="65">
        <v>486.40775059999999</v>
      </c>
      <c r="CS17" s="65">
        <v>4742.4755690000002</v>
      </c>
      <c r="CT17" s="65">
        <v>6548.1446329999999</v>
      </c>
      <c r="CU17" s="65">
        <v>4134.4658799999997</v>
      </c>
      <c r="CV17" s="65">
        <v>438.05421530000001</v>
      </c>
      <c r="CW17" s="65">
        <v>4271.0285990000002</v>
      </c>
      <c r="CX17" s="65">
        <v>5913.7319070000003</v>
      </c>
      <c r="CY17" s="65">
        <v>3723.46083</v>
      </c>
      <c r="CZ17" s="65">
        <v>438.05421530000001</v>
      </c>
      <c r="DA17" s="65">
        <v>4271.0285990000002</v>
      </c>
      <c r="DB17" s="65">
        <v>5913.7319070000003</v>
      </c>
      <c r="DC17" s="65">
        <v>3723.46083</v>
      </c>
      <c r="DD17" s="65">
        <v>438.05421530000001</v>
      </c>
      <c r="DE17" s="65">
        <v>4271.0285990000002</v>
      </c>
      <c r="DF17" s="65">
        <v>5691.2519069999998</v>
      </c>
      <c r="DG17" s="65">
        <v>3723.46083</v>
      </c>
      <c r="DH17" s="65">
        <v>438.05421530000001</v>
      </c>
      <c r="DI17" s="65">
        <v>4271.0285990000002</v>
      </c>
      <c r="DJ17" s="65">
        <v>5769.0119070000001</v>
      </c>
      <c r="DK17" s="65">
        <v>3723.46083</v>
      </c>
      <c r="DL17" s="65">
        <v>438.05421530000001</v>
      </c>
      <c r="DM17" s="65">
        <v>4271.0285990000002</v>
      </c>
      <c r="DN17" s="65">
        <v>5913.7319070000003</v>
      </c>
      <c r="DO17" s="65">
        <v>3723.46083</v>
      </c>
      <c r="DP17" s="65">
        <v>438.05421530000001</v>
      </c>
      <c r="DQ17" s="65">
        <v>4271.0285990000002</v>
      </c>
      <c r="DR17" s="65">
        <v>5913.7319070000003</v>
      </c>
      <c r="DS17" s="65">
        <v>3723.46083</v>
      </c>
      <c r="DT17" s="65">
        <v>438.05421530000001</v>
      </c>
      <c r="DU17" s="65">
        <v>4271.0285990000002</v>
      </c>
      <c r="DV17" s="65">
        <v>5692.8719069999997</v>
      </c>
      <c r="DW17" s="65">
        <v>3723.46083</v>
      </c>
      <c r="DX17" s="65">
        <v>438.05421530000001</v>
      </c>
      <c r="DY17" s="65">
        <v>4271.0285990000002</v>
      </c>
      <c r="DZ17" s="65">
        <v>5913.7319070000003</v>
      </c>
      <c r="EA17" s="65">
        <v>3723.46083</v>
      </c>
      <c r="EB17" s="65">
        <v>438.05421530000001</v>
      </c>
      <c r="EC17" s="65">
        <v>4271.0285990000002</v>
      </c>
      <c r="ED17" s="65">
        <v>5913.7319070000003</v>
      </c>
      <c r="EE17" s="65">
        <v>3723.46083</v>
      </c>
      <c r="EF17" s="65">
        <v>438.05421530000001</v>
      </c>
      <c r="EG17" s="65">
        <v>4271.0285990000002</v>
      </c>
      <c r="EH17" s="65">
        <v>5913.7319070000003</v>
      </c>
      <c r="EI17" s="65">
        <v>3723.46083</v>
      </c>
      <c r="EJ17" s="65">
        <v>438.05421530000001</v>
      </c>
      <c r="EK17" s="65">
        <v>4271.0285990000002</v>
      </c>
      <c r="EL17" s="65">
        <v>5913.7319070000003</v>
      </c>
      <c r="EM17" s="65">
        <v>3723.46083</v>
      </c>
      <c r="EN17" s="65">
        <v>438.05421530000001</v>
      </c>
      <c r="EO17" s="65">
        <v>4271.0285990000002</v>
      </c>
      <c r="EP17" s="65">
        <v>5913.7319070000003</v>
      </c>
      <c r="EQ17" s="65">
        <v>3723.46083</v>
      </c>
      <c r="ER17" s="65">
        <v>438.05421530000001</v>
      </c>
      <c r="ES17" s="65">
        <v>4271.0285990000002</v>
      </c>
      <c r="ET17" s="65">
        <v>5913.7319070000003</v>
      </c>
      <c r="EU17" s="65">
        <v>3723.46083</v>
      </c>
      <c r="EV17" s="65">
        <v>438.05421530000001</v>
      </c>
      <c r="EW17" s="65">
        <v>4271.0285990000002</v>
      </c>
      <c r="EX17" s="65">
        <v>5913.7319070000003</v>
      </c>
      <c r="EY17" s="65">
        <v>3723.46083</v>
      </c>
      <c r="EZ17" s="65">
        <v>438.05421530000001</v>
      </c>
      <c r="FA17" s="65">
        <v>4271.0285990000002</v>
      </c>
      <c r="FB17" s="65">
        <v>5913.7319070000003</v>
      </c>
      <c r="FC17" s="65">
        <v>3723.46083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540.22500000000002</v>
      </c>
      <c r="F32" s="65">
        <v>813.97500000000002</v>
      </c>
      <c r="G32" s="65">
        <v>540.22500000000002</v>
      </c>
      <c r="H32" s="65">
        <v>273.75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273.75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540.22500000000002</v>
      </c>
      <c r="S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540.22500000000002</v>
      </c>
      <c r="AP32" s="65">
        <v>540.22500000000002</v>
      </c>
      <c r="AQ32" s="65">
        <v>540.22500000000002</v>
      </c>
      <c r="AR32" s="65">
        <v>540.22500000000002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813.97500000000002</v>
      </c>
      <c r="AX32" s="65">
        <v>540.22500000000002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37.258803980000003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49.006167499999997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G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121.7099757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788.73246340000003</v>
      </c>
      <c r="E41" s="65">
        <v>540.22500000000002</v>
      </c>
      <c r="F41" s="65">
        <v>1084.05</v>
      </c>
      <c r="G41" s="65">
        <v>577.48380399999996</v>
      </c>
      <c r="H41" s="65">
        <v>543.82500000000005</v>
      </c>
      <c r="I41" s="65">
        <v>1084.05</v>
      </c>
      <c r="J41" s="65">
        <v>1084.05</v>
      </c>
      <c r="K41" s="65">
        <v>1084.05</v>
      </c>
      <c r="L41" s="65">
        <v>810.3</v>
      </c>
      <c r="M41" s="65">
        <v>543.82500000000005</v>
      </c>
      <c r="N41" s="65">
        <v>1084.05</v>
      </c>
      <c r="O41" s="65">
        <v>1084.05</v>
      </c>
      <c r="P41" s="65">
        <v>810.3</v>
      </c>
      <c r="Q41" s="65">
        <v>589.23116749999997</v>
      </c>
      <c r="R41" s="65">
        <v>810.3</v>
      </c>
      <c r="S41" s="65">
        <v>1084.05</v>
      </c>
      <c r="T41" s="65">
        <v>270.07499999999999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813.97500000000002</v>
      </c>
      <c r="AC41" s="65">
        <v>813.97500000000002</v>
      </c>
      <c r="AD41" s="65">
        <v>1084.05</v>
      </c>
      <c r="AE41" s="65">
        <v>1084.05</v>
      </c>
      <c r="AF41" s="65">
        <v>813.97500000000002</v>
      </c>
      <c r="AG41" s="65">
        <v>1084.05</v>
      </c>
      <c r="AH41" s="65">
        <v>540.22500000000002</v>
      </c>
      <c r="AI41" s="65">
        <v>813.97500000000002</v>
      </c>
      <c r="AJ41" s="65">
        <v>810.3</v>
      </c>
      <c r="AK41" s="65">
        <v>810.3</v>
      </c>
      <c r="AL41" s="65">
        <v>1084.05</v>
      </c>
      <c r="AM41" s="65">
        <v>1084.05</v>
      </c>
      <c r="AN41" s="65">
        <v>1084.05</v>
      </c>
      <c r="AO41" s="65">
        <v>540.22500000000002</v>
      </c>
      <c r="AP41" s="65">
        <v>810.3</v>
      </c>
      <c r="AQ41" s="65">
        <v>810.3</v>
      </c>
      <c r="AR41" s="65">
        <v>810.3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813.97500000000002</v>
      </c>
      <c r="AX41" s="65">
        <v>810.3</v>
      </c>
      <c r="AY41" s="65">
        <v>813.97500000000002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270.07499999999999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935.6849757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621</v>
      </c>
      <c r="F55" s="65">
        <v>653.25</v>
      </c>
      <c r="G55" s="65">
        <v>961.77</v>
      </c>
      <c r="H55" s="65">
        <v>1296.27</v>
      </c>
      <c r="I55" s="65">
        <v>1296.27</v>
      </c>
      <c r="J55" s="65">
        <v>932.25</v>
      </c>
      <c r="K55" s="65">
        <v>1296.27</v>
      </c>
      <c r="L55" s="65">
        <v>1296.27</v>
      </c>
      <c r="M55" s="65">
        <v>754.02</v>
      </c>
      <c r="N55" s="65">
        <v>1281.27</v>
      </c>
      <c r="O55" s="65">
        <v>1296.27</v>
      </c>
      <c r="P55" s="65">
        <v>1296.27</v>
      </c>
      <c r="Q55" s="65">
        <v>1296.27</v>
      </c>
      <c r="R55" s="65">
        <v>1056.27</v>
      </c>
      <c r="S55" s="65">
        <v>1296.27</v>
      </c>
      <c r="T55" s="65">
        <v>1296.27</v>
      </c>
      <c r="U55" s="65">
        <v>966.27</v>
      </c>
      <c r="V55" s="65">
        <v>1281.27</v>
      </c>
      <c r="W55" s="65">
        <v>985.77</v>
      </c>
      <c r="X55" s="65">
        <v>1296.27</v>
      </c>
      <c r="Y55" s="65">
        <v>1296.27</v>
      </c>
      <c r="Z55" s="65">
        <v>1099.77</v>
      </c>
      <c r="AA55" s="65">
        <v>1296.27</v>
      </c>
      <c r="AB55" s="65">
        <v>1296.27</v>
      </c>
      <c r="AC55" s="65">
        <v>286.5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1354.77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621</v>
      </c>
      <c r="F65" s="65">
        <v>653.25</v>
      </c>
      <c r="G65" s="65">
        <v>961.77</v>
      </c>
      <c r="H65" s="65">
        <v>1296.27</v>
      </c>
      <c r="I65" s="65">
        <v>1296.27</v>
      </c>
      <c r="J65" s="65">
        <v>932.25</v>
      </c>
      <c r="K65" s="65">
        <v>1296.27</v>
      </c>
      <c r="L65" s="65">
        <v>1296.27</v>
      </c>
      <c r="M65" s="65">
        <v>754.02</v>
      </c>
      <c r="N65" s="65">
        <v>1281.27</v>
      </c>
      <c r="O65" s="65">
        <v>1296.27</v>
      </c>
      <c r="P65" s="65">
        <v>1296.27</v>
      </c>
      <c r="Q65" s="65">
        <v>1296.27</v>
      </c>
      <c r="R65" s="65">
        <v>1056.27</v>
      </c>
      <c r="S65" s="65">
        <v>1296.27</v>
      </c>
      <c r="T65" s="65">
        <v>1296.27</v>
      </c>
      <c r="U65" s="65">
        <v>966.27</v>
      </c>
      <c r="V65" s="65">
        <v>1281.27</v>
      </c>
      <c r="W65" s="65">
        <v>985.77</v>
      </c>
      <c r="X65" s="65">
        <v>1296.27</v>
      </c>
      <c r="Y65" s="65">
        <v>1296.27</v>
      </c>
      <c r="Z65" s="65">
        <v>1099.77</v>
      </c>
      <c r="AA65" s="65">
        <v>1296.27</v>
      </c>
      <c r="AB65" s="65">
        <v>1296.27</v>
      </c>
      <c r="AC65" s="65">
        <v>286.5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1354.77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4581.0977860000003</v>
      </c>
      <c r="BE90" s="65">
        <v>4581.0977860000003</v>
      </c>
      <c r="BF90" s="65">
        <v>4581.0977860000003</v>
      </c>
      <c r="BG90" s="65">
        <v>4581.0977860000003</v>
      </c>
      <c r="BH90" s="65">
        <v>5972.209973</v>
      </c>
      <c r="BI90" s="65">
        <v>5972.209973</v>
      </c>
      <c r="BJ90" s="65">
        <v>5972.209973</v>
      </c>
      <c r="BK90" s="65">
        <v>5972.209973</v>
      </c>
      <c r="BL90" s="65">
        <v>10288.180710000001</v>
      </c>
      <c r="BM90" s="65">
        <v>10288.180710000001</v>
      </c>
      <c r="BN90" s="65">
        <v>10288.180710000001</v>
      </c>
      <c r="BO90" s="65">
        <v>10288.180710000001</v>
      </c>
      <c r="BP90" s="65">
        <v>11136.957689999999</v>
      </c>
      <c r="BQ90" s="65">
        <v>11136.957689999999</v>
      </c>
      <c r="BR90" s="65">
        <v>11136.957689999999</v>
      </c>
      <c r="BS90" s="65">
        <v>11136.957689999999</v>
      </c>
      <c r="BT90" s="65">
        <v>11438.23071</v>
      </c>
      <c r="BU90" s="65">
        <v>11438.23071</v>
      </c>
      <c r="BV90" s="65">
        <v>11438.23071</v>
      </c>
      <c r="BW90" s="65">
        <v>11438.23071</v>
      </c>
      <c r="BX90" s="65">
        <v>11438.23071</v>
      </c>
      <c r="BY90" s="65">
        <v>1001.438773</v>
      </c>
      <c r="BZ90" s="65">
        <v>11438.23071</v>
      </c>
      <c r="CA90" s="65">
        <v>11438.23071</v>
      </c>
      <c r="CB90" s="65">
        <v>11438.23071</v>
      </c>
      <c r="CC90" s="65">
        <v>11438.23071</v>
      </c>
      <c r="CD90" s="65">
        <v>11438.23071</v>
      </c>
      <c r="CE90" s="65">
        <v>11438.23071</v>
      </c>
      <c r="CF90" s="65">
        <v>11438.23071</v>
      </c>
      <c r="CG90" s="65">
        <v>11438.23071</v>
      </c>
      <c r="CH90" s="65">
        <v>11438.23071</v>
      </c>
      <c r="CI90" s="65">
        <v>11438.23071</v>
      </c>
      <c r="CJ90" s="65">
        <v>11438.23071</v>
      </c>
      <c r="CK90" s="65">
        <v>11438.23071</v>
      </c>
      <c r="CL90" s="65">
        <v>11438.23071</v>
      </c>
      <c r="CM90" s="65">
        <v>11438.23071</v>
      </c>
      <c r="CN90" s="65">
        <v>11438.23071</v>
      </c>
      <c r="CO90" s="65">
        <v>11438.23071</v>
      </c>
      <c r="CP90" s="65">
        <v>11438.23071</v>
      </c>
      <c r="CQ90" s="65">
        <v>11438.23071</v>
      </c>
      <c r="CR90" s="65">
        <v>11438.23071</v>
      </c>
      <c r="CS90" s="65">
        <v>11438.23071</v>
      </c>
      <c r="CT90" s="65">
        <v>11438.23071</v>
      </c>
      <c r="CU90" s="65">
        <v>11438.23071</v>
      </c>
      <c r="CV90" s="65">
        <v>11438.23071</v>
      </c>
      <c r="CW90" s="65">
        <v>11438.23071</v>
      </c>
      <c r="CX90" s="65">
        <v>11438.23071</v>
      </c>
      <c r="CY90" s="65">
        <v>11438.23071</v>
      </c>
      <c r="CZ90" s="65">
        <v>11438.23071</v>
      </c>
      <c r="DA90" s="65">
        <v>11438.23071</v>
      </c>
      <c r="DB90" s="65">
        <v>11438.23071</v>
      </c>
      <c r="DC90" s="65">
        <v>11438.23071</v>
      </c>
      <c r="DD90" s="65">
        <v>11438.23071</v>
      </c>
      <c r="DE90" s="65">
        <v>11438.23071</v>
      </c>
      <c r="DF90" s="65">
        <v>11438.23071</v>
      </c>
      <c r="DG90" s="65">
        <v>11438.23071</v>
      </c>
      <c r="DH90" s="65">
        <v>11438.23071</v>
      </c>
      <c r="DI90" s="65">
        <v>11438.23071</v>
      </c>
      <c r="DJ90" s="65">
        <v>11438.23071</v>
      </c>
      <c r="DK90" s="65">
        <v>11438.23071</v>
      </c>
      <c r="DL90" s="65">
        <v>11438.23071</v>
      </c>
      <c r="DM90" s="65">
        <v>11438.23071</v>
      </c>
      <c r="DN90" s="65">
        <v>11438.23071</v>
      </c>
      <c r="DO90" s="65">
        <v>11438.23071</v>
      </c>
      <c r="DP90" s="65">
        <v>11438.23071</v>
      </c>
      <c r="DQ90" s="65">
        <v>11438.23071</v>
      </c>
      <c r="DR90" s="65">
        <v>11438.23071</v>
      </c>
      <c r="DS90" s="65">
        <v>11438.23071</v>
      </c>
      <c r="DT90" s="65">
        <v>11438.23071</v>
      </c>
      <c r="DU90" s="65">
        <v>11438.23071</v>
      </c>
      <c r="DV90" s="65">
        <v>11438.23071</v>
      </c>
      <c r="DW90" s="65">
        <v>11438.23071</v>
      </c>
      <c r="DX90" s="65">
        <v>11438.23071</v>
      </c>
      <c r="DY90" s="65">
        <v>11438.23071</v>
      </c>
      <c r="DZ90" s="65">
        <v>11438.23071</v>
      </c>
      <c r="EA90" s="65">
        <v>11438.23071</v>
      </c>
      <c r="EB90" s="65">
        <v>11438.23071</v>
      </c>
      <c r="EC90" s="65">
        <v>11438.23071</v>
      </c>
      <c r="ED90" s="65">
        <v>11438.23071</v>
      </c>
      <c r="EE90" s="65">
        <v>11438.23071</v>
      </c>
      <c r="EF90" s="65">
        <v>11438.23071</v>
      </c>
      <c r="EG90" s="65">
        <v>11438.23071</v>
      </c>
      <c r="EH90" s="65">
        <v>11438.23071</v>
      </c>
      <c r="EI90" s="65">
        <v>11438.23071</v>
      </c>
      <c r="EJ90" s="65">
        <v>11438.23071</v>
      </c>
      <c r="EK90" s="65">
        <v>11438.23071</v>
      </c>
      <c r="EL90" s="65">
        <v>11438.23071</v>
      </c>
      <c r="EM90" s="65">
        <v>11438.23071</v>
      </c>
      <c r="EN90" s="65">
        <v>11438.23071</v>
      </c>
      <c r="EO90" s="65">
        <v>11438.23071</v>
      </c>
      <c r="EP90" s="65">
        <v>11438.23071</v>
      </c>
      <c r="EQ90" s="65">
        <v>11438.23071</v>
      </c>
      <c r="ER90" s="65">
        <v>11438.23071</v>
      </c>
      <c r="ES90" s="65">
        <v>11438.23071</v>
      </c>
      <c r="ET90" s="65">
        <v>11438.23071</v>
      </c>
      <c r="EU90" s="65">
        <v>11438.23071</v>
      </c>
      <c r="EV90" s="65">
        <v>11438.23071</v>
      </c>
      <c r="EW90" s="65">
        <v>11438.23071</v>
      </c>
      <c r="EX90" s="65">
        <v>11438.23071</v>
      </c>
      <c r="EY90" s="65">
        <v>11438.23071</v>
      </c>
      <c r="EZ90" s="65">
        <v>11438.23071</v>
      </c>
      <c r="FA90" s="65">
        <v>11438.23071</v>
      </c>
      <c r="FB90" s="65">
        <v>11438.23071</v>
      </c>
      <c r="FC90" s="65">
        <v>11438.23071</v>
      </c>
    </row>
    <row r="91" spans="2:159" x14ac:dyDescent="0.2">
      <c r="B91" s="65" t="s">
        <v>675</v>
      </c>
      <c r="C91" s="65" t="s">
        <v>38</v>
      </c>
      <c r="BT91" s="65">
        <v>1330.969959</v>
      </c>
      <c r="BU91" s="65">
        <v>1330.969959</v>
      </c>
      <c r="BV91" s="65">
        <v>1330.969959</v>
      </c>
      <c r="BW91" s="65">
        <v>1330.969959</v>
      </c>
      <c r="BX91" s="65">
        <v>1330.969959</v>
      </c>
      <c r="BY91" s="65">
        <v>1330.969959</v>
      </c>
      <c r="BZ91" s="65">
        <v>1330.969959</v>
      </c>
      <c r="CA91" s="65">
        <v>1330.969959</v>
      </c>
      <c r="CB91" s="65">
        <v>1330.969959</v>
      </c>
      <c r="CC91" s="65">
        <v>1330.969959</v>
      </c>
      <c r="CD91" s="65">
        <v>1330.969959</v>
      </c>
      <c r="CE91" s="65">
        <v>1330.969959</v>
      </c>
      <c r="CF91" s="65">
        <v>1330.969959</v>
      </c>
      <c r="CG91" s="65">
        <v>1330.969959</v>
      </c>
      <c r="CH91" s="65">
        <v>1330.969959</v>
      </c>
      <c r="CI91" s="65">
        <v>1330.969959</v>
      </c>
      <c r="CJ91" s="65">
        <v>1330.969959</v>
      </c>
      <c r="CK91" s="65">
        <v>1330.969959</v>
      </c>
      <c r="CL91" s="65">
        <v>1330.969959</v>
      </c>
      <c r="CM91" s="65">
        <v>1330.969959</v>
      </c>
      <c r="CN91" s="65">
        <v>1330.969959</v>
      </c>
      <c r="CO91" s="65">
        <v>1330.969959</v>
      </c>
      <c r="CP91" s="65">
        <v>1330.969959</v>
      </c>
      <c r="CQ91" s="65">
        <v>1330.969959</v>
      </c>
      <c r="CR91" s="65">
        <v>1330.969959</v>
      </c>
      <c r="CS91" s="65">
        <v>1330.969959</v>
      </c>
      <c r="CT91" s="65">
        <v>1330.969959</v>
      </c>
      <c r="CU91" s="65">
        <v>1330.969959</v>
      </c>
      <c r="CV91" s="65">
        <v>1330.969959</v>
      </c>
      <c r="CW91" s="65">
        <v>1330.969959</v>
      </c>
      <c r="CX91" s="65">
        <v>1330.969959</v>
      </c>
      <c r="CY91" s="65">
        <v>1330.969959</v>
      </c>
      <c r="CZ91" s="65">
        <v>1330.969959</v>
      </c>
      <c r="DA91" s="65">
        <v>1330.969959</v>
      </c>
      <c r="DB91" s="65">
        <v>1330.969959</v>
      </c>
      <c r="DC91" s="65">
        <v>1330.969959</v>
      </c>
      <c r="DD91" s="65">
        <v>1330.969959</v>
      </c>
      <c r="DE91" s="65">
        <v>1330.969959</v>
      </c>
      <c r="DF91" s="65">
        <v>1330.969959</v>
      </c>
      <c r="DG91" s="65">
        <v>1330.969959</v>
      </c>
      <c r="DH91" s="65">
        <v>1330.969959</v>
      </c>
      <c r="DI91" s="65">
        <v>1330.969959</v>
      </c>
      <c r="DJ91" s="65">
        <v>1330.969959</v>
      </c>
      <c r="DK91" s="65">
        <v>1330.969959</v>
      </c>
      <c r="DL91" s="65">
        <v>1330.969959</v>
      </c>
      <c r="DM91" s="65">
        <v>1330.969959</v>
      </c>
      <c r="DN91" s="65">
        <v>1330.969959</v>
      </c>
      <c r="DO91" s="65">
        <v>1330.969959</v>
      </c>
      <c r="DP91" s="65">
        <v>1330.969959</v>
      </c>
      <c r="DQ91" s="65">
        <v>1330.969959</v>
      </c>
      <c r="DR91" s="65">
        <v>1330.969959</v>
      </c>
      <c r="DS91" s="65">
        <v>1330.969959</v>
      </c>
      <c r="DT91" s="65">
        <v>1330.969959</v>
      </c>
      <c r="DU91" s="65">
        <v>1330.969959</v>
      </c>
      <c r="DV91" s="65">
        <v>1330.969959</v>
      </c>
      <c r="DW91" s="65">
        <v>1330.969959</v>
      </c>
      <c r="DX91" s="65">
        <v>1330.969959</v>
      </c>
      <c r="DY91" s="65">
        <v>1330.969959</v>
      </c>
      <c r="DZ91" s="65">
        <v>1330.969959</v>
      </c>
      <c r="EA91" s="65">
        <v>1330.969959</v>
      </c>
      <c r="EB91" s="65">
        <v>1330.969959</v>
      </c>
      <c r="EC91" s="65">
        <v>1330.969959</v>
      </c>
      <c r="ED91" s="65">
        <v>1330.969959</v>
      </c>
      <c r="EE91" s="65">
        <v>1330.969959</v>
      </c>
      <c r="EF91" s="65">
        <v>1330.969959</v>
      </c>
      <c r="EG91" s="65">
        <v>1330.969959</v>
      </c>
      <c r="EH91" s="65">
        <v>1330.969959</v>
      </c>
      <c r="EI91" s="65">
        <v>1330.969959</v>
      </c>
      <c r="EJ91" s="65">
        <v>1330.969959</v>
      </c>
      <c r="EK91" s="65">
        <v>1330.969959</v>
      </c>
      <c r="EL91" s="65">
        <v>1330.969959</v>
      </c>
      <c r="EM91" s="65">
        <v>1330.969959</v>
      </c>
      <c r="EN91" s="65">
        <v>1330.969959</v>
      </c>
      <c r="EO91" s="65">
        <v>1330.969959</v>
      </c>
      <c r="EP91" s="65">
        <v>1330.969959</v>
      </c>
      <c r="EQ91" s="65">
        <v>1330.969959</v>
      </c>
      <c r="ER91" s="65">
        <v>1330.969959</v>
      </c>
      <c r="ES91" s="65">
        <v>1330.969959</v>
      </c>
      <c r="ET91" s="65">
        <v>1330.969959</v>
      </c>
      <c r="EU91" s="65">
        <v>1330.969959</v>
      </c>
      <c r="EV91" s="65">
        <v>1330.969959</v>
      </c>
      <c r="EW91" s="65">
        <v>1330.969959</v>
      </c>
      <c r="EX91" s="65">
        <v>1330.969959</v>
      </c>
      <c r="EY91" s="65">
        <v>1330.969959</v>
      </c>
      <c r="EZ91" s="65">
        <v>1330.969959</v>
      </c>
      <c r="FA91" s="65">
        <v>1330.969959</v>
      </c>
      <c r="FB91" s="65">
        <v>1330.969959</v>
      </c>
      <c r="FC91" s="65">
        <v>1330.969959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4581.0977860000003</v>
      </c>
      <c r="BE101" s="65">
        <v>4581.0977860000003</v>
      </c>
      <c r="BF101" s="65">
        <v>4581.0977860000003</v>
      </c>
      <c r="BG101" s="65">
        <v>4581.0977860000003</v>
      </c>
      <c r="BH101" s="65">
        <v>5972.209973</v>
      </c>
      <c r="BI101" s="65">
        <v>5972.209973</v>
      </c>
      <c r="BJ101" s="65">
        <v>5972.209973</v>
      </c>
      <c r="BK101" s="65">
        <v>5972.209973</v>
      </c>
      <c r="BL101" s="65">
        <v>10288.180710000001</v>
      </c>
      <c r="BM101" s="65">
        <v>10288.180710000001</v>
      </c>
      <c r="BN101" s="65">
        <v>10288.180710000001</v>
      </c>
      <c r="BO101" s="65">
        <v>10288.180710000001</v>
      </c>
      <c r="BP101" s="65">
        <v>11136.957689999999</v>
      </c>
      <c r="BQ101" s="65">
        <v>11136.957689999999</v>
      </c>
      <c r="BR101" s="65">
        <v>11136.957689999999</v>
      </c>
      <c r="BS101" s="65">
        <v>11136.957689999999</v>
      </c>
      <c r="BT101" s="65">
        <v>12769.20067</v>
      </c>
      <c r="BU101" s="65">
        <v>12769.20067</v>
      </c>
      <c r="BV101" s="65">
        <v>12769.20067</v>
      </c>
      <c r="BW101" s="65">
        <v>12769.20067</v>
      </c>
      <c r="BX101" s="65">
        <v>12769.20067</v>
      </c>
      <c r="BY101" s="65">
        <v>2332.408731</v>
      </c>
      <c r="BZ101" s="65">
        <v>12769.20067</v>
      </c>
      <c r="CA101" s="65">
        <v>12769.20067</v>
      </c>
      <c r="CB101" s="65">
        <v>12769.20067</v>
      </c>
      <c r="CC101" s="65">
        <v>12769.20067</v>
      </c>
      <c r="CD101" s="65">
        <v>12769.20067</v>
      </c>
      <c r="CE101" s="65">
        <v>12769.20067</v>
      </c>
      <c r="CF101" s="65">
        <v>12769.20067</v>
      </c>
      <c r="CG101" s="65">
        <v>12769.20067</v>
      </c>
      <c r="CH101" s="65">
        <v>12769.20067</v>
      </c>
      <c r="CI101" s="65">
        <v>12769.20067</v>
      </c>
      <c r="CJ101" s="65">
        <v>12769.20067</v>
      </c>
      <c r="CK101" s="65">
        <v>12769.20067</v>
      </c>
      <c r="CL101" s="65">
        <v>12769.20067</v>
      </c>
      <c r="CM101" s="65">
        <v>12769.20067</v>
      </c>
      <c r="CN101" s="65">
        <v>12769.20067</v>
      </c>
      <c r="CO101" s="65">
        <v>12769.20067</v>
      </c>
      <c r="CP101" s="65">
        <v>12769.20067</v>
      </c>
      <c r="CQ101" s="65">
        <v>12769.20067</v>
      </c>
      <c r="CR101" s="65">
        <v>12769.20067</v>
      </c>
      <c r="CS101" s="65">
        <v>12769.20067</v>
      </c>
      <c r="CT101" s="65">
        <v>12769.20067</v>
      </c>
      <c r="CU101" s="65">
        <v>12769.20067</v>
      </c>
      <c r="CV101" s="65">
        <v>12769.20067</v>
      </c>
      <c r="CW101" s="65">
        <v>12769.20067</v>
      </c>
      <c r="CX101" s="65">
        <v>12769.20067</v>
      </c>
      <c r="CY101" s="65">
        <v>12769.20067</v>
      </c>
      <c r="CZ101" s="65">
        <v>12769.20067</v>
      </c>
      <c r="DA101" s="65">
        <v>12769.20067</v>
      </c>
      <c r="DB101" s="65">
        <v>12769.20067</v>
      </c>
      <c r="DC101" s="65">
        <v>12769.20067</v>
      </c>
      <c r="DD101" s="65">
        <v>12769.20067</v>
      </c>
      <c r="DE101" s="65">
        <v>12769.20067</v>
      </c>
      <c r="DF101" s="65">
        <v>12769.20067</v>
      </c>
      <c r="DG101" s="65">
        <v>12769.20067</v>
      </c>
      <c r="DH101" s="65">
        <v>12769.20067</v>
      </c>
      <c r="DI101" s="65">
        <v>12769.20067</v>
      </c>
      <c r="DJ101" s="65">
        <v>12769.20067</v>
      </c>
      <c r="DK101" s="65">
        <v>12769.20067</v>
      </c>
      <c r="DL101" s="65">
        <v>12769.20067</v>
      </c>
      <c r="DM101" s="65">
        <v>12769.20067</v>
      </c>
      <c r="DN101" s="65">
        <v>12769.20067</v>
      </c>
      <c r="DO101" s="65">
        <v>12769.20067</v>
      </c>
      <c r="DP101" s="65">
        <v>12769.20067</v>
      </c>
      <c r="DQ101" s="65">
        <v>12769.20067</v>
      </c>
      <c r="DR101" s="65">
        <v>12769.20067</v>
      </c>
      <c r="DS101" s="65">
        <v>12769.20067</v>
      </c>
      <c r="DT101" s="65">
        <v>12769.20067</v>
      </c>
      <c r="DU101" s="65">
        <v>12769.20067</v>
      </c>
      <c r="DV101" s="65">
        <v>12769.20067</v>
      </c>
      <c r="DW101" s="65">
        <v>12769.20067</v>
      </c>
      <c r="DX101" s="65">
        <v>12769.20067</v>
      </c>
      <c r="DY101" s="65">
        <v>12769.20067</v>
      </c>
      <c r="DZ101" s="65">
        <v>12769.20067</v>
      </c>
      <c r="EA101" s="65">
        <v>12769.20067</v>
      </c>
      <c r="EB101" s="65">
        <v>12769.20067</v>
      </c>
      <c r="EC101" s="65">
        <v>12769.20067</v>
      </c>
      <c r="ED101" s="65">
        <v>12769.20067</v>
      </c>
      <c r="EE101" s="65">
        <v>12769.20067</v>
      </c>
      <c r="EF101" s="65">
        <v>12769.20067</v>
      </c>
      <c r="EG101" s="65">
        <v>12769.20067</v>
      </c>
      <c r="EH101" s="65">
        <v>12769.20067</v>
      </c>
      <c r="EI101" s="65">
        <v>12769.20067</v>
      </c>
      <c r="EJ101" s="65">
        <v>12769.20067</v>
      </c>
      <c r="EK101" s="65">
        <v>12769.20067</v>
      </c>
      <c r="EL101" s="65">
        <v>12769.20067</v>
      </c>
      <c r="EM101" s="65">
        <v>12769.20067</v>
      </c>
      <c r="EN101" s="65">
        <v>12769.20067</v>
      </c>
      <c r="EO101" s="65">
        <v>12769.20067</v>
      </c>
      <c r="EP101" s="65">
        <v>12769.20067</v>
      </c>
      <c r="EQ101" s="65">
        <v>12769.20067</v>
      </c>
      <c r="ER101" s="65">
        <v>12769.20067</v>
      </c>
      <c r="ES101" s="65">
        <v>12769.20067</v>
      </c>
      <c r="ET101" s="65">
        <v>12769.20067</v>
      </c>
      <c r="EU101" s="65">
        <v>12769.20067</v>
      </c>
      <c r="EV101" s="65">
        <v>12769.20067</v>
      </c>
      <c r="EW101" s="65">
        <v>12769.20067</v>
      </c>
      <c r="EX101" s="65">
        <v>12769.20067</v>
      </c>
      <c r="EY101" s="65">
        <v>12769.20067</v>
      </c>
      <c r="EZ101" s="65">
        <v>12769.20067</v>
      </c>
      <c r="FA101" s="65">
        <v>12769.20067</v>
      </c>
      <c r="FB101" s="65">
        <v>12769.20067</v>
      </c>
      <c r="FC101" s="65">
        <v>12769.20067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3219.1293719999999</v>
      </c>
      <c r="AA102" s="65">
        <v>3412.4135700000002</v>
      </c>
      <c r="AB102" s="65">
        <v>3412.4135700000002</v>
      </c>
      <c r="AC102" s="65">
        <v>278.08290290000002</v>
      </c>
      <c r="AD102" s="65">
        <v>502.15992679999999</v>
      </c>
      <c r="AE102" s="65">
        <v>2267.6997390000001</v>
      </c>
      <c r="AF102" s="65">
        <v>3412.4135700000002</v>
      </c>
      <c r="AG102" s="65">
        <v>3412.4135700000002</v>
      </c>
      <c r="AH102" s="65">
        <v>618.79367579999996</v>
      </c>
      <c r="AI102" s="65">
        <v>3412.4135700000002</v>
      </c>
      <c r="AJ102" s="65">
        <v>3412.4135700000002</v>
      </c>
      <c r="AK102" s="65">
        <v>3412.4135700000002</v>
      </c>
      <c r="AL102" s="65">
        <v>3329.888798</v>
      </c>
      <c r="AM102" s="65">
        <v>3412.4135700000002</v>
      </c>
      <c r="AN102" s="65">
        <v>2348.3082610000001</v>
      </c>
      <c r="AO102" s="65">
        <v>2935.68424</v>
      </c>
      <c r="AP102" s="65">
        <v>1979.362836</v>
      </c>
      <c r="AQ102" s="65">
        <v>3412.4135700000002</v>
      </c>
      <c r="AR102" s="65">
        <v>3412.4135700000002</v>
      </c>
      <c r="AS102" s="65">
        <v>2102.5341389999999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1323.5798090000001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60.722096999999998</v>
      </c>
      <c r="AW103" s="65">
        <v>60.722096999999998</v>
      </c>
      <c r="AX103" s="65">
        <v>60.722096999999998</v>
      </c>
      <c r="AY103" s="65">
        <v>60.722096999999998</v>
      </c>
      <c r="AZ103" s="65">
        <v>744.51736740000001</v>
      </c>
      <c r="BA103" s="65">
        <v>744.51736740000001</v>
      </c>
      <c r="BB103" s="65">
        <v>744.51736740000001</v>
      </c>
      <c r="BC103" s="65">
        <v>744.51736740000001</v>
      </c>
      <c r="BD103" s="65">
        <v>826.01011949999997</v>
      </c>
      <c r="BE103" s="65">
        <v>826.01011949999997</v>
      </c>
      <c r="BF103" s="65">
        <v>826.01011949999997</v>
      </c>
      <c r="BG103" s="65">
        <v>826.01011949999997</v>
      </c>
      <c r="BH103" s="65">
        <v>1385.2863950000001</v>
      </c>
      <c r="BI103" s="65">
        <v>1385.2863950000001</v>
      </c>
      <c r="BK103" s="65">
        <v>1385.2863950000001</v>
      </c>
      <c r="BL103" s="65">
        <v>2088.8061809999999</v>
      </c>
      <c r="BM103" s="65">
        <v>2088.8061809999999</v>
      </c>
      <c r="BN103" s="65">
        <v>2088.8061809999999</v>
      </c>
      <c r="BO103" s="65">
        <v>2088.8061809999999</v>
      </c>
      <c r="BP103" s="65">
        <v>2372.1544490000001</v>
      </c>
      <c r="BQ103" s="65">
        <v>2372.1544490000001</v>
      </c>
      <c r="BR103" s="65">
        <v>2372.1544490000001</v>
      </c>
      <c r="BS103" s="65">
        <v>2372.1544490000001</v>
      </c>
      <c r="BT103" s="65">
        <v>2372.1544490000001</v>
      </c>
      <c r="BU103" s="65">
        <v>2372.1544490000001</v>
      </c>
      <c r="BV103" s="65">
        <v>2372.1544490000001</v>
      </c>
      <c r="BW103" s="65">
        <v>2372.1544490000001</v>
      </c>
      <c r="BX103" s="65">
        <v>2372.1544490000001</v>
      </c>
      <c r="BY103" s="65">
        <v>2372.1544490000001</v>
      </c>
      <c r="BZ103" s="65">
        <v>2372.1544490000001</v>
      </c>
      <c r="CA103" s="65">
        <v>2372.1544490000001</v>
      </c>
      <c r="CB103" s="65">
        <v>2372.1544490000001</v>
      </c>
      <c r="CC103" s="65">
        <v>2372.1544490000001</v>
      </c>
      <c r="CD103" s="65">
        <v>2372.1544490000001</v>
      </c>
      <c r="CE103" s="65">
        <v>2372.1544490000001</v>
      </c>
      <c r="CF103" s="65">
        <v>2372.1544490000001</v>
      </c>
      <c r="CG103" s="65">
        <v>2372.1544490000001</v>
      </c>
      <c r="CH103" s="65">
        <v>2372.1544490000001</v>
      </c>
      <c r="CI103" s="65">
        <v>2372.1544490000001</v>
      </c>
      <c r="CJ103" s="65">
        <v>2372.1544490000001</v>
      </c>
      <c r="CK103" s="65">
        <v>2372.1544490000001</v>
      </c>
      <c r="CL103" s="65">
        <v>2372.1544490000001</v>
      </c>
      <c r="CM103" s="65">
        <v>2372.1544490000001</v>
      </c>
      <c r="CN103" s="65">
        <v>2372.1544490000001</v>
      </c>
      <c r="CO103" s="65">
        <v>2372.1544490000001</v>
      </c>
      <c r="CP103" s="65">
        <v>2372.1544490000001</v>
      </c>
      <c r="CQ103" s="65">
        <v>2372.1544490000001</v>
      </c>
      <c r="CR103" s="65">
        <v>2372.1544490000001</v>
      </c>
      <c r="CS103" s="65">
        <v>2372.1544490000001</v>
      </c>
      <c r="CT103" s="65">
        <v>2372.1544490000001</v>
      </c>
      <c r="CU103" s="65">
        <v>2372.1544490000001</v>
      </c>
      <c r="CV103" s="65">
        <v>2372.1544490000001</v>
      </c>
      <c r="CW103" s="65">
        <v>2372.1544490000001</v>
      </c>
      <c r="CX103" s="65">
        <v>2372.1544490000001</v>
      </c>
      <c r="CY103" s="65">
        <v>2372.1544490000001</v>
      </c>
      <c r="CZ103" s="65">
        <v>2372.1544490000001</v>
      </c>
      <c r="DA103" s="65">
        <v>2372.1544490000001</v>
      </c>
      <c r="DB103" s="65">
        <v>2372.1544490000001</v>
      </c>
      <c r="DC103" s="65">
        <v>2372.1544490000001</v>
      </c>
      <c r="DD103" s="65">
        <v>2372.1544490000001</v>
      </c>
      <c r="DE103" s="65">
        <v>2372.1544490000001</v>
      </c>
      <c r="DF103" s="65">
        <v>2372.1544490000001</v>
      </c>
      <c r="DG103" s="65">
        <v>2372.1544490000001</v>
      </c>
      <c r="DH103" s="65">
        <v>2372.1544490000001</v>
      </c>
      <c r="DI103" s="65">
        <v>2372.1544490000001</v>
      </c>
      <c r="DJ103" s="65">
        <v>2372.1544490000001</v>
      </c>
      <c r="DK103" s="65">
        <v>2372.1544490000001</v>
      </c>
      <c r="DL103" s="65">
        <v>2372.1544490000001</v>
      </c>
      <c r="DM103" s="65">
        <v>2372.1544490000001</v>
      </c>
      <c r="DN103" s="65">
        <v>2372.1544490000001</v>
      </c>
      <c r="DO103" s="65">
        <v>2372.1544490000001</v>
      </c>
      <c r="DP103" s="65">
        <v>2372.1544490000001</v>
      </c>
      <c r="DQ103" s="65">
        <v>2372.1544490000001</v>
      </c>
      <c r="DR103" s="65">
        <v>2372.1544490000001</v>
      </c>
      <c r="DS103" s="65">
        <v>2372.1544490000001</v>
      </c>
      <c r="DT103" s="65">
        <v>2372.1544490000001</v>
      </c>
      <c r="DU103" s="65">
        <v>2372.1544490000001</v>
      </c>
      <c r="DV103" s="65">
        <v>2372.1544490000001</v>
      </c>
      <c r="DW103" s="65">
        <v>2372.1544490000001</v>
      </c>
      <c r="DX103" s="65">
        <v>2372.1544490000001</v>
      </c>
      <c r="DY103" s="65">
        <v>2372.1544490000001</v>
      </c>
      <c r="DZ103" s="65">
        <v>2372.1544490000001</v>
      </c>
      <c r="EA103" s="65">
        <v>2372.1544490000001</v>
      </c>
      <c r="EB103" s="65">
        <v>2372.1544490000001</v>
      </c>
      <c r="EC103" s="65">
        <v>2372.1544490000001</v>
      </c>
      <c r="ED103" s="65">
        <v>2372.1544490000001</v>
      </c>
      <c r="EE103" s="65">
        <v>2372.1544490000001</v>
      </c>
      <c r="EF103" s="65">
        <v>2372.1544490000001</v>
      </c>
      <c r="EG103" s="65">
        <v>2372.1544490000001</v>
      </c>
      <c r="EH103" s="65">
        <v>2372.1544490000001</v>
      </c>
      <c r="EI103" s="65">
        <v>2372.1544490000001</v>
      </c>
      <c r="EJ103" s="65">
        <v>2372.1544490000001</v>
      </c>
      <c r="EK103" s="65">
        <v>2372.1544490000001</v>
      </c>
      <c r="EL103" s="65">
        <v>2372.1544490000001</v>
      </c>
      <c r="EM103" s="65">
        <v>2372.1544490000001</v>
      </c>
      <c r="EN103" s="65">
        <v>2372.1544490000001</v>
      </c>
      <c r="EO103" s="65">
        <v>2372.1544490000001</v>
      </c>
      <c r="EP103" s="65">
        <v>2372.1544490000001</v>
      </c>
      <c r="EQ103" s="65">
        <v>2372.1544490000001</v>
      </c>
      <c r="ER103" s="65">
        <v>2372.1544490000001</v>
      </c>
      <c r="ES103" s="65">
        <v>2372.1544490000001</v>
      </c>
      <c r="ET103" s="65">
        <v>2372.1544490000001</v>
      </c>
      <c r="EU103" s="65">
        <v>2372.1544490000001</v>
      </c>
      <c r="EV103" s="65">
        <v>2372.1544490000001</v>
      </c>
      <c r="EW103" s="65">
        <v>2372.1544490000001</v>
      </c>
      <c r="EX103" s="65">
        <v>2372.1544490000001</v>
      </c>
      <c r="EY103" s="65">
        <v>2372.1544490000001</v>
      </c>
      <c r="EZ103" s="65">
        <v>2372.1544490000001</v>
      </c>
      <c r="FA103" s="65">
        <v>2372.1544490000001</v>
      </c>
      <c r="FB103" s="65">
        <v>2372.1544490000001</v>
      </c>
      <c r="FC103" s="65">
        <v>2372.1544490000001</v>
      </c>
    </row>
    <row r="104" spans="2:159" x14ac:dyDescent="0.2">
      <c r="B104" s="65" t="s">
        <v>699</v>
      </c>
      <c r="C104" s="65" t="s">
        <v>39</v>
      </c>
      <c r="D104" s="65">
        <v>130.7510753</v>
      </c>
      <c r="E104" s="65">
        <v>788.77007370000001</v>
      </c>
      <c r="F104" s="65">
        <v>479.32586220000002</v>
      </c>
      <c r="G104" s="65">
        <v>658.01899839999999</v>
      </c>
      <c r="H104" s="65">
        <v>788.77007370000001</v>
      </c>
      <c r="I104" s="65">
        <v>1313.5410429999999</v>
      </c>
      <c r="J104" s="65">
        <v>853.38763410000001</v>
      </c>
      <c r="K104" s="65">
        <v>984.13870940000004</v>
      </c>
      <c r="L104" s="65">
        <v>524.70974990000002</v>
      </c>
      <c r="M104" s="65">
        <v>658.01899839999999</v>
      </c>
      <c r="N104" s="65">
        <v>1469.7178839999999</v>
      </c>
      <c r="O104" s="65">
        <v>984.13870940000004</v>
      </c>
      <c r="P104" s="65">
        <v>964.90503669999998</v>
      </c>
      <c r="Q104" s="65">
        <v>853.38763410000001</v>
      </c>
      <c r="R104" s="65">
        <v>788.77007370000001</v>
      </c>
      <c r="S104" s="65">
        <v>1293.5829209999999</v>
      </c>
      <c r="T104" s="65">
        <v>1469.7178839999999</v>
      </c>
      <c r="U104" s="65">
        <v>524.70974990000002</v>
      </c>
      <c r="V104" s="65">
        <v>1193.602433</v>
      </c>
      <c r="W104" s="65">
        <v>788.77007370000001</v>
      </c>
      <c r="X104" s="65">
        <v>1469.7178839999999</v>
      </c>
      <c r="Y104" s="65">
        <v>984.13870940000004</v>
      </c>
      <c r="Z104" s="65">
        <v>1469.7178839999999</v>
      </c>
      <c r="AA104" s="65">
        <v>1469.7178839999999</v>
      </c>
      <c r="AB104" s="65">
        <v>504.81284720000002</v>
      </c>
      <c r="AC104" s="65">
        <v>879.91683780000005</v>
      </c>
      <c r="AD104" s="65">
        <v>309.44421149999999</v>
      </c>
      <c r="AE104" s="65">
        <v>1496.2470880000001</v>
      </c>
      <c r="AF104" s="65">
        <v>1147.6723010000001</v>
      </c>
      <c r="AG104" s="65">
        <v>1496.2470880000001</v>
      </c>
      <c r="AH104" s="65">
        <v>840.78626229999998</v>
      </c>
      <c r="AI104" s="65">
        <v>991.43424040000002</v>
      </c>
      <c r="AJ104" s="65">
        <v>2331.5380150000001</v>
      </c>
      <c r="AL104" s="65">
        <v>26.529203679999998</v>
      </c>
      <c r="AN104" s="65">
        <v>2640.9822260000001</v>
      </c>
      <c r="AO104" s="65">
        <v>348.57478689999999</v>
      </c>
      <c r="AP104" s="65">
        <v>1826.7251679999999</v>
      </c>
      <c r="AQ104" s="65">
        <v>2640.9822260000001</v>
      </c>
      <c r="AR104" s="65">
        <v>2116.2724760000001</v>
      </c>
      <c r="AT104" s="65">
        <v>2116.2724760000001</v>
      </c>
      <c r="AU104" s="65">
        <v>1378.3537100000001</v>
      </c>
      <c r="AV104" s="65">
        <v>2116.2724760000001</v>
      </c>
      <c r="AW104" s="65">
        <v>1144.7351389999999</v>
      </c>
      <c r="AX104" s="65">
        <v>466.7244905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1144.7351389999999</v>
      </c>
      <c r="BG104" s="65">
        <v>1171.2643419999999</v>
      </c>
      <c r="BH104" s="65">
        <v>1171.2643419999999</v>
      </c>
      <c r="BI104" s="65">
        <v>1171.2643419999999</v>
      </c>
      <c r="BK104" s="65">
        <v>1171.2643419999999</v>
      </c>
      <c r="BL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5.8108702460000003</v>
      </c>
      <c r="CM104" s="65">
        <v>1171.2643419999999</v>
      </c>
      <c r="CN104" s="65">
        <v>1171.2643419999999</v>
      </c>
      <c r="CO104" s="65">
        <v>1171.2643419999999</v>
      </c>
      <c r="CP104" s="65">
        <v>1144.7351389999999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W105" s="65">
        <v>1353.463123</v>
      </c>
      <c r="X105" s="65">
        <v>1353.463123</v>
      </c>
      <c r="AA105" s="65">
        <v>1353.463123</v>
      </c>
      <c r="AB105" s="65">
        <v>1353.463123</v>
      </c>
      <c r="AC105" s="65">
        <v>168.83943199999999</v>
      </c>
      <c r="AD105" s="65">
        <v>1353.463123</v>
      </c>
      <c r="AE105" s="65">
        <v>1353.463123</v>
      </c>
      <c r="AF105" s="65">
        <v>693.07544610000002</v>
      </c>
      <c r="AG105" s="65">
        <v>1271.547975</v>
      </c>
      <c r="AH105" s="65">
        <v>1184.623691</v>
      </c>
      <c r="AI105" s="65">
        <v>1184.623691</v>
      </c>
      <c r="AJ105" s="65">
        <v>1358.674217</v>
      </c>
      <c r="AK105" s="65">
        <v>1184.623691</v>
      </c>
      <c r="AL105" s="65">
        <v>497.15304570000001</v>
      </c>
      <c r="AM105" s="65">
        <v>861.91487810000001</v>
      </c>
      <c r="AN105" s="65">
        <v>1358.674217</v>
      </c>
      <c r="AO105" s="65">
        <v>861.91487810000001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1353.463123</v>
      </c>
      <c r="AV105" s="65">
        <v>1358.674217</v>
      </c>
      <c r="AW105" s="65">
        <v>1189.834785</v>
      </c>
      <c r="AX105" s="65">
        <v>1358.674217</v>
      </c>
      <c r="AY105" s="65">
        <v>867.12597170000004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168.83943199999999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381.21766109999999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100.26241539999999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591.73389520000001</v>
      </c>
      <c r="U108" s="65">
        <v>612.48396739999998</v>
      </c>
      <c r="V108" s="65">
        <v>926.15344990000006</v>
      </c>
      <c r="W108" s="65">
        <v>613.52205570000001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1454.994694</v>
      </c>
      <c r="AZ108" s="65">
        <v>1475.7694349999999</v>
      </c>
      <c r="BA108" s="65">
        <v>1475.7694349999999</v>
      </c>
      <c r="BB108" s="65">
        <v>1475.7694349999999</v>
      </c>
      <c r="BC108" s="65">
        <v>1475.7694349999999</v>
      </c>
      <c r="BD108" s="65">
        <v>1475.7694349999999</v>
      </c>
      <c r="BE108" s="65">
        <v>1475.7694349999999</v>
      </c>
      <c r="BF108" s="65">
        <v>1475.7694349999999</v>
      </c>
      <c r="BG108" s="65">
        <v>1475.7694349999999</v>
      </c>
      <c r="BH108" s="65">
        <v>1475.7694349999999</v>
      </c>
      <c r="BI108" s="65">
        <v>1475.7694349999999</v>
      </c>
      <c r="BJ108" s="65">
        <v>1475.7694349999999</v>
      </c>
      <c r="BK108" s="65">
        <v>1475.7694349999999</v>
      </c>
      <c r="BL108" s="65">
        <v>1475.7694349999999</v>
      </c>
      <c r="BM108" s="65">
        <v>1475.7694349999999</v>
      </c>
      <c r="BN108" s="65">
        <v>1475.7694349999999</v>
      </c>
      <c r="BO108" s="65">
        <v>1475.7694349999999</v>
      </c>
      <c r="BP108" s="65">
        <v>1475.7694349999999</v>
      </c>
      <c r="BQ108" s="65">
        <v>1475.7694349999999</v>
      </c>
      <c r="BR108" s="65">
        <v>1475.7694349999999</v>
      </c>
      <c r="BS108" s="65">
        <v>1475.7694349999999</v>
      </c>
      <c r="BT108" s="65">
        <v>1475.7694349999999</v>
      </c>
      <c r="BU108" s="65">
        <v>1475.7694349999999</v>
      </c>
      <c r="BV108" s="65">
        <v>1475.7694349999999</v>
      </c>
      <c r="BW108" s="65">
        <v>1475.7694349999999</v>
      </c>
      <c r="BX108" s="65">
        <v>1475.7694349999999</v>
      </c>
      <c r="BY108" s="65">
        <v>1475.7694349999999</v>
      </c>
      <c r="BZ108" s="65">
        <v>1475.7694349999999</v>
      </c>
      <c r="CA108" s="65">
        <v>1475.7694349999999</v>
      </c>
      <c r="CB108" s="65">
        <v>1109.3821829999999</v>
      </c>
      <c r="CC108" s="65">
        <v>1109.3821829999999</v>
      </c>
      <c r="CD108" s="65">
        <v>1109.3821829999999</v>
      </c>
      <c r="CE108" s="65">
        <v>1109.3821829999999</v>
      </c>
      <c r="CF108" s="65">
        <v>1109.3821829999999</v>
      </c>
      <c r="CG108" s="65">
        <v>1109.3821829999999</v>
      </c>
      <c r="CH108" s="65">
        <v>1109.3821829999999</v>
      </c>
      <c r="CI108" s="65">
        <v>1109.3821829999999</v>
      </c>
      <c r="CJ108" s="65">
        <v>1109.3821829999999</v>
      </c>
      <c r="CK108" s="65">
        <v>1109.3821829999999</v>
      </c>
      <c r="CL108" s="65">
        <v>1109.3821829999999</v>
      </c>
      <c r="CM108" s="65">
        <v>1109.3821829999999</v>
      </c>
      <c r="CN108" s="65">
        <v>1109.3821829999999</v>
      </c>
      <c r="CO108" s="65">
        <v>1109.3821829999999</v>
      </c>
      <c r="CP108" s="65">
        <v>1109.3821829999999</v>
      </c>
      <c r="CQ108" s="65">
        <v>1109.3821829999999</v>
      </c>
      <c r="CR108" s="65">
        <v>1109.3821829999999</v>
      </c>
      <c r="CS108" s="65">
        <v>1109.3821829999999</v>
      </c>
      <c r="CT108" s="65">
        <v>1109.3821829999999</v>
      </c>
      <c r="CU108" s="65">
        <v>1109.3821829999999</v>
      </c>
      <c r="CV108" s="65">
        <v>1109.3821829999999</v>
      </c>
      <c r="CW108" s="65">
        <v>1109.3821829999999</v>
      </c>
      <c r="CX108" s="65">
        <v>1109.3821829999999</v>
      </c>
      <c r="CY108" s="65">
        <v>1109.3821829999999</v>
      </c>
      <c r="CZ108" s="65">
        <v>549.61598530000003</v>
      </c>
      <c r="DA108" s="65">
        <v>549.61598530000003</v>
      </c>
      <c r="DB108" s="65">
        <v>549.61598530000003</v>
      </c>
      <c r="DC108" s="65">
        <v>549.61598530000003</v>
      </c>
      <c r="DD108" s="65">
        <v>549.61598530000003</v>
      </c>
      <c r="DE108" s="65">
        <v>549.61598530000003</v>
      </c>
      <c r="DF108" s="65">
        <v>549.61598530000003</v>
      </c>
      <c r="DG108" s="65">
        <v>549.61598530000003</v>
      </c>
      <c r="DH108" s="65">
        <v>549.61598530000003</v>
      </c>
      <c r="DI108" s="65">
        <v>549.61598530000003</v>
      </c>
      <c r="DJ108" s="65">
        <v>549.61598530000003</v>
      </c>
      <c r="DK108" s="65">
        <v>549.61598530000003</v>
      </c>
      <c r="DL108" s="65">
        <v>549.61598530000003</v>
      </c>
      <c r="DM108" s="65">
        <v>549.61598530000003</v>
      </c>
      <c r="DN108" s="65">
        <v>549.61598530000003</v>
      </c>
      <c r="DO108" s="65">
        <v>549.61598530000003</v>
      </c>
      <c r="DP108" s="65">
        <v>549.61598530000003</v>
      </c>
      <c r="DQ108" s="65">
        <v>549.61598530000003</v>
      </c>
      <c r="DR108" s="65">
        <v>549.61598530000003</v>
      </c>
      <c r="DS108" s="65">
        <v>549.61598530000003</v>
      </c>
      <c r="DT108" s="65">
        <v>549.61598530000003</v>
      </c>
      <c r="DU108" s="65">
        <v>549.61598530000003</v>
      </c>
      <c r="DV108" s="65">
        <v>549.61598530000003</v>
      </c>
      <c r="DW108" s="65">
        <v>549.61598530000003</v>
      </c>
      <c r="DX108" s="65">
        <v>549.61598530000003</v>
      </c>
      <c r="DY108" s="65">
        <v>549.61598530000003</v>
      </c>
      <c r="DZ108" s="65">
        <v>549.61598530000003</v>
      </c>
      <c r="EA108" s="65">
        <v>549.61598530000003</v>
      </c>
      <c r="EB108" s="65">
        <v>549.61598530000003</v>
      </c>
      <c r="EC108" s="65">
        <v>549.61598530000003</v>
      </c>
      <c r="ED108" s="65">
        <v>549.61598530000003</v>
      </c>
      <c r="EE108" s="65">
        <v>549.61598530000003</v>
      </c>
      <c r="EF108" s="65">
        <v>549.61598530000003</v>
      </c>
      <c r="EG108" s="65">
        <v>549.61598530000003</v>
      </c>
      <c r="EH108" s="65">
        <v>549.61598530000003</v>
      </c>
      <c r="EI108" s="65">
        <v>549.61598530000003</v>
      </c>
      <c r="EJ108" s="65">
        <v>549.61598530000003</v>
      </c>
      <c r="EK108" s="65">
        <v>549.61598530000003</v>
      </c>
      <c r="EL108" s="65">
        <v>549.61598530000003</v>
      </c>
      <c r="EM108" s="65">
        <v>549.61598530000003</v>
      </c>
      <c r="EN108" s="65">
        <v>549.61598530000003</v>
      </c>
      <c r="EO108" s="65">
        <v>549.61598530000003</v>
      </c>
      <c r="EP108" s="65">
        <v>549.61598530000003</v>
      </c>
      <c r="EQ108" s="65">
        <v>549.61598530000003</v>
      </c>
      <c r="ER108" s="65">
        <v>549.61598530000003</v>
      </c>
      <c r="ES108" s="65">
        <v>549.61598530000003</v>
      </c>
      <c r="ET108" s="65">
        <v>549.61598530000003</v>
      </c>
      <c r="EU108" s="65">
        <v>549.61598530000003</v>
      </c>
      <c r="EV108" s="65">
        <v>549.61598530000003</v>
      </c>
      <c r="EW108" s="65">
        <v>549.61598530000003</v>
      </c>
      <c r="EX108" s="65">
        <v>549.61598530000003</v>
      </c>
      <c r="EY108" s="65">
        <v>549.61598530000003</v>
      </c>
      <c r="EZ108" s="65">
        <v>549.61598530000003</v>
      </c>
      <c r="FA108" s="65">
        <v>549.61598530000003</v>
      </c>
      <c r="FB108" s="65">
        <v>549.61598530000003</v>
      </c>
      <c r="FC108" s="65">
        <v>549.61598530000003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4640.620954</v>
      </c>
      <c r="E113" s="65">
        <v>4472.6010230000002</v>
      </c>
      <c r="F113" s="65">
        <v>5355.582993</v>
      </c>
      <c r="G113" s="65">
        <v>5534.2761289999999</v>
      </c>
      <c r="H113" s="65">
        <v>5665.027204</v>
      </c>
      <c r="I113" s="65">
        <v>6039.1501959999996</v>
      </c>
      <c r="J113" s="65">
        <v>5729.644765</v>
      </c>
      <c r="K113" s="65">
        <v>5860.3958400000001</v>
      </c>
      <c r="L113" s="65">
        <v>5400.9668810000003</v>
      </c>
      <c r="M113" s="65">
        <v>5415.5083720000002</v>
      </c>
      <c r="N113" s="65">
        <v>6345.975015</v>
      </c>
      <c r="O113" s="65">
        <v>5860.3958400000001</v>
      </c>
      <c r="P113" s="65">
        <v>5841.1621670000004</v>
      </c>
      <c r="Q113" s="65">
        <v>5625.9996160000001</v>
      </c>
      <c r="R113" s="65">
        <v>5665.027204</v>
      </c>
      <c r="S113" s="65">
        <v>6169.8400519999996</v>
      </c>
      <c r="T113" s="65">
        <v>7062.8699029999998</v>
      </c>
      <c r="U113" s="65">
        <v>6095.7678999999998</v>
      </c>
      <c r="V113" s="65">
        <v>5767.7108829999997</v>
      </c>
      <c r="W113" s="65">
        <v>6403.7102530000002</v>
      </c>
      <c r="X113" s="65">
        <v>7309.174602</v>
      </c>
      <c r="Y113" s="65">
        <v>5558.2471599999999</v>
      </c>
      <c r="Z113" s="65">
        <v>5850.542136</v>
      </c>
      <c r="AA113" s="65">
        <v>7397.2894580000002</v>
      </c>
      <c r="AB113" s="65">
        <v>6432.3844209999997</v>
      </c>
      <c r="AC113" s="65">
        <v>2488.534052</v>
      </c>
      <c r="AD113" s="65">
        <v>3326.7621410000002</v>
      </c>
      <c r="AE113" s="65">
        <v>6279.1048300000002</v>
      </c>
      <c r="AF113" s="65">
        <v>6414.8561970000001</v>
      </c>
      <c r="AG113" s="65">
        <v>7341.9035119999999</v>
      </c>
      <c r="AH113" s="65">
        <v>3805.8985090000001</v>
      </c>
      <c r="AI113" s="65">
        <v>6750.1663820000003</v>
      </c>
      <c r="AJ113" s="65">
        <v>8264.3206819999996</v>
      </c>
      <c r="AK113" s="65">
        <v>5758.7321419999998</v>
      </c>
      <c r="AL113" s="65">
        <v>5015.2659270000004</v>
      </c>
      <c r="AM113" s="65">
        <v>5436.0233280000002</v>
      </c>
      <c r="AN113" s="65">
        <v>7509.6595850000003</v>
      </c>
      <c r="AO113" s="65">
        <v>5014.4999850000004</v>
      </c>
      <c r="AP113" s="65">
        <v>6326.4570999999996</v>
      </c>
      <c r="AQ113" s="65">
        <v>8573.7648939999999</v>
      </c>
      <c r="AR113" s="65">
        <v>7813.5137139999997</v>
      </c>
      <c r="AS113" s="65">
        <v>4387.3618059999999</v>
      </c>
      <c r="AT113" s="65">
        <v>7813.5137139999997</v>
      </c>
      <c r="AU113" s="65">
        <v>7070.3838539999997</v>
      </c>
      <c r="AV113" s="65">
        <v>8320.5522820000006</v>
      </c>
      <c r="AW113" s="65">
        <v>7180.1755119999998</v>
      </c>
      <c r="AX113" s="65">
        <v>6671.0042960000001</v>
      </c>
      <c r="AY113" s="65">
        <v>7829.0040369999997</v>
      </c>
      <c r="AZ113" s="65">
        <v>8597.4336320000002</v>
      </c>
      <c r="BA113" s="65">
        <v>6922.739689</v>
      </c>
      <c r="BB113" s="65">
        <v>8597.4336320000002</v>
      </c>
      <c r="BC113" s="65">
        <v>8597.4336320000002</v>
      </c>
      <c r="BD113" s="65">
        <v>6066.8420400000005</v>
      </c>
      <c r="BE113" s="65">
        <v>4895.5776969999997</v>
      </c>
      <c r="BF113" s="65">
        <v>6040.3128360000001</v>
      </c>
      <c r="BG113" s="65">
        <v>6066.8420400000005</v>
      </c>
      <c r="BH113" s="65">
        <v>6432.8341170000003</v>
      </c>
      <c r="BI113" s="65">
        <v>6432.8341170000003</v>
      </c>
      <c r="BJ113" s="65">
        <v>3876.2833799999999</v>
      </c>
      <c r="BK113" s="65">
        <v>6432.8341170000003</v>
      </c>
      <c r="BL113" s="65">
        <v>7136.3539030000002</v>
      </c>
      <c r="BM113" s="65">
        <v>4431.1331049999999</v>
      </c>
      <c r="BN113" s="65">
        <v>5965.0895609999998</v>
      </c>
      <c r="BO113" s="65">
        <v>7136.3539030000002</v>
      </c>
      <c r="BP113" s="65">
        <v>7250.8627390000001</v>
      </c>
      <c r="BQ113" s="65">
        <v>7250.8627390000001</v>
      </c>
      <c r="BR113" s="65">
        <v>7224.3335349999998</v>
      </c>
      <c r="BS113" s="65">
        <v>7250.8627390000001</v>
      </c>
      <c r="BT113" s="65">
        <v>7250.8627390000001</v>
      </c>
      <c r="BU113" s="65">
        <v>5716.9062830000003</v>
      </c>
      <c r="BV113" s="65">
        <v>6079.5983960000003</v>
      </c>
      <c r="BW113" s="65">
        <v>6553.1446820000001</v>
      </c>
      <c r="BX113" s="65">
        <v>7250.8627390000001</v>
      </c>
      <c r="BY113" s="65">
        <v>7250.8627390000001</v>
      </c>
      <c r="BZ113" s="65">
        <v>7250.8627390000001</v>
      </c>
      <c r="CA113" s="65">
        <v>7250.8627390000001</v>
      </c>
      <c r="CB113" s="65">
        <v>5995.8419100000001</v>
      </c>
      <c r="CC113" s="65">
        <v>5995.8419100000001</v>
      </c>
      <c r="CD113" s="65">
        <v>5995.8419100000001</v>
      </c>
      <c r="CE113" s="65">
        <v>5995.8419100000001</v>
      </c>
      <c r="CF113" s="65">
        <v>5995.8419100000001</v>
      </c>
      <c r="CG113" s="65">
        <v>5995.8419100000001</v>
      </c>
      <c r="CH113" s="65">
        <v>5995.8419100000001</v>
      </c>
      <c r="CI113" s="65">
        <v>5995.8419100000001</v>
      </c>
      <c r="CJ113" s="65">
        <v>5995.8419100000001</v>
      </c>
      <c r="CK113" s="65">
        <v>5536.1785620000001</v>
      </c>
      <c r="CL113" s="65">
        <v>4830.388438</v>
      </c>
      <c r="CM113" s="65">
        <v>5995.8419100000001</v>
      </c>
      <c r="CN113" s="65">
        <v>5002.1337380000004</v>
      </c>
      <c r="CO113" s="65">
        <v>5002.1337380000004</v>
      </c>
      <c r="CP113" s="65">
        <v>4975.6045350000004</v>
      </c>
      <c r="CQ113" s="65">
        <v>5002.1337380000004</v>
      </c>
      <c r="CR113" s="65">
        <v>5002.1337380000004</v>
      </c>
      <c r="CS113" s="65">
        <v>5002.1337380000004</v>
      </c>
      <c r="CT113" s="65">
        <v>5002.1337380000004</v>
      </c>
      <c r="CU113" s="65">
        <v>5002.1337380000004</v>
      </c>
      <c r="CV113" s="65">
        <v>5002.1337380000004</v>
      </c>
      <c r="CW113" s="65">
        <v>5002.1337380000004</v>
      </c>
      <c r="CX113" s="65">
        <v>5002.1337380000004</v>
      </c>
      <c r="CY113" s="65">
        <v>5002.1337380000004</v>
      </c>
      <c r="CZ113" s="65">
        <v>4442.3675409999996</v>
      </c>
      <c r="DA113" s="65">
        <v>4442.3675409999996</v>
      </c>
      <c r="DB113" s="65">
        <v>4442.3675409999996</v>
      </c>
      <c r="DC113" s="65">
        <v>4442.3675409999996</v>
      </c>
      <c r="DD113" s="65">
        <v>4442.3675409999996</v>
      </c>
      <c r="DE113" s="65">
        <v>4442.3675409999996</v>
      </c>
      <c r="DF113" s="65">
        <v>4442.3675409999996</v>
      </c>
      <c r="DG113" s="65">
        <v>4442.3675409999996</v>
      </c>
      <c r="DH113" s="65">
        <v>4415.8383370000001</v>
      </c>
      <c r="DI113" s="65">
        <v>4166.7679879999996</v>
      </c>
      <c r="DJ113" s="65">
        <v>4415.8383370000001</v>
      </c>
      <c r="DK113" s="65">
        <v>4415.8383370000001</v>
      </c>
      <c r="DL113" s="65">
        <v>4415.8383370000001</v>
      </c>
      <c r="DM113" s="65">
        <v>4415.8383370000001</v>
      </c>
      <c r="DN113" s="65">
        <v>4415.8383370000001</v>
      </c>
      <c r="DO113" s="65">
        <v>4415.8383370000001</v>
      </c>
      <c r="DP113" s="65">
        <v>3265.8921049999999</v>
      </c>
      <c r="DQ113" s="65">
        <v>3265.8921049999999</v>
      </c>
      <c r="DR113" s="65">
        <v>2921.770434</v>
      </c>
      <c r="DS113" s="65">
        <v>3265.8921049999999</v>
      </c>
      <c r="DT113" s="65">
        <v>3265.8921049999999</v>
      </c>
      <c r="DU113" s="65">
        <v>3265.8921049999999</v>
      </c>
      <c r="DV113" s="65">
        <v>2921.770434</v>
      </c>
      <c r="DW113" s="65">
        <v>3265.8921049999999</v>
      </c>
      <c r="DX113" s="65">
        <v>3265.8921049999999</v>
      </c>
      <c r="DY113" s="65">
        <v>3265.8921049999999</v>
      </c>
      <c r="DZ113" s="65">
        <v>3265.8921049999999</v>
      </c>
      <c r="EA113" s="65">
        <v>3265.8921049999999</v>
      </c>
      <c r="EB113" s="65">
        <v>3265.8921049999999</v>
      </c>
      <c r="EC113" s="65">
        <v>3265.8921049999999</v>
      </c>
      <c r="ED113" s="65">
        <v>3265.8921049999999</v>
      </c>
      <c r="EE113" s="65">
        <v>3265.8921049999999</v>
      </c>
      <c r="EF113" s="65">
        <v>2921.770434</v>
      </c>
      <c r="EG113" s="65">
        <v>2921.770434</v>
      </c>
      <c r="EH113" s="65">
        <v>2921.770434</v>
      </c>
      <c r="EI113" s="65">
        <v>2921.770434</v>
      </c>
      <c r="EJ113" s="65">
        <v>2921.770434</v>
      </c>
      <c r="EK113" s="65">
        <v>2921.770434</v>
      </c>
      <c r="EL113" s="65">
        <v>2921.770434</v>
      </c>
      <c r="EM113" s="65">
        <v>2921.770434</v>
      </c>
      <c r="EN113" s="65">
        <v>2921.770434</v>
      </c>
      <c r="EO113" s="65">
        <v>2921.770434</v>
      </c>
      <c r="EP113" s="65">
        <v>2921.770434</v>
      </c>
      <c r="EQ113" s="65">
        <v>2921.770434</v>
      </c>
      <c r="ER113" s="65">
        <v>2921.770434</v>
      </c>
      <c r="ES113" s="65">
        <v>2921.770434</v>
      </c>
      <c r="ET113" s="65">
        <v>2921.770434</v>
      </c>
      <c r="EU113" s="65">
        <v>2921.770434</v>
      </c>
      <c r="EV113" s="65">
        <v>2921.770434</v>
      </c>
      <c r="EW113" s="65">
        <v>2921.770434</v>
      </c>
      <c r="EX113" s="65">
        <v>2921.770434</v>
      </c>
      <c r="EY113" s="65">
        <v>2921.770434</v>
      </c>
      <c r="EZ113" s="65">
        <v>2921.770434</v>
      </c>
      <c r="FA113" s="65">
        <v>2921.770434</v>
      </c>
      <c r="FB113" s="65">
        <v>2921.770434</v>
      </c>
      <c r="FC113" s="65">
        <v>2921.770434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3548.280992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1080.1175780000001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1080.1175780000001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1440.1567709999999</v>
      </c>
      <c r="EB128" s="65">
        <v>1620.1763679999999</v>
      </c>
      <c r="EC128" s="65">
        <v>1620.1763679999999</v>
      </c>
      <c r="ED128" s="65">
        <v>1260.1371750000001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1260.1371750000001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1080.1175780000001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180.01959640000001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5135.2958550000003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4628.3985709999997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6002.2323329999999</v>
      </c>
      <c r="EB137" s="65">
        <v>6182.251929</v>
      </c>
      <c r="EC137" s="65">
        <v>6182.251929</v>
      </c>
      <c r="ED137" s="65">
        <v>5822.2127360000004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5822.2127360000004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5642.1931400000003</v>
      </c>
      <c r="FC137" s="65">
        <v>6002.2323329999999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2662.8688189999998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1936.25288</v>
      </c>
      <c r="AD138" s="65">
        <v>1245.5461130000001</v>
      </c>
      <c r="AE138" s="65">
        <v>2151.1394300000002</v>
      </c>
      <c r="AF138" s="65">
        <v>3028.498094</v>
      </c>
      <c r="AG138" s="65">
        <v>3028.498094</v>
      </c>
      <c r="AH138" s="65">
        <v>406.49196280000001</v>
      </c>
      <c r="AI138" s="65">
        <v>3028.498094</v>
      </c>
      <c r="AJ138" s="65">
        <v>3028.498094</v>
      </c>
      <c r="AK138" s="65">
        <v>3028.498094</v>
      </c>
      <c r="AL138" s="65">
        <v>2554.7623140000001</v>
      </c>
      <c r="AM138" s="65">
        <v>3028.498094</v>
      </c>
      <c r="AN138" s="65">
        <v>3028.498094</v>
      </c>
      <c r="AO138" s="65">
        <v>3028.498094</v>
      </c>
      <c r="AP138" s="65">
        <v>593.87517379999997</v>
      </c>
      <c r="AQ138" s="65">
        <v>3028.498094</v>
      </c>
      <c r="AR138" s="65">
        <v>3028.498094</v>
      </c>
      <c r="AS138" s="65">
        <v>1719.2818930000001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473.73577999999998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459.52370660000003</v>
      </c>
      <c r="F139" s="65">
        <v>865.94121250000001</v>
      </c>
      <c r="G139" s="65">
        <v>1065.9055049999999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D139" s="65">
        <v>1065.9055049999999</v>
      </c>
      <c r="AE139" s="65">
        <v>606.38179839999998</v>
      </c>
      <c r="AF139" s="65">
        <v>1065.9055049999999</v>
      </c>
      <c r="AI139" s="65">
        <v>300.34924919999997</v>
      </c>
      <c r="AJ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680.26380970000002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613.30195600000002</v>
      </c>
      <c r="BC139" s="65">
        <v>1065.9055049999999</v>
      </c>
      <c r="BD139" s="65">
        <v>1065.9055049999999</v>
      </c>
      <c r="BE139" s="65">
        <v>1065.9055049999999</v>
      </c>
      <c r="BF139" s="65">
        <v>349.91855989999999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351.80647340000002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3699.3079590000002</v>
      </c>
      <c r="F149" s="65">
        <v>3894.4393070000001</v>
      </c>
      <c r="G149" s="65">
        <v>4094.4035990000002</v>
      </c>
      <c r="H149" s="65">
        <v>4305.6897570000001</v>
      </c>
      <c r="I149" s="65">
        <v>4305.6897570000001</v>
      </c>
      <c r="J149" s="65">
        <v>3480.5367759999999</v>
      </c>
      <c r="K149" s="65">
        <v>4094.4035990000002</v>
      </c>
      <c r="L149" s="65">
        <v>4305.6897570000001</v>
      </c>
      <c r="M149" s="65">
        <v>4094.4035990000002</v>
      </c>
      <c r="N149" s="65">
        <v>3699.3079590000002</v>
      </c>
      <c r="O149" s="65">
        <v>4305.6897570000001</v>
      </c>
      <c r="P149" s="65">
        <v>4094.4035990000002</v>
      </c>
      <c r="Q149" s="65">
        <v>4305.6897570000001</v>
      </c>
      <c r="R149" s="65">
        <v>3846.1660510000002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3028.498094</v>
      </c>
      <c r="AC149" s="65">
        <v>3213.4445430000001</v>
      </c>
      <c r="AD149" s="65">
        <v>2522.7377759999999</v>
      </c>
      <c r="AE149" s="65">
        <v>2968.807386</v>
      </c>
      <c r="AF149" s="65">
        <v>4094.4035990000002</v>
      </c>
      <c r="AG149" s="65">
        <v>3239.7842519999999</v>
      </c>
      <c r="AH149" s="65">
        <v>406.49196280000001</v>
      </c>
      <c r="AI149" s="65">
        <v>3328.8473439999998</v>
      </c>
      <c r="AJ149" s="65">
        <v>4094.4035990000002</v>
      </c>
      <c r="AK149" s="65">
        <v>3028.498094</v>
      </c>
      <c r="AL149" s="65">
        <v>3620.6678189999998</v>
      </c>
      <c r="AM149" s="65">
        <v>4094.4035990000002</v>
      </c>
      <c r="AN149" s="65">
        <v>4305.6897570000001</v>
      </c>
      <c r="AO149" s="65">
        <v>3028.498094</v>
      </c>
      <c r="AP149" s="65">
        <v>1659.780679</v>
      </c>
      <c r="AQ149" s="65">
        <v>4305.6897570000001</v>
      </c>
      <c r="AR149" s="65">
        <v>4305.6897570000001</v>
      </c>
      <c r="AS149" s="65">
        <v>2785.187398</v>
      </c>
      <c r="AT149" s="65">
        <v>4305.6897570000001</v>
      </c>
      <c r="AU149" s="65">
        <v>3708.761904</v>
      </c>
      <c r="AV149" s="65">
        <v>4091.561185</v>
      </c>
      <c r="AW149" s="65">
        <v>4091.561185</v>
      </c>
      <c r="AX149" s="65">
        <v>3880.2750270000001</v>
      </c>
      <c r="AY149" s="65">
        <v>4091.561185</v>
      </c>
      <c r="AZ149" s="65">
        <v>3725.9319099999998</v>
      </c>
      <c r="BA149" s="65">
        <v>3725.9319099999998</v>
      </c>
      <c r="BB149" s="65">
        <v>3273.3283609999999</v>
      </c>
      <c r="BC149" s="65">
        <v>3725.9319099999998</v>
      </c>
      <c r="BD149" s="65">
        <v>3110.2648899999999</v>
      </c>
      <c r="BE149" s="65">
        <v>3110.2648899999999</v>
      </c>
      <c r="BF149" s="65">
        <v>2394.2779449999998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1516.2490210000001</v>
      </c>
      <c r="BN149" s="65">
        <v>1164.4425470000001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473.73577999999998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583.12</v>
      </c>
      <c r="F150" s="65">
        <v>1813.1387500000001</v>
      </c>
      <c r="G150" s="65">
        <v>1813.1387500000001</v>
      </c>
      <c r="H150" s="65">
        <v>1813.1387500000001</v>
      </c>
      <c r="I150" s="65">
        <v>1583.79863</v>
      </c>
      <c r="J150" s="65">
        <v>1813.1387500000001</v>
      </c>
      <c r="K150" s="65">
        <v>1813.1387500000001</v>
      </c>
      <c r="L150" s="65">
        <v>1813.1387500000001</v>
      </c>
      <c r="M150" s="65">
        <v>1813.1387500000001</v>
      </c>
      <c r="N150" s="65">
        <v>1813.1387500000001</v>
      </c>
      <c r="O150" s="65">
        <v>1813.1387500000001</v>
      </c>
      <c r="P150" s="65">
        <v>1813.1387500000001</v>
      </c>
      <c r="Q150" s="65">
        <v>1813.1387500000001</v>
      </c>
      <c r="R150" s="65">
        <v>1813.1387500000001</v>
      </c>
      <c r="S150" s="65">
        <v>1813.1387500000001</v>
      </c>
      <c r="T150" s="65">
        <v>1813.1387500000001</v>
      </c>
      <c r="U150" s="65">
        <v>1813.1387500000001</v>
      </c>
      <c r="V150" s="65">
        <v>1813.1387500000001</v>
      </c>
      <c r="W150" s="65">
        <v>1813.1387500000001</v>
      </c>
      <c r="X150" s="65">
        <v>1813.1387500000001</v>
      </c>
      <c r="Y150" s="65">
        <v>1813.1387500000001</v>
      </c>
      <c r="Z150" s="65">
        <v>1813.1387500000001</v>
      </c>
      <c r="AA150" s="65">
        <v>1813.1387500000001</v>
      </c>
      <c r="AB150" s="65">
        <v>1813.1387500000001</v>
      </c>
      <c r="AC150" s="65">
        <v>1813.1387500000001</v>
      </c>
      <c r="AD150" s="65">
        <v>1230.01875</v>
      </c>
      <c r="AE150" s="65">
        <v>1813.1387500000001</v>
      </c>
      <c r="AF150" s="65">
        <v>1813.1387500000001</v>
      </c>
      <c r="AG150" s="65">
        <v>1813.1387500000001</v>
      </c>
      <c r="AH150" s="65">
        <v>1813.1387500000001</v>
      </c>
      <c r="AI150" s="65">
        <v>1813.1387500000001</v>
      </c>
      <c r="AJ150" s="65">
        <v>1813.1387500000001</v>
      </c>
      <c r="AK150" s="65">
        <v>1813.1387500000001</v>
      </c>
      <c r="AL150" s="65">
        <v>583.12</v>
      </c>
      <c r="AM150" s="65">
        <v>1813.1387500000001</v>
      </c>
      <c r="AN150" s="65">
        <v>1813.1387500000001</v>
      </c>
      <c r="AO150" s="65">
        <v>1813.1387500000001</v>
      </c>
      <c r="AP150" s="65">
        <v>903.68587509999998</v>
      </c>
      <c r="AQ150" s="65">
        <v>1813.1387500000001</v>
      </c>
      <c r="AR150" s="65">
        <v>1813.1387500000001</v>
      </c>
      <c r="AS150" s="65">
        <v>583.12</v>
      </c>
      <c r="AT150" s="65">
        <v>1813.1387500000001</v>
      </c>
      <c r="AU150" s="65">
        <v>1813.1387500000001</v>
      </c>
      <c r="AV150" s="65">
        <v>1813.1387500000001</v>
      </c>
      <c r="AW150" s="65">
        <v>1813.1387500000001</v>
      </c>
      <c r="AX150" s="65">
        <v>1813.1387500000001</v>
      </c>
      <c r="AY150" s="65">
        <v>1813.1387500000001</v>
      </c>
      <c r="AZ150" s="65">
        <v>1813.1387500000001</v>
      </c>
      <c r="BA150" s="65">
        <v>1813.1387500000001</v>
      </c>
      <c r="BB150" s="65">
        <v>1813.1387500000001</v>
      </c>
      <c r="BC150" s="65">
        <v>1813.1387500000001</v>
      </c>
      <c r="BD150" s="65">
        <v>1813.1387500000001</v>
      </c>
      <c r="BE150" s="65">
        <v>1813.1387500000001</v>
      </c>
      <c r="BF150" s="65">
        <v>1813.1387500000001</v>
      </c>
      <c r="BG150" s="65">
        <v>1813.1387500000001</v>
      </c>
      <c r="BH150" s="65">
        <v>3144.336292</v>
      </c>
      <c r="BI150" s="65">
        <v>3144.336292</v>
      </c>
      <c r="BJ150" s="65">
        <v>3144.336292</v>
      </c>
      <c r="BK150" s="65">
        <v>3144.336292</v>
      </c>
      <c r="BL150" s="65">
        <v>3144.336292</v>
      </c>
      <c r="BM150" s="65">
        <v>3144.336292</v>
      </c>
      <c r="BN150" s="65">
        <v>3144.336292</v>
      </c>
      <c r="BO150" s="65">
        <v>3144.336292</v>
      </c>
      <c r="BP150" s="65">
        <v>3144.336292</v>
      </c>
      <c r="BQ150" s="65">
        <v>3144.336292</v>
      </c>
      <c r="BR150" s="65">
        <v>3144.336292</v>
      </c>
      <c r="BS150" s="65">
        <v>3144.336292</v>
      </c>
      <c r="BT150" s="65">
        <v>3144.336292</v>
      </c>
      <c r="BU150" s="65">
        <v>3144.336292</v>
      </c>
      <c r="BV150" s="65">
        <v>3144.336292</v>
      </c>
      <c r="BW150" s="65">
        <v>3144.336292</v>
      </c>
      <c r="BX150" s="65">
        <v>3144.336292</v>
      </c>
      <c r="BY150" s="65">
        <v>3144.336292</v>
      </c>
      <c r="BZ150" s="65">
        <v>3144.336292</v>
      </c>
      <c r="CA150" s="65">
        <v>3144.336292</v>
      </c>
      <c r="CB150" s="65">
        <v>3144.336292</v>
      </c>
      <c r="CC150" s="65">
        <v>3144.336292</v>
      </c>
      <c r="CD150" s="65">
        <v>3144.336292</v>
      </c>
      <c r="CE150" s="65">
        <v>3144.336292</v>
      </c>
      <c r="CF150" s="65">
        <v>3144.336292</v>
      </c>
      <c r="CG150" s="65">
        <v>3144.336292</v>
      </c>
      <c r="CH150" s="65">
        <v>3144.336292</v>
      </c>
      <c r="CI150" s="65">
        <v>3144.336292</v>
      </c>
      <c r="CJ150" s="65">
        <v>3144.336292</v>
      </c>
      <c r="CK150" s="65">
        <v>3144.336292</v>
      </c>
      <c r="CL150" s="65">
        <v>3144.336292</v>
      </c>
      <c r="CM150" s="65">
        <v>3144.336292</v>
      </c>
      <c r="CN150" s="65">
        <v>3144.336292</v>
      </c>
      <c r="CO150" s="65">
        <v>3144.336292</v>
      </c>
      <c r="CP150" s="65">
        <v>3144.336292</v>
      </c>
      <c r="CQ150" s="65">
        <v>3144.336292</v>
      </c>
      <c r="CR150" s="65">
        <v>3144.336292</v>
      </c>
      <c r="CS150" s="65">
        <v>3144.336292</v>
      </c>
      <c r="CT150" s="65">
        <v>3144.336292</v>
      </c>
      <c r="CU150" s="65">
        <v>3144.336292</v>
      </c>
      <c r="CV150" s="65">
        <v>3144.336292</v>
      </c>
      <c r="CW150" s="65">
        <v>3144.336292</v>
      </c>
      <c r="CX150" s="65">
        <v>3144.336292</v>
      </c>
      <c r="CY150" s="65">
        <v>3144.336292</v>
      </c>
      <c r="CZ150" s="65">
        <v>3144.336292</v>
      </c>
      <c r="DA150" s="65">
        <v>3144.336292</v>
      </c>
      <c r="DB150" s="65">
        <v>3144.336292</v>
      </c>
      <c r="DC150" s="65">
        <v>3144.336292</v>
      </c>
      <c r="DD150" s="65">
        <v>3144.336292</v>
      </c>
      <c r="DE150" s="65">
        <v>3144.336292</v>
      </c>
      <c r="DF150" s="65">
        <v>3144.336292</v>
      </c>
      <c r="DG150" s="65">
        <v>3144.336292</v>
      </c>
      <c r="DH150" s="65">
        <v>3144.336292</v>
      </c>
      <c r="DI150" s="65">
        <v>3144.336292</v>
      </c>
      <c r="DJ150" s="65">
        <v>3144.336292</v>
      </c>
      <c r="DK150" s="65">
        <v>3144.336292</v>
      </c>
      <c r="DL150" s="65">
        <v>3144.336292</v>
      </c>
      <c r="DM150" s="65">
        <v>3144.336292</v>
      </c>
      <c r="DN150" s="65">
        <v>3144.336292</v>
      </c>
      <c r="DO150" s="65">
        <v>3144.336292</v>
      </c>
      <c r="DP150" s="65">
        <v>3144.336292</v>
      </c>
      <c r="DQ150" s="65">
        <v>3144.336292</v>
      </c>
      <c r="DR150" s="65">
        <v>3144.336292</v>
      </c>
      <c r="DS150" s="65">
        <v>3144.336292</v>
      </c>
      <c r="DT150" s="65">
        <v>3144.336292</v>
      </c>
      <c r="DU150" s="65">
        <v>3144.336292</v>
      </c>
      <c r="DV150" s="65">
        <v>3144.336292</v>
      </c>
      <c r="DW150" s="65">
        <v>3144.336292</v>
      </c>
      <c r="DX150" s="65">
        <v>3144.336292</v>
      </c>
      <c r="DY150" s="65">
        <v>3144.336292</v>
      </c>
      <c r="DZ150" s="65">
        <v>3144.336292</v>
      </c>
      <c r="EA150" s="65">
        <v>3144.336292</v>
      </c>
      <c r="EB150" s="65">
        <v>3144.336292</v>
      </c>
      <c r="EC150" s="65">
        <v>3144.336292</v>
      </c>
      <c r="ED150" s="65">
        <v>3144.336292</v>
      </c>
      <c r="EE150" s="65">
        <v>3144.336292</v>
      </c>
      <c r="EF150" s="65">
        <v>3144.336292</v>
      </c>
      <c r="EG150" s="65">
        <v>3144.336292</v>
      </c>
      <c r="EH150" s="65">
        <v>3144.336292</v>
      </c>
      <c r="EI150" s="65">
        <v>3144.336292</v>
      </c>
      <c r="EJ150" s="65">
        <v>3144.336292</v>
      </c>
      <c r="EK150" s="65">
        <v>3144.336292</v>
      </c>
      <c r="EL150" s="65">
        <v>3144.336292</v>
      </c>
      <c r="EM150" s="65">
        <v>3144.336292</v>
      </c>
      <c r="EN150" s="65">
        <v>3144.336292</v>
      </c>
      <c r="EO150" s="65">
        <v>3144.336292</v>
      </c>
      <c r="EP150" s="65">
        <v>3144.336292</v>
      </c>
      <c r="EQ150" s="65">
        <v>3144.336292</v>
      </c>
      <c r="ER150" s="65">
        <v>3144.336292</v>
      </c>
      <c r="ES150" s="65">
        <v>3144.336292</v>
      </c>
      <c r="ET150" s="65">
        <v>3144.336292</v>
      </c>
      <c r="EU150" s="65">
        <v>3144.336292</v>
      </c>
      <c r="EV150" s="65">
        <v>3144.336292</v>
      </c>
      <c r="EW150" s="65">
        <v>3144.336292</v>
      </c>
      <c r="EX150" s="65">
        <v>3144.336292</v>
      </c>
      <c r="EY150" s="65">
        <v>3144.336292</v>
      </c>
      <c r="EZ150" s="65">
        <v>3144.336292</v>
      </c>
      <c r="FA150" s="65">
        <v>3144.336292</v>
      </c>
      <c r="FB150" s="65">
        <v>3144.336292</v>
      </c>
      <c r="FC150" s="65">
        <v>3144.336292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583.12</v>
      </c>
      <c r="F161" s="65">
        <v>1813.1387500000001</v>
      </c>
      <c r="G161" s="65">
        <v>1813.1387500000001</v>
      </c>
      <c r="H161" s="65">
        <v>1813.1387500000001</v>
      </c>
      <c r="I161" s="65">
        <v>1583.79863</v>
      </c>
      <c r="J161" s="65">
        <v>1813.1387500000001</v>
      </c>
      <c r="K161" s="65">
        <v>1813.1387500000001</v>
      </c>
      <c r="L161" s="65">
        <v>1813.1387500000001</v>
      </c>
      <c r="M161" s="65">
        <v>1813.1387500000001</v>
      </c>
      <c r="N161" s="65">
        <v>1813.1387500000001</v>
      </c>
      <c r="O161" s="65">
        <v>1813.1387500000001</v>
      </c>
      <c r="P161" s="65">
        <v>1813.1387500000001</v>
      </c>
      <c r="Q161" s="65">
        <v>1813.1387500000001</v>
      </c>
      <c r="R161" s="65">
        <v>1813.1387500000001</v>
      </c>
      <c r="S161" s="65">
        <v>1813.1387500000001</v>
      </c>
      <c r="T161" s="65">
        <v>1813.1387500000001</v>
      </c>
      <c r="U161" s="65">
        <v>1813.1387500000001</v>
      </c>
      <c r="V161" s="65">
        <v>1813.1387500000001</v>
      </c>
      <c r="W161" s="65">
        <v>1813.1387500000001</v>
      </c>
      <c r="X161" s="65">
        <v>1813.1387500000001</v>
      </c>
      <c r="Y161" s="65">
        <v>1813.1387500000001</v>
      </c>
      <c r="Z161" s="65">
        <v>1813.1387500000001</v>
      </c>
      <c r="AA161" s="65">
        <v>1813.1387500000001</v>
      </c>
      <c r="AB161" s="65">
        <v>1813.1387500000001</v>
      </c>
      <c r="AC161" s="65">
        <v>1813.1387500000001</v>
      </c>
      <c r="AD161" s="65">
        <v>1230.01875</v>
      </c>
      <c r="AE161" s="65">
        <v>1813.1387500000001</v>
      </c>
      <c r="AF161" s="65">
        <v>1813.1387500000001</v>
      </c>
      <c r="AG161" s="65">
        <v>1813.1387500000001</v>
      </c>
      <c r="AH161" s="65">
        <v>1813.1387500000001</v>
      </c>
      <c r="AI161" s="65">
        <v>1813.1387500000001</v>
      </c>
      <c r="AJ161" s="65">
        <v>1813.1387500000001</v>
      </c>
      <c r="AK161" s="65">
        <v>1813.1387500000001</v>
      </c>
      <c r="AL161" s="65">
        <v>583.12</v>
      </c>
      <c r="AM161" s="65">
        <v>1813.1387500000001</v>
      </c>
      <c r="AN161" s="65">
        <v>1813.1387500000001</v>
      </c>
      <c r="AO161" s="65">
        <v>1813.1387500000001</v>
      </c>
      <c r="AP161" s="65">
        <v>903.68587509999998</v>
      </c>
      <c r="AQ161" s="65">
        <v>1813.1387500000001</v>
      </c>
      <c r="AR161" s="65">
        <v>1813.1387500000001</v>
      </c>
      <c r="AS161" s="65">
        <v>583.12</v>
      </c>
      <c r="AT161" s="65">
        <v>1813.1387500000001</v>
      </c>
      <c r="AU161" s="65">
        <v>1813.1387500000001</v>
      </c>
      <c r="AV161" s="65">
        <v>1813.1387500000001</v>
      </c>
      <c r="AW161" s="65">
        <v>1813.1387500000001</v>
      </c>
      <c r="AX161" s="65">
        <v>1813.1387500000001</v>
      </c>
      <c r="AY161" s="65">
        <v>1813.1387500000001</v>
      </c>
      <c r="AZ161" s="65">
        <v>1813.1387500000001</v>
      </c>
      <c r="BA161" s="65">
        <v>1813.1387500000001</v>
      </c>
      <c r="BB161" s="65">
        <v>1813.1387500000001</v>
      </c>
      <c r="BC161" s="65">
        <v>1813.1387500000001</v>
      </c>
      <c r="BD161" s="65">
        <v>1813.1387500000001</v>
      </c>
      <c r="BE161" s="65">
        <v>1813.1387500000001</v>
      </c>
      <c r="BF161" s="65">
        <v>1813.1387500000001</v>
      </c>
      <c r="BG161" s="65">
        <v>1813.1387500000001</v>
      </c>
      <c r="BH161" s="65">
        <v>3144.336292</v>
      </c>
      <c r="BI161" s="65">
        <v>3144.336292</v>
      </c>
      <c r="BJ161" s="65">
        <v>3144.336292</v>
      </c>
      <c r="BK161" s="65">
        <v>3144.336292</v>
      </c>
      <c r="BL161" s="65">
        <v>3144.336292</v>
      </c>
      <c r="BM161" s="65">
        <v>3144.336292</v>
      </c>
      <c r="BN161" s="65">
        <v>3144.336292</v>
      </c>
      <c r="BO161" s="65">
        <v>3144.336292</v>
      </c>
      <c r="BP161" s="65">
        <v>3144.336292</v>
      </c>
      <c r="BQ161" s="65">
        <v>3144.336292</v>
      </c>
      <c r="BR161" s="65">
        <v>3144.336292</v>
      </c>
      <c r="BS161" s="65">
        <v>3144.336292</v>
      </c>
      <c r="BT161" s="65">
        <v>3144.336292</v>
      </c>
      <c r="BU161" s="65">
        <v>3144.336292</v>
      </c>
      <c r="BV161" s="65">
        <v>3144.336292</v>
      </c>
      <c r="BW161" s="65">
        <v>3144.336292</v>
      </c>
      <c r="BX161" s="65">
        <v>3144.336292</v>
      </c>
      <c r="BY161" s="65">
        <v>3144.336292</v>
      </c>
      <c r="BZ161" s="65">
        <v>3144.336292</v>
      </c>
      <c r="CA161" s="65">
        <v>3144.336292</v>
      </c>
      <c r="CB161" s="65">
        <v>3144.336292</v>
      </c>
      <c r="CC161" s="65">
        <v>3144.336292</v>
      </c>
      <c r="CD161" s="65">
        <v>3144.336292</v>
      </c>
      <c r="CE161" s="65">
        <v>3144.336292</v>
      </c>
      <c r="CF161" s="65">
        <v>3144.336292</v>
      </c>
      <c r="CG161" s="65">
        <v>3144.336292</v>
      </c>
      <c r="CH161" s="65">
        <v>3144.336292</v>
      </c>
      <c r="CI161" s="65">
        <v>3144.336292</v>
      </c>
      <c r="CJ161" s="65">
        <v>3144.336292</v>
      </c>
      <c r="CK161" s="65">
        <v>3144.336292</v>
      </c>
      <c r="CL161" s="65">
        <v>3144.336292</v>
      </c>
      <c r="CM161" s="65">
        <v>3144.336292</v>
      </c>
      <c r="CN161" s="65">
        <v>3144.336292</v>
      </c>
      <c r="CO161" s="65">
        <v>3144.336292</v>
      </c>
      <c r="CP161" s="65">
        <v>3144.336292</v>
      </c>
      <c r="CQ161" s="65">
        <v>3144.336292</v>
      </c>
      <c r="CR161" s="65">
        <v>3144.336292</v>
      </c>
      <c r="CS161" s="65">
        <v>3144.336292</v>
      </c>
      <c r="CT161" s="65">
        <v>3144.336292</v>
      </c>
      <c r="CU161" s="65">
        <v>3144.336292</v>
      </c>
      <c r="CV161" s="65">
        <v>3144.336292</v>
      </c>
      <c r="CW161" s="65">
        <v>3144.336292</v>
      </c>
      <c r="CX161" s="65">
        <v>3144.336292</v>
      </c>
      <c r="CY161" s="65">
        <v>3144.336292</v>
      </c>
      <c r="CZ161" s="65">
        <v>3144.336292</v>
      </c>
      <c r="DA161" s="65">
        <v>3144.336292</v>
      </c>
      <c r="DB161" s="65">
        <v>3144.336292</v>
      </c>
      <c r="DC161" s="65">
        <v>3144.336292</v>
      </c>
      <c r="DD161" s="65">
        <v>3144.336292</v>
      </c>
      <c r="DE161" s="65">
        <v>3144.336292</v>
      </c>
      <c r="DF161" s="65">
        <v>3144.336292</v>
      </c>
      <c r="DG161" s="65">
        <v>3144.336292</v>
      </c>
      <c r="DH161" s="65">
        <v>3144.336292</v>
      </c>
      <c r="DI161" s="65">
        <v>3144.336292</v>
      </c>
      <c r="DJ161" s="65">
        <v>3144.336292</v>
      </c>
      <c r="DK161" s="65">
        <v>3144.336292</v>
      </c>
      <c r="DL161" s="65">
        <v>3144.336292</v>
      </c>
      <c r="DM161" s="65">
        <v>3144.336292</v>
      </c>
      <c r="DN161" s="65">
        <v>3144.336292</v>
      </c>
      <c r="DO161" s="65">
        <v>3144.336292</v>
      </c>
      <c r="DP161" s="65">
        <v>3144.336292</v>
      </c>
      <c r="DQ161" s="65">
        <v>3144.336292</v>
      </c>
      <c r="DR161" s="65">
        <v>3144.336292</v>
      </c>
      <c r="DS161" s="65">
        <v>3144.336292</v>
      </c>
      <c r="DT161" s="65">
        <v>3144.336292</v>
      </c>
      <c r="DU161" s="65">
        <v>3144.336292</v>
      </c>
      <c r="DV161" s="65">
        <v>3144.336292</v>
      </c>
      <c r="DW161" s="65">
        <v>3144.336292</v>
      </c>
      <c r="DX161" s="65">
        <v>3144.336292</v>
      </c>
      <c r="DY161" s="65">
        <v>3144.336292</v>
      </c>
      <c r="DZ161" s="65">
        <v>3144.336292</v>
      </c>
      <c r="EA161" s="65">
        <v>3144.336292</v>
      </c>
      <c r="EB161" s="65">
        <v>3144.336292</v>
      </c>
      <c r="EC161" s="65">
        <v>3144.336292</v>
      </c>
      <c r="ED161" s="65">
        <v>3144.336292</v>
      </c>
      <c r="EE161" s="65">
        <v>3144.336292</v>
      </c>
      <c r="EF161" s="65">
        <v>3144.336292</v>
      </c>
      <c r="EG161" s="65">
        <v>3144.336292</v>
      </c>
      <c r="EH161" s="65">
        <v>3144.336292</v>
      </c>
      <c r="EI161" s="65">
        <v>3144.336292</v>
      </c>
      <c r="EJ161" s="65">
        <v>3144.336292</v>
      </c>
      <c r="EK161" s="65">
        <v>3144.336292</v>
      </c>
      <c r="EL161" s="65">
        <v>3144.336292</v>
      </c>
      <c r="EM161" s="65">
        <v>3144.336292</v>
      </c>
      <c r="EN161" s="65">
        <v>3144.336292</v>
      </c>
      <c r="EO161" s="65">
        <v>3144.336292</v>
      </c>
      <c r="EP161" s="65">
        <v>3144.336292</v>
      </c>
      <c r="EQ161" s="65">
        <v>3144.336292</v>
      </c>
      <c r="ER161" s="65">
        <v>3144.336292</v>
      </c>
      <c r="ES161" s="65">
        <v>3144.336292</v>
      </c>
      <c r="ET161" s="65">
        <v>3144.336292</v>
      </c>
      <c r="EU161" s="65">
        <v>3144.336292</v>
      </c>
      <c r="EV161" s="65">
        <v>3144.336292</v>
      </c>
      <c r="EW161" s="65">
        <v>3144.336292</v>
      </c>
      <c r="EX161" s="65">
        <v>3144.336292</v>
      </c>
      <c r="EY161" s="65">
        <v>3144.336292</v>
      </c>
      <c r="EZ161" s="65">
        <v>3144.336292</v>
      </c>
      <c r="FA161" s="65">
        <v>3144.336292</v>
      </c>
      <c r="FB161" s="65">
        <v>3144.336292</v>
      </c>
      <c r="FC161" s="65">
        <v>3144.336292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571.32535069999994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795.41259709999997</v>
      </c>
      <c r="E164" s="65">
        <v>955.74005539999996</v>
      </c>
      <c r="F164" s="65">
        <v>983.57022640000002</v>
      </c>
      <c r="G164" s="65">
        <v>1229.354572</v>
      </c>
      <c r="H164" s="65">
        <v>1182.8337180000001</v>
      </c>
      <c r="I164" s="65">
        <v>1962.697559</v>
      </c>
      <c r="J164" s="65">
        <v>1134.228427</v>
      </c>
      <c r="K164" s="65">
        <v>1207.1040350000001</v>
      </c>
      <c r="L164" s="65">
        <v>821.56281220000005</v>
      </c>
      <c r="M164" s="65">
        <v>1123.0380399999999</v>
      </c>
      <c r="N164" s="65">
        <v>1692.6681639999999</v>
      </c>
      <c r="O164" s="65">
        <v>1281.8444959999999</v>
      </c>
      <c r="P164" s="65">
        <v>1426.712898</v>
      </c>
      <c r="Q164" s="65">
        <v>1157.309577</v>
      </c>
      <c r="R164" s="65">
        <v>838.92355689999999</v>
      </c>
      <c r="S164" s="65">
        <v>1080.9805249999999</v>
      </c>
      <c r="T164" s="65">
        <v>961.03062580000005</v>
      </c>
      <c r="U164" s="65">
        <v>1360.2951410000001</v>
      </c>
      <c r="V164" s="65">
        <v>1962.697559</v>
      </c>
      <c r="W164" s="65">
        <v>1610.5223800000001</v>
      </c>
      <c r="X164" s="65">
        <v>1962.697559</v>
      </c>
      <c r="Y164" s="65">
        <v>1962.697559</v>
      </c>
      <c r="Z164" s="65">
        <v>1918.136571</v>
      </c>
      <c r="AA164" s="65">
        <v>1047.7640719999999</v>
      </c>
      <c r="AB164" s="65">
        <v>1962.697559</v>
      </c>
      <c r="AC164" s="65">
        <v>1173.737991</v>
      </c>
      <c r="AD164" s="65">
        <v>1502.321128</v>
      </c>
      <c r="AE164" s="65">
        <v>1295.014351</v>
      </c>
      <c r="AF164" s="65">
        <v>1613.2700480000001</v>
      </c>
      <c r="AG164" s="65">
        <v>1437.1350849999999</v>
      </c>
      <c r="AH164" s="65">
        <v>1296.1513170000001</v>
      </c>
      <c r="AI164" s="65">
        <v>1613.2700480000001</v>
      </c>
      <c r="AJ164" s="65">
        <v>1740.3979879999999</v>
      </c>
      <c r="AK164" s="65">
        <v>1276.6564980000001</v>
      </c>
      <c r="AL164" s="65">
        <v>1962.697559</v>
      </c>
      <c r="AM164" s="65">
        <v>1674.476711</v>
      </c>
      <c r="AN164" s="65">
        <v>1962.697559</v>
      </c>
      <c r="AO164" s="65">
        <v>1583.235199</v>
      </c>
      <c r="AP164" s="65">
        <v>1962.697559</v>
      </c>
      <c r="AQ164" s="65">
        <v>1503.93183</v>
      </c>
      <c r="AR164" s="65">
        <v>1962.697559</v>
      </c>
      <c r="AS164" s="65">
        <v>1915.608223</v>
      </c>
      <c r="AT164" s="65">
        <v>1803.5223370000001</v>
      </c>
      <c r="AU164" s="65">
        <v>1962.697559</v>
      </c>
      <c r="AV164" s="65">
        <v>1962.697559</v>
      </c>
      <c r="AW164" s="65">
        <v>1095.5715869999999</v>
      </c>
      <c r="AX164" s="65">
        <v>1472.3810269999999</v>
      </c>
      <c r="AY164" s="65">
        <v>1962.697559</v>
      </c>
      <c r="AZ164" s="65">
        <v>1552.0633849999999</v>
      </c>
      <c r="BA164" s="65">
        <v>1552.0633849999999</v>
      </c>
      <c r="BB164" s="65">
        <v>1552.0633849999999</v>
      </c>
      <c r="BC164" s="65">
        <v>1552.0633849999999</v>
      </c>
      <c r="BD164" s="65">
        <v>579.76807010000005</v>
      </c>
      <c r="BE164" s="65">
        <v>361.27090579999998</v>
      </c>
      <c r="BF164" s="65">
        <v>389.51578080000002</v>
      </c>
      <c r="BG164" s="65">
        <v>579.76807010000005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166.1220217</v>
      </c>
      <c r="AV165" s="65">
        <v>314.37106360000001</v>
      </c>
      <c r="AX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288.03953109999998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114.8095531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1712.0913310000001</v>
      </c>
      <c r="E173" s="65">
        <v>2037.3735879999999</v>
      </c>
      <c r="F173" s="65">
        <v>2388.4628889999999</v>
      </c>
      <c r="G173" s="65">
        <v>2610.2943700000001</v>
      </c>
      <c r="H173" s="65">
        <v>2398.818718</v>
      </c>
      <c r="I173" s="65">
        <v>3358.7021559999998</v>
      </c>
      <c r="J173" s="65">
        <v>2672.3537569999999</v>
      </c>
      <c r="K173" s="65">
        <v>2745.229366</v>
      </c>
      <c r="L173" s="65">
        <v>2037.547812</v>
      </c>
      <c r="M173" s="65">
        <v>2581.087634</v>
      </c>
      <c r="N173" s="65">
        <v>3230.7934949999999</v>
      </c>
      <c r="O173" s="65">
        <v>2819.9698269999999</v>
      </c>
      <c r="P173" s="65">
        <v>2642.6978979999999</v>
      </c>
      <c r="Q173" s="65">
        <v>2538.2493749999999</v>
      </c>
      <c r="R173" s="65">
        <v>2377.0488869999999</v>
      </c>
      <c r="S173" s="65">
        <v>2619.1058560000001</v>
      </c>
      <c r="T173" s="65">
        <v>2465.0551569999998</v>
      </c>
      <c r="U173" s="65">
        <v>2575.8064060000002</v>
      </c>
      <c r="V173" s="65">
        <v>3186.451826</v>
      </c>
      <c r="W173" s="65">
        <v>3148.6477110000001</v>
      </c>
      <c r="X173" s="65">
        <v>3500.8228899999999</v>
      </c>
      <c r="Y173" s="65">
        <v>3186.451826</v>
      </c>
      <c r="Z173" s="65">
        <v>3119.1515209999998</v>
      </c>
      <c r="AA173" s="65">
        <v>2585.8894030000001</v>
      </c>
      <c r="AB173" s="65">
        <v>2864.3114959999998</v>
      </c>
      <c r="AC173" s="65">
        <v>2397.4922580000002</v>
      </c>
      <c r="AD173" s="65">
        <v>2627.3488579999998</v>
      </c>
      <c r="AE173" s="65">
        <v>2807.0542439999999</v>
      </c>
      <c r="AF173" s="65">
        <v>2837.0243150000001</v>
      </c>
      <c r="AG173" s="65">
        <v>2952.5210980000002</v>
      </c>
      <c r="AH173" s="65">
        <v>2312.5748060000001</v>
      </c>
      <c r="AI173" s="65">
        <v>2837.0243150000001</v>
      </c>
      <c r="AJ173" s="65">
        <v>3278.5233189999999</v>
      </c>
      <c r="AK173" s="65">
        <v>2814.781829</v>
      </c>
      <c r="AL173" s="65">
        <v>3500.8228899999999</v>
      </c>
      <c r="AM173" s="65">
        <v>3212.6020410000001</v>
      </c>
      <c r="AN173" s="65">
        <v>3178.6825589999999</v>
      </c>
      <c r="AO173" s="65">
        <v>2806.989466</v>
      </c>
      <c r="AP173" s="65">
        <v>3500.8228899999999</v>
      </c>
      <c r="AQ173" s="65">
        <v>3042.0571599999998</v>
      </c>
      <c r="AR173" s="65">
        <v>3500.8228899999999</v>
      </c>
      <c r="AS173" s="65">
        <v>3453.733553</v>
      </c>
      <c r="AT173" s="65">
        <v>3341.6476670000002</v>
      </c>
      <c r="AU173" s="65">
        <v>3352.573848</v>
      </c>
      <c r="AV173" s="65">
        <v>3500.8228899999999</v>
      </c>
      <c r="AW173" s="65">
        <v>2319.3258540000002</v>
      </c>
      <c r="AX173" s="65">
        <v>3010.5063570000002</v>
      </c>
      <c r="AY173" s="65">
        <v>3186.451826</v>
      </c>
      <c r="AZ173" s="65">
        <v>3090.1887149999998</v>
      </c>
      <c r="BA173" s="65">
        <v>3090.1887149999998</v>
      </c>
      <c r="BB173" s="65">
        <v>3090.1887149999998</v>
      </c>
      <c r="BC173" s="65">
        <v>3090.1887149999998</v>
      </c>
      <c r="BD173" s="65">
        <v>1638.093803</v>
      </c>
      <c r="BE173" s="65">
        <v>1419.596638</v>
      </c>
      <c r="BF173" s="65">
        <v>1447.8415130000001</v>
      </c>
      <c r="BG173" s="65">
        <v>1638.093803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0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366.6729469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258.65973589999999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403.90712600000001</v>
      </c>
      <c r="E176" s="65">
        <v>162.9651083</v>
      </c>
      <c r="F176" s="65">
        <v>165.6326114</v>
      </c>
      <c r="G176" s="65">
        <v>430.34158259999998</v>
      </c>
      <c r="H176" s="65">
        <v>504.05486990000003</v>
      </c>
      <c r="I176" s="65">
        <v>791.05858820000003</v>
      </c>
      <c r="J176" s="65">
        <v>37.534456519999999</v>
      </c>
      <c r="K176" s="65">
        <v>298.18388270000003</v>
      </c>
      <c r="L176" s="65">
        <v>211.39548780000001</v>
      </c>
      <c r="M176" s="65">
        <v>257.42802289999997</v>
      </c>
      <c r="N176" s="65">
        <v>740.74784839999995</v>
      </c>
      <c r="O176" s="65">
        <v>164.007327</v>
      </c>
      <c r="P176" s="65">
        <v>440.68360530000001</v>
      </c>
      <c r="Q176" s="65">
        <v>115.78102459999999</v>
      </c>
      <c r="R176" s="65">
        <v>136.16624590000001</v>
      </c>
      <c r="S176" s="65">
        <v>436.0409947</v>
      </c>
      <c r="T176" s="65">
        <v>385.54076049999998</v>
      </c>
      <c r="U176" s="65">
        <v>261.97588630000001</v>
      </c>
      <c r="V176" s="65">
        <v>740.55835400000001</v>
      </c>
      <c r="W176" s="65">
        <v>475.64530589999998</v>
      </c>
      <c r="X176" s="65">
        <v>740.74784839999995</v>
      </c>
      <c r="Y176" s="65">
        <v>462.47545120000001</v>
      </c>
      <c r="Z176" s="65">
        <v>803.47046560000001</v>
      </c>
      <c r="AA176" s="65">
        <v>475.64530589999998</v>
      </c>
      <c r="AB176" s="65">
        <v>621.61618940000005</v>
      </c>
      <c r="AC176" s="65">
        <v>288.59983720000002</v>
      </c>
      <c r="AD176" s="65">
        <v>480.38266370000002</v>
      </c>
      <c r="AE176" s="65">
        <v>251.7577762</v>
      </c>
      <c r="AF176" s="65">
        <v>740.74784839999995</v>
      </c>
      <c r="AG176" s="65">
        <v>123.7543685</v>
      </c>
      <c r="AH176" s="65">
        <v>322.7233961</v>
      </c>
      <c r="AI176" s="65">
        <v>579.99942469999996</v>
      </c>
      <c r="AJ176" s="65">
        <v>777.0360091</v>
      </c>
      <c r="AK176" s="65">
        <v>49.742256900000001</v>
      </c>
      <c r="AL176" s="65">
        <v>791.05858820000003</v>
      </c>
      <c r="AM176" s="65">
        <v>623.54561639999997</v>
      </c>
      <c r="AN176" s="65">
        <v>803.47046560000001</v>
      </c>
      <c r="AO176" s="65">
        <v>528.16859480000005</v>
      </c>
      <c r="AP176" s="65">
        <v>462.47545120000001</v>
      </c>
      <c r="AQ176" s="65">
        <v>309.55354139999997</v>
      </c>
      <c r="AR176" s="65">
        <v>803.47046560000001</v>
      </c>
      <c r="AS176" s="65">
        <v>367.96463829999999</v>
      </c>
      <c r="AT176" s="65">
        <v>480.19316939999999</v>
      </c>
      <c r="AU176" s="65">
        <v>803.47046560000001</v>
      </c>
      <c r="AV176" s="65">
        <v>666.45149530000003</v>
      </c>
      <c r="AW176" s="65">
        <v>248.7112845</v>
      </c>
      <c r="AX176" s="65">
        <v>248.7112845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111.8016441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794.26686189999998</v>
      </c>
      <c r="E185" s="65">
        <v>529.63805520000005</v>
      </c>
      <c r="F185" s="65">
        <v>734.11700059999998</v>
      </c>
      <c r="G185" s="65">
        <v>998.82597169999997</v>
      </c>
      <c r="H185" s="65">
        <v>1072.5392589999999</v>
      </c>
      <c r="I185" s="65">
        <v>1251.8079789999999</v>
      </c>
      <c r="J185" s="65">
        <v>606.01884570000004</v>
      </c>
      <c r="K185" s="65">
        <v>866.66827179999996</v>
      </c>
      <c r="L185" s="65">
        <v>779.8798769</v>
      </c>
      <c r="M185" s="65">
        <v>759.58940280000002</v>
      </c>
      <c r="N185" s="65">
        <v>1309.2322380000001</v>
      </c>
      <c r="O185" s="65">
        <v>732.49171620000004</v>
      </c>
      <c r="P185" s="65">
        <v>1009.167994</v>
      </c>
      <c r="Q185" s="65">
        <v>617.94240460000003</v>
      </c>
      <c r="R185" s="65">
        <v>704.65063510000004</v>
      </c>
      <c r="S185" s="65">
        <v>1004.525384</v>
      </c>
      <c r="T185" s="65">
        <v>887.70214050000004</v>
      </c>
      <c r="U185" s="65">
        <v>764.13726629999996</v>
      </c>
      <c r="V185" s="65">
        <v>1309.042743</v>
      </c>
      <c r="W185" s="65">
        <v>977.80668579999997</v>
      </c>
      <c r="X185" s="65">
        <v>1290.275136</v>
      </c>
      <c r="Y185" s="65">
        <v>1030.95984</v>
      </c>
      <c r="Z185" s="65">
        <v>1371.954855</v>
      </c>
      <c r="AA185" s="65">
        <v>1044.1296950000001</v>
      </c>
      <c r="AB185" s="65">
        <v>1190.1005789999999</v>
      </c>
      <c r="AC185" s="65">
        <v>857.08422629999995</v>
      </c>
      <c r="AD185" s="65">
        <v>1048.8670529999999</v>
      </c>
      <c r="AE185" s="65">
        <v>820.24216539999998</v>
      </c>
      <c r="AF185" s="65">
        <v>1309.2322380000001</v>
      </c>
      <c r="AG185" s="65">
        <v>692.23875759999999</v>
      </c>
      <c r="AH185" s="65">
        <v>891.20778519999999</v>
      </c>
      <c r="AI185" s="65">
        <v>1148.4838139999999</v>
      </c>
      <c r="AJ185" s="65">
        <v>1345.5203979999999</v>
      </c>
      <c r="AK185" s="65">
        <v>618.22664610000004</v>
      </c>
      <c r="AL185" s="65">
        <v>1227.842977</v>
      </c>
      <c r="AM185" s="65">
        <v>1192.030006</v>
      </c>
      <c r="AN185" s="65">
        <v>1371.954855</v>
      </c>
      <c r="AO185" s="65">
        <v>1096.6529840000001</v>
      </c>
      <c r="AP185" s="65">
        <v>1030.95984</v>
      </c>
      <c r="AQ185" s="65">
        <v>878.03793059999998</v>
      </c>
      <c r="AR185" s="65">
        <v>1371.954855</v>
      </c>
      <c r="AS185" s="65">
        <v>936.44902750000006</v>
      </c>
      <c r="AT185" s="65">
        <v>1048.677559</v>
      </c>
      <c r="AU185" s="65">
        <v>1371.954855</v>
      </c>
      <c r="AV185" s="65">
        <v>1192.8681469999999</v>
      </c>
      <c r="AW185" s="65">
        <v>775.12793639999995</v>
      </c>
      <c r="AX185" s="65">
        <v>775.12793639999995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342.98615790000002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31152.392940000002</v>
      </c>
      <c r="F234" s="65">
        <v>29047.276409999999</v>
      </c>
      <c r="G234" s="65">
        <v>30068.736280000001</v>
      </c>
      <c r="H234" s="65">
        <v>30103.822319999999</v>
      </c>
      <c r="I234" s="65">
        <v>29814.666639999999</v>
      </c>
      <c r="J234" s="65">
        <v>28847.746719999999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31314.457200000001</v>
      </c>
      <c r="V234" s="65">
        <v>28073.962889999999</v>
      </c>
      <c r="W234" s="65">
        <v>30068.736280000001</v>
      </c>
      <c r="X234" s="65">
        <v>30103.822319999999</v>
      </c>
      <c r="Y234" s="65">
        <v>31612.52204</v>
      </c>
      <c r="Z234" s="65">
        <v>30063.671590000002</v>
      </c>
      <c r="AA234" s="65">
        <v>30068.736280000001</v>
      </c>
      <c r="AB234" s="65">
        <v>30554.27232</v>
      </c>
      <c r="AC234" s="65">
        <v>31630.227080000001</v>
      </c>
      <c r="AD234" s="65">
        <v>25343.421549999999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28442.083719999999</v>
      </c>
      <c r="AM234" s="65">
        <v>30647.21128</v>
      </c>
      <c r="AN234" s="65">
        <v>30506.996520000001</v>
      </c>
      <c r="AO234" s="65">
        <v>32220.697039999999</v>
      </c>
      <c r="AP234" s="65">
        <v>30233.483100000001</v>
      </c>
      <c r="AQ234" s="65">
        <v>30647.21128</v>
      </c>
      <c r="AR234" s="65">
        <v>30682.972320000001</v>
      </c>
      <c r="AS234" s="65">
        <v>30210.91963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31182.574799999999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31864.19455</v>
      </c>
      <c r="BQ234" s="65">
        <v>32220.697039999999</v>
      </c>
      <c r="BR234" s="65">
        <v>32309.84762</v>
      </c>
      <c r="BS234" s="65">
        <v>31827.056789999999</v>
      </c>
      <c r="BT234" s="65">
        <v>32696.166359999999</v>
      </c>
      <c r="BU234" s="65">
        <v>33436.506439999997</v>
      </c>
      <c r="BV234" s="65">
        <v>32193.062399999999</v>
      </c>
      <c r="BW234" s="65">
        <v>32241.301670000001</v>
      </c>
      <c r="BX234" s="65">
        <v>34025.637360000001</v>
      </c>
      <c r="BY234" s="65">
        <v>35730.884919999997</v>
      </c>
      <c r="BZ234" s="65">
        <v>34157.522400000002</v>
      </c>
      <c r="CA234" s="65">
        <v>33985.980439999999</v>
      </c>
      <c r="CB234" s="65">
        <v>34133.745360000001</v>
      </c>
      <c r="CC234" s="65">
        <v>34685.364520000003</v>
      </c>
      <c r="CD234" s="65">
        <v>34217.030400000003</v>
      </c>
      <c r="CE234" s="65">
        <v>34093.962440000003</v>
      </c>
      <c r="CF234" s="65">
        <v>34669.137360000001</v>
      </c>
      <c r="CG234" s="65">
        <v>35399.587220000001</v>
      </c>
      <c r="CH234" s="65">
        <v>34556.765399999997</v>
      </c>
      <c r="CI234" s="65">
        <v>34628.730439999999</v>
      </c>
      <c r="CJ234" s="65">
        <v>34705.001759999999</v>
      </c>
      <c r="CK234" s="65">
        <v>36080.833319999998</v>
      </c>
      <c r="CL234" s="65">
        <v>35190.386400000003</v>
      </c>
      <c r="CM234" s="65">
        <v>34664.553039999999</v>
      </c>
      <c r="CN234" s="65">
        <v>34705.001759999999</v>
      </c>
      <c r="CO234" s="65">
        <v>36444.296719999998</v>
      </c>
      <c r="CP234" s="65">
        <v>34626.991800000003</v>
      </c>
      <c r="CQ234" s="65">
        <v>34664.553039999999</v>
      </c>
      <c r="CR234" s="65">
        <v>34705.001759999999</v>
      </c>
      <c r="CS234" s="65">
        <v>35981.182719999997</v>
      </c>
      <c r="CT234" s="65">
        <v>35190.386400000003</v>
      </c>
      <c r="CU234" s="65">
        <v>34664.553039999999</v>
      </c>
      <c r="CV234" s="65">
        <v>34705.001759999999</v>
      </c>
      <c r="CW234" s="65">
        <v>36284.81972</v>
      </c>
      <c r="CX234" s="65">
        <v>34733.027399999999</v>
      </c>
      <c r="CY234" s="65">
        <v>34664.553039999999</v>
      </c>
      <c r="CZ234" s="65">
        <v>34705.001759999999</v>
      </c>
      <c r="DA234" s="65">
        <v>36237.066720000003</v>
      </c>
      <c r="DB234" s="65">
        <v>35190.386400000003</v>
      </c>
      <c r="DC234" s="65">
        <v>34664.553039999999</v>
      </c>
      <c r="DD234" s="65">
        <v>35064.645219999999</v>
      </c>
      <c r="DE234" s="65">
        <v>36607.526270000002</v>
      </c>
      <c r="DF234" s="65">
        <v>34202.153400000003</v>
      </c>
      <c r="DG234" s="65">
        <v>35023.777340000001</v>
      </c>
      <c r="DH234" s="65">
        <v>35187.455159999998</v>
      </c>
      <c r="DI234" s="65">
        <v>36950.929020000003</v>
      </c>
      <c r="DJ234" s="65">
        <v>35459.651400000002</v>
      </c>
      <c r="DK234" s="65">
        <v>35146.44414</v>
      </c>
      <c r="DL234" s="65">
        <v>35187.455159999998</v>
      </c>
      <c r="DM234" s="65">
        <v>36950.929020000003</v>
      </c>
      <c r="DN234" s="65">
        <v>35679.587399999997</v>
      </c>
      <c r="DO234" s="65">
        <v>35146.44414</v>
      </c>
      <c r="DP234" s="65">
        <v>35187.455159999998</v>
      </c>
      <c r="DQ234" s="65">
        <v>36909.933519999999</v>
      </c>
      <c r="DR234" s="65">
        <v>35679.587399999997</v>
      </c>
      <c r="DS234" s="65">
        <v>35146.44414</v>
      </c>
      <c r="DT234" s="65">
        <v>35187.455159999998</v>
      </c>
      <c r="DU234" s="65">
        <v>36950.929020000003</v>
      </c>
      <c r="DV234" s="65">
        <v>33872.3364</v>
      </c>
      <c r="DW234" s="65">
        <v>35146.44414</v>
      </c>
      <c r="DX234" s="65">
        <v>35187.455159999998</v>
      </c>
      <c r="DY234" s="65">
        <v>36950.929020000003</v>
      </c>
      <c r="DZ234" s="65">
        <v>35679.587399999997</v>
      </c>
      <c r="EA234" s="65">
        <v>35146.44414</v>
      </c>
      <c r="EB234" s="65">
        <v>35187.455159999998</v>
      </c>
      <c r="EC234" s="65">
        <v>36950.929020000003</v>
      </c>
      <c r="ED234" s="65">
        <v>34373.995799999997</v>
      </c>
      <c r="EE234" s="65">
        <v>35146.44414</v>
      </c>
      <c r="EF234" s="65">
        <v>35187.455159999998</v>
      </c>
      <c r="EG234" s="65">
        <v>36950.929020000003</v>
      </c>
      <c r="EH234" s="65">
        <v>35679.587399999997</v>
      </c>
      <c r="EI234" s="65">
        <v>35146.44414</v>
      </c>
      <c r="EJ234" s="65">
        <v>35236.103759999998</v>
      </c>
      <c r="EK234" s="65">
        <v>37002.015720000003</v>
      </c>
      <c r="EL234" s="65">
        <v>34895.021399999998</v>
      </c>
      <c r="EM234" s="65">
        <v>35195.036039999999</v>
      </c>
      <c r="EN234" s="65">
        <v>35236.103759999998</v>
      </c>
      <c r="EO234" s="65">
        <v>37002.015720000003</v>
      </c>
      <c r="EP234" s="65">
        <v>35196.737399999998</v>
      </c>
      <c r="EQ234" s="65">
        <v>35195.036039999999</v>
      </c>
      <c r="ER234" s="65">
        <v>35236.103759999998</v>
      </c>
      <c r="ES234" s="65">
        <v>37002.015720000003</v>
      </c>
      <c r="ET234" s="65">
        <v>34982.456400000003</v>
      </c>
      <c r="EU234" s="65">
        <v>35195.036039999999</v>
      </c>
      <c r="EV234" s="65">
        <v>35555.527069999996</v>
      </c>
      <c r="EW234" s="65">
        <v>37337.447419999997</v>
      </c>
      <c r="EX234" s="65">
        <v>35443.556400000001</v>
      </c>
      <c r="EY234" s="65">
        <v>35514.087059999998</v>
      </c>
      <c r="EZ234" s="65">
        <v>35609.247960000001</v>
      </c>
      <c r="FA234" s="65">
        <v>37393.860619999999</v>
      </c>
      <c r="FB234" s="65">
        <v>36107.279399999999</v>
      </c>
      <c r="FC234" s="65">
        <v>35038.119339999997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10965.481949999999</v>
      </c>
      <c r="F235" s="65">
        <v>11483.177</v>
      </c>
      <c r="G235" s="65">
        <v>13157.06307</v>
      </c>
      <c r="H235" s="65">
        <v>13314.749659999999</v>
      </c>
      <c r="I235" s="65">
        <v>11371.179</v>
      </c>
      <c r="J235" s="65">
        <v>10348.60022</v>
      </c>
      <c r="K235" s="65">
        <v>13373.536899999999</v>
      </c>
      <c r="L235" s="65">
        <v>13314.749659999999</v>
      </c>
      <c r="M235" s="65">
        <v>12534.362090000001</v>
      </c>
      <c r="N235" s="65">
        <v>11936.961670000001</v>
      </c>
      <c r="O235" s="65">
        <v>13510.5548</v>
      </c>
      <c r="P235" s="65">
        <v>13314.749659999999</v>
      </c>
      <c r="Q235" s="65">
        <v>11223.217409999999</v>
      </c>
      <c r="R235" s="65">
        <v>11167.66071</v>
      </c>
      <c r="S235" s="65">
        <v>13510.5548</v>
      </c>
      <c r="T235" s="65">
        <v>12230.205480000001</v>
      </c>
      <c r="U235" s="65">
        <v>11908.41885</v>
      </c>
      <c r="V235" s="65">
        <v>9627.6862789999996</v>
      </c>
      <c r="W235" s="65">
        <v>12192.61334</v>
      </c>
      <c r="X235" s="65">
        <v>13314.749659999999</v>
      </c>
      <c r="Y235" s="65">
        <v>11253.092989999999</v>
      </c>
      <c r="Z235" s="65">
        <v>11006.910550000001</v>
      </c>
      <c r="AA235" s="65">
        <v>13510.5548</v>
      </c>
      <c r="AB235" s="65">
        <v>13314.749659999999</v>
      </c>
      <c r="AC235" s="65">
        <v>11229.085300000001</v>
      </c>
      <c r="AD235" s="65">
        <v>13465.369000000001</v>
      </c>
      <c r="AE235" s="65">
        <v>12941.943439999999</v>
      </c>
      <c r="AF235" s="65">
        <v>13679.13357</v>
      </c>
      <c r="AG235" s="65">
        <v>12491.90547</v>
      </c>
      <c r="AH235" s="65">
        <v>13718.51705</v>
      </c>
      <c r="AI235" s="65">
        <v>13880.2973</v>
      </c>
      <c r="AJ235" s="65">
        <v>13679.13357</v>
      </c>
      <c r="AK235" s="65">
        <v>13143.58977</v>
      </c>
      <c r="AL235" s="65">
        <v>13833.874900000001</v>
      </c>
      <c r="AM235" s="65">
        <v>13880.2973</v>
      </c>
      <c r="AN235" s="65">
        <v>13679.13357</v>
      </c>
      <c r="AO235" s="65">
        <v>12097.88243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13960.7335</v>
      </c>
      <c r="AY235" s="65">
        <v>14113.427600000001</v>
      </c>
      <c r="AZ235" s="65">
        <v>14114.14997</v>
      </c>
      <c r="BA235" s="65">
        <v>13757.72507</v>
      </c>
      <c r="BB235" s="65">
        <v>14273.8123</v>
      </c>
      <c r="BC235" s="65">
        <v>14321.710999999999</v>
      </c>
      <c r="BD235" s="65">
        <v>14191.14637</v>
      </c>
      <c r="BE235" s="65">
        <v>14142.986370000001</v>
      </c>
      <c r="BF235" s="65">
        <v>14144.0929</v>
      </c>
      <c r="BG235" s="65">
        <v>14399.8397</v>
      </c>
      <c r="BH235" s="65">
        <v>14832.04637</v>
      </c>
      <c r="BI235" s="65">
        <v>14595.64417</v>
      </c>
      <c r="BJ235" s="65">
        <v>14937.225399999999</v>
      </c>
      <c r="BK235" s="65">
        <v>15050.164699999999</v>
      </c>
      <c r="BL235" s="65">
        <v>14832.04637</v>
      </c>
      <c r="BM235" s="65">
        <v>13984.14207</v>
      </c>
      <c r="BN235" s="65">
        <v>11943.55544</v>
      </c>
      <c r="BO235" s="65">
        <v>15050.164699999999</v>
      </c>
      <c r="BP235" s="65">
        <v>16268.033649999999</v>
      </c>
      <c r="BQ235" s="65">
        <v>16070.966770000001</v>
      </c>
      <c r="BR235" s="65">
        <v>14663.58275</v>
      </c>
      <c r="BS235" s="65">
        <v>14831.359490000001</v>
      </c>
      <c r="BT235" s="65">
        <v>16391.784810000001</v>
      </c>
      <c r="BU235" s="65">
        <v>14778.80407</v>
      </c>
      <c r="BV235" s="65">
        <v>14452.04291</v>
      </c>
      <c r="BW235" s="65">
        <v>15894.2832</v>
      </c>
      <c r="BX235" s="65">
        <v>16842.35961</v>
      </c>
      <c r="BY235" s="65">
        <v>16660.100279999999</v>
      </c>
      <c r="BZ235" s="65">
        <v>16949.250339999999</v>
      </c>
      <c r="CA235" s="65">
        <v>16465.729370000001</v>
      </c>
      <c r="CB235" s="65">
        <v>16842.35961</v>
      </c>
      <c r="CC235" s="65">
        <v>16785.202280000001</v>
      </c>
      <c r="CD235" s="65">
        <v>16243.10656</v>
      </c>
      <c r="CE235" s="65">
        <v>17090.041369999999</v>
      </c>
      <c r="CF235" s="65">
        <v>16842.35961</v>
      </c>
      <c r="CG235" s="65">
        <v>16007.279280000001</v>
      </c>
      <c r="CH235" s="65">
        <v>17032.884040000001</v>
      </c>
      <c r="CI235" s="65">
        <v>17090.041369999999</v>
      </c>
      <c r="CJ235" s="65">
        <v>16842.35961</v>
      </c>
      <c r="CK235" s="65">
        <v>15718.03937</v>
      </c>
      <c r="CL235" s="65">
        <v>16059.854439999999</v>
      </c>
      <c r="CM235" s="65">
        <v>17090.041369999999</v>
      </c>
      <c r="CN235" s="65">
        <v>16842.35961</v>
      </c>
      <c r="CO235" s="65">
        <v>15639.021280000001</v>
      </c>
      <c r="CP235" s="65">
        <v>14867.53558</v>
      </c>
      <c r="CQ235" s="65">
        <v>17090.041369999999</v>
      </c>
      <c r="CR235" s="65">
        <v>16875.95161</v>
      </c>
      <c r="CS235" s="65">
        <v>16818.68028</v>
      </c>
      <c r="CT235" s="65">
        <v>16548.604240000001</v>
      </c>
      <c r="CU235" s="65">
        <v>17124.127369999998</v>
      </c>
      <c r="CV235" s="65">
        <v>16875.95161</v>
      </c>
      <c r="CW235" s="65">
        <v>16167.577230000001</v>
      </c>
      <c r="CX235" s="65">
        <v>16845.367539999999</v>
      </c>
      <c r="CY235" s="65">
        <v>17124.127369999998</v>
      </c>
      <c r="CZ235" s="65">
        <v>16875.95161</v>
      </c>
      <c r="DA235" s="65">
        <v>16502.718440000001</v>
      </c>
      <c r="DB235" s="65">
        <v>15102.11224</v>
      </c>
      <c r="DC235" s="65">
        <v>17124.127369999998</v>
      </c>
      <c r="DD235" s="65">
        <v>16875.95161</v>
      </c>
      <c r="DE235" s="65">
        <v>16818.68028</v>
      </c>
      <c r="DF235" s="65">
        <v>16035.44824</v>
      </c>
      <c r="DG235" s="65">
        <v>17124.127369999998</v>
      </c>
      <c r="DH235" s="65">
        <v>16875.95161</v>
      </c>
      <c r="DI235" s="65">
        <v>16727.681789999999</v>
      </c>
      <c r="DJ235" s="65">
        <v>16940.784159999999</v>
      </c>
      <c r="DK235" s="65">
        <v>17124.127369999998</v>
      </c>
      <c r="DL235" s="65">
        <v>16875.95161</v>
      </c>
      <c r="DM235" s="65">
        <v>16478.79048</v>
      </c>
      <c r="DN235" s="65">
        <v>16974.514780000001</v>
      </c>
      <c r="DO235" s="65">
        <v>17124.127369999998</v>
      </c>
      <c r="DP235" s="65">
        <v>16875.95161</v>
      </c>
      <c r="DQ235" s="65">
        <v>16092.383879999999</v>
      </c>
      <c r="DR235" s="65">
        <v>14048.4349</v>
      </c>
      <c r="DS235" s="65">
        <v>17124.127369999998</v>
      </c>
      <c r="DT235" s="65">
        <v>16875.95161</v>
      </c>
      <c r="DU235" s="65">
        <v>16818.68028</v>
      </c>
      <c r="DV235" s="65">
        <v>16371.440259999999</v>
      </c>
      <c r="DW235" s="65">
        <v>17124.127369999998</v>
      </c>
      <c r="DX235" s="65">
        <v>16875.95161</v>
      </c>
      <c r="DY235" s="65">
        <v>16818.68028</v>
      </c>
      <c r="DZ235" s="65">
        <v>16646.676039999998</v>
      </c>
      <c r="EA235" s="65">
        <v>17124.127369999998</v>
      </c>
      <c r="EB235" s="65">
        <v>16875.95161</v>
      </c>
      <c r="EC235" s="65">
        <v>16262.76928</v>
      </c>
      <c r="ED235" s="65">
        <v>15975.2284</v>
      </c>
      <c r="EE235" s="65">
        <v>17124.127369999998</v>
      </c>
      <c r="EF235" s="65">
        <v>16875.95161</v>
      </c>
      <c r="EG235" s="65">
        <v>16818.68028</v>
      </c>
      <c r="EH235" s="65">
        <v>16376.866840000001</v>
      </c>
      <c r="EI235" s="65">
        <v>17124.127369999998</v>
      </c>
      <c r="EJ235" s="65">
        <v>16875.95161</v>
      </c>
      <c r="EK235" s="65">
        <v>16818.68028</v>
      </c>
      <c r="EL235" s="65">
        <v>16876.282060000001</v>
      </c>
      <c r="EM235" s="65">
        <v>17124.127369999998</v>
      </c>
      <c r="EN235" s="65">
        <v>16875.95161</v>
      </c>
      <c r="EO235" s="65">
        <v>16818.68028</v>
      </c>
      <c r="EP235" s="65">
        <v>16004.649939999999</v>
      </c>
      <c r="EQ235" s="65">
        <v>17067.436969999999</v>
      </c>
      <c r="ER235" s="65">
        <v>16875.95161</v>
      </c>
      <c r="ES235" s="65">
        <v>16818.68028</v>
      </c>
      <c r="ET235" s="65">
        <v>16988.98864</v>
      </c>
      <c r="EU235" s="65">
        <v>17124.127369999998</v>
      </c>
      <c r="EV235" s="65">
        <v>16875.95161</v>
      </c>
      <c r="EW235" s="65">
        <v>16818.68028</v>
      </c>
      <c r="EX235" s="65">
        <v>16961.36404</v>
      </c>
      <c r="EY235" s="65">
        <v>17124.127369999998</v>
      </c>
      <c r="EZ235" s="65">
        <v>16875.95161</v>
      </c>
      <c r="FA235" s="65">
        <v>16818.68028</v>
      </c>
      <c r="FB235" s="65">
        <v>16809.875739999999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8883.7325980000005</v>
      </c>
      <c r="E236" s="65">
        <v>8687.3964479999995</v>
      </c>
      <c r="F236" s="65">
        <v>7995.8946139999998</v>
      </c>
      <c r="G236" s="65">
        <v>8335.9146469999996</v>
      </c>
      <c r="H236" s="65">
        <v>8713.8463250000004</v>
      </c>
      <c r="I236" s="65">
        <v>5732.2667520000005</v>
      </c>
      <c r="J236" s="65">
        <v>8596.9027349999997</v>
      </c>
      <c r="K236" s="65">
        <v>7681.6778000000004</v>
      </c>
      <c r="L236" s="65">
        <v>8786.6594260000002</v>
      </c>
      <c r="M236" s="65">
        <v>8885.1321430000007</v>
      </c>
      <c r="N236" s="65">
        <v>4902.0388069999999</v>
      </c>
      <c r="O236" s="65">
        <v>7817.6778000000004</v>
      </c>
      <c r="P236" s="65">
        <v>8845.7824729999993</v>
      </c>
      <c r="Q236" s="65">
        <v>9086.5739520000006</v>
      </c>
      <c r="R236" s="65">
        <v>9194.8136400000003</v>
      </c>
      <c r="S236" s="65">
        <v>7817.6778000000004</v>
      </c>
      <c r="T236" s="65">
        <v>8790.3617969999996</v>
      </c>
      <c r="U236" s="65">
        <v>7498.2023609999997</v>
      </c>
      <c r="V236" s="65">
        <v>9331.6136399999996</v>
      </c>
      <c r="W236" s="65">
        <v>8212.0503389999994</v>
      </c>
      <c r="X236" s="65">
        <v>7620.211816</v>
      </c>
      <c r="Y236" s="65">
        <v>9429.8411520000009</v>
      </c>
      <c r="Z236" s="65">
        <v>9331.6136399999996</v>
      </c>
      <c r="AA236" s="65">
        <v>7610.5693499999998</v>
      </c>
      <c r="AB236" s="65">
        <v>9182.1064800000004</v>
      </c>
      <c r="AC236" s="65">
        <v>7020.3525529999997</v>
      </c>
      <c r="AD236" s="65">
        <v>7833.0481730000001</v>
      </c>
      <c r="AE236" s="65">
        <v>5129.9777999999997</v>
      </c>
      <c r="AF236" s="65">
        <v>6458.2575040000002</v>
      </c>
      <c r="AG236" s="65">
        <v>8318.8324759999996</v>
      </c>
      <c r="AH236" s="65">
        <v>8715.7484320000003</v>
      </c>
      <c r="AI236" s="65">
        <v>6589.3428000000004</v>
      </c>
      <c r="AJ236" s="65">
        <v>8069.5614599999999</v>
      </c>
      <c r="AK236" s="65">
        <v>9152.5343040000007</v>
      </c>
      <c r="AL236" s="65">
        <v>5921.6663339999996</v>
      </c>
      <c r="AM236" s="65">
        <v>9075.3377999999993</v>
      </c>
      <c r="AN236" s="65">
        <v>9386.1844799999999</v>
      </c>
      <c r="AO236" s="65">
        <v>9224.8139520000004</v>
      </c>
      <c r="AP236" s="65">
        <v>9128.7221399999999</v>
      </c>
      <c r="AQ236" s="65">
        <v>8510.3558040000007</v>
      </c>
      <c r="AR236" s="65">
        <v>8141.50648</v>
      </c>
      <c r="AS236" s="65">
        <v>9224.8139520000004</v>
      </c>
      <c r="AT236" s="65">
        <v>8245.5778809999993</v>
      </c>
      <c r="AU236" s="65">
        <v>9277.0427999999993</v>
      </c>
      <c r="AV236" s="65">
        <v>9386.1844799999999</v>
      </c>
      <c r="AW236" s="65">
        <v>9224.8139520000004</v>
      </c>
      <c r="AX236" s="65">
        <v>8655.4828899999993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7097.0883260000001</v>
      </c>
      <c r="BF236" s="65">
        <v>6620.4223320000001</v>
      </c>
      <c r="BG236" s="65">
        <v>9277.0427999999993</v>
      </c>
      <c r="BH236" s="65">
        <v>9386.1844799999999</v>
      </c>
      <c r="BI236" s="65">
        <v>9429.8411520000009</v>
      </c>
      <c r="BJ236" s="65">
        <v>9128.7221399999999</v>
      </c>
      <c r="BK236" s="65">
        <v>9277.0427999999993</v>
      </c>
      <c r="BL236" s="65">
        <v>9386.1844799999999</v>
      </c>
      <c r="BM236" s="65">
        <v>9429.8411520000009</v>
      </c>
      <c r="BN236" s="65">
        <v>8841.3837619999995</v>
      </c>
      <c r="BO236" s="65">
        <v>9277.0427999999993</v>
      </c>
      <c r="BP236" s="65">
        <v>9679.4444800000001</v>
      </c>
      <c r="BQ236" s="65">
        <v>9429.8411520000009</v>
      </c>
      <c r="BR236" s="65">
        <v>7122.9635539999999</v>
      </c>
      <c r="BS236" s="65">
        <v>9529.4928</v>
      </c>
      <c r="BT236" s="65">
        <v>9782.6444800000008</v>
      </c>
      <c r="BU236" s="65">
        <v>9828.1451519999991</v>
      </c>
      <c r="BV236" s="65">
        <v>8097.2835439999999</v>
      </c>
      <c r="BW236" s="65">
        <v>9524.3927999999996</v>
      </c>
      <c r="BX236" s="65">
        <v>9782.6444800000008</v>
      </c>
      <c r="BY236" s="65">
        <v>9779.7611519999991</v>
      </c>
      <c r="BZ236" s="65">
        <v>9331.6136399999996</v>
      </c>
      <c r="CA236" s="65">
        <v>9668.8927999999996</v>
      </c>
      <c r="CB236" s="65">
        <v>9782.6444800000008</v>
      </c>
      <c r="CC236" s="65">
        <v>9473.0411519999998</v>
      </c>
      <c r="CD236" s="65">
        <v>9586.4036400000005</v>
      </c>
      <c r="CE236" s="65">
        <v>9668.8927999999996</v>
      </c>
      <c r="CF236" s="65">
        <v>9782.6444800000008</v>
      </c>
      <c r="CG236" s="65">
        <v>9521.4251519999998</v>
      </c>
      <c r="CH236" s="65">
        <v>9530.8286399999997</v>
      </c>
      <c r="CI236" s="65">
        <v>9668.8927999999996</v>
      </c>
      <c r="CJ236" s="65">
        <v>9782.6444800000008</v>
      </c>
      <c r="CK236" s="65">
        <v>9692.4971519999999</v>
      </c>
      <c r="CL236" s="65">
        <v>9331.6136399999996</v>
      </c>
      <c r="CM236" s="65">
        <v>9668.8927999999996</v>
      </c>
      <c r="CN236" s="65">
        <v>9782.6444800000008</v>
      </c>
      <c r="CO236" s="65">
        <v>9429.8411520000009</v>
      </c>
      <c r="CP236" s="65">
        <v>9331.6136399999996</v>
      </c>
      <c r="CQ236" s="65">
        <v>9668.8927999999996</v>
      </c>
      <c r="CR236" s="65">
        <v>9782.6444800000008</v>
      </c>
      <c r="CS236" s="65">
        <v>9828.1451519999991</v>
      </c>
      <c r="CT236" s="65">
        <v>7757.029724</v>
      </c>
      <c r="CU236" s="65">
        <v>9668.8927999999996</v>
      </c>
      <c r="CV236" s="65">
        <v>9782.6444800000008</v>
      </c>
      <c r="CW236" s="65">
        <v>9828.1451519999991</v>
      </c>
      <c r="CX236" s="65">
        <v>9331.6136399999996</v>
      </c>
      <c r="CY236" s="65">
        <v>9668.8927999999996</v>
      </c>
      <c r="CZ236" s="65">
        <v>9822.2904799999997</v>
      </c>
      <c r="DA236" s="65">
        <v>9867.9755519999999</v>
      </c>
      <c r="DB236" s="65">
        <v>9633.4286400000001</v>
      </c>
      <c r="DC236" s="65">
        <v>9708.0777999999991</v>
      </c>
      <c r="DD236" s="65">
        <v>9822.2904799999997</v>
      </c>
      <c r="DE236" s="65">
        <v>9661.9644360000002</v>
      </c>
      <c r="DF236" s="65">
        <v>9331.6136399999996</v>
      </c>
      <c r="DG236" s="65">
        <v>9708.0777999999991</v>
      </c>
      <c r="DH236" s="65">
        <v>9822.2904799999997</v>
      </c>
      <c r="DI236" s="65">
        <v>9867.9755519999999</v>
      </c>
      <c r="DJ236" s="65">
        <v>9556.4786399999994</v>
      </c>
      <c r="DK236" s="65">
        <v>9708.0777999999991</v>
      </c>
      <c r="DL236" s="65">
        <v>9822.2904799999997</v>
      </c>
      <c r="DM236" s="65">
        <v>9867.9755519999999</v>
      </c>
      <c r="DN236" s="65">
        <v>2729.8402999999998</v>
      </c>
      <c r="DO236" s="65">
        <v>9708.0777999999991</v>
      </c>
      <c r="DP236" s="65">
        <v>9822.2904799999997</v>
      </c>
      <c r="DQ236" s="65">
        <v>9867.9755519999999</v>
      </c>
      <c r="DR236" s="65">
        <v>9624.96414</v>
      </c>
      <c r="DS236" s="65">
        <v>9708.0777999999991</v>
      </c>
      <c r="DT236" s="65">
        <v>9822.2904799999997</v>
      </c>
      <c r="DU236" s="65">
        <v>9712.3691519999993</v>
      </c>
      <c r="DV236" s="65">
        <v>9576.2291399999995</v>
      </c>
      <c r="DW236" s="65">
        <v>9708.0777999999991</v>
      </c>
      <c r="DX236" s="65">
        <v>9822.2904799999997</v>
      </c>
      <c r="DY236" s="65">
        <v>9867.9755519999999</v>
      </c>
      <c r="DZ236" s="65">
        <v>9765.1841399999994</v>
      </c>
      <c r="EA236" s="65">
        <v>9612.0277999999998</v>
      </c>
      <c r="EB236" s="65">
        <v>9822.2904799999997</v>
      </c>
      <c r="EC236" s="65">
        <v>9867.9755519999999</v>
      </c>
      <c r="ED236" s="65">
        <v>9331.6136399999996</v>
      </c>
      <c r="EE236" s="65">
        <v>9534.5928000000004</v>
      </c>
      <c r="EF236" s="65">
        <v>9822.2904799999997</v>
      </c>
      <c r="EG236" s="65">
        <v>9867.9755519999999</v>
      </c>
      <c r="EH236" s="65">
        <v>3042.8940539999999</v>
      </c>
      <c r="EI236" s="65">
        <v>9606.0777999999991</v>
      </c>
      <c r="EJ236" s="65">
        <v>9822.2904799999997</v>
      </c>
      <c r="EK236" s="65">
        <v>9867.9755519999999</v>
      </c>
      <c r="EL236" s="65">
        <v>9461.6591399999998</v>
      </c>
      <c r="EM236" s="65">
        <v>9670.6777999999995</v>
      </c>
      <c r="EN236" s="65">
        <v>9822.2904799999997</v>
      </c>
      <c r="EO236" s="65">
        <v>9867.9755519999999</v>
      </c>
      <c r="EP236" s="65">
        <v>9516.3791399999991</v>
      </c>
      <c r="EQ236" s="65">
        <v>9708.0777999999991</v>
      </c>
      <c r="ER236" s="65">
        <v>9822.2904799999997</v>
      </c>
      <c r="ES236" s="65">
        <v>9867.9755519999999</v>
      </c>
      <c r="ET236" s="65">
        <v>9331.6136399999996</v>
      </c>
      <c r="EU236" s="65">
        <v>9708.0777999999991</v>
      </c>
      <c r="EV236" s="65">
        <v>9822.2904799999997</v>
      </c>
      <c r="EW236" s="65">
        <v>9867.9755519999999</v>
      </c>
      <c r="EX236" s="65">
        <v>9725.7686400000002</v>
      </c>
      <c r="EY236" s="65">
        <v>9708.0777999999991</v>
      </c>
      <c r="EZ236" s="65">
        <v>9822.2904799999997</v>
      </c>
      <c r="FA236" s="65">
        <v>9867.9755519999999</v>
      </c>
      <c r="FB236" s="65">
        <v>9624.96414</v>
      </c>
      <c r="FC236" s="65">
        <v>9428.3428000000004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3470.1686549999999</v>
      </c>
      <c r="Z237" s="65">
        <v>1355.6238639999999</v>
      </c>
      <c r="AA237" s="65">
        <v>2639.1988470000001</v>
      </c>
      <c r="AB237" s="65">
        <v>3885.2657749999998</v>
      </c>
      <c r="AC237" s="65">
        <v>5079.1345600000004</v>
      </c>
      <c r="AD237" s="65">
        <v>3157.2687580000002</v>
      </c>
      <c r="AE237" s="65">
        <v>3528.7226230000001</v>
      </c>
      <c r="AF237" s="65">
        <v>4563.244377</v>
      </c>
      <c r="AG237" s="65">
        <v>7630.3128059999999</v>
      </c>
      <c r="AH237" s="65">
        <v>4045.8934720000002</v>
      </c>
      <c r="AI237" s="65">
        <v>4082.3078460000002</v>
      </c>
      <c r="AJ237" s="65">
        <v>7252.3422170000003</v>
      </c>
      <c r="AK237" s="65">
        <v>9001.9891700000007</v>
      </c>
      <c r="AL237" s="65">
        <v>4935.0760520000003</v>
      </c>
      <c r="AM237" s="65">
        <v>5464.8195340000002</v>
      </c>
      <c r="AN237" s="65">
        <v>7252.3422170000003</v>
      </c>
      <c r="AO237" s="65">
        <v>6357.0188539999999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5440.1986999999999</v>
      </c>
      <c r="AV237" s="65">
        <v>7252.3422170000003</v>
      </c>
      <c r="AW237" s="65">
        <v>5794.6230649999998</v>
      </c>
      <c r="AX237" s="65">
        <v>4935.0760520000003</v>
      </c>
      <c r="AY237" s="65">
        <v>5436.5396959999998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8475.5454169999994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9001.9891700000007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7479.1478219999999</v>
      </c>
      <c r="CC237" s="65">
        <v>9412.3348920000008</v>
      </c>
      <c r="CD237" s="65">
        <v>4935.0760520000003</v>
      </c>
      <c r="CE237" s="65">
        <v>5688.1841420000001</v>
      </c>
      <c r="CF237" s="65">
        <v>7699.482473</v>
      </c>
      <c r="CG237" s="65">
        <v>9689.6209639999997</v>
      </c>
      <c r="CH237" s="65">
        <v>5239.3461900000002</v>
      </c>
      <c r="CI237" s="65">
        <v>5855.7572529999998</v>
      </c>
      <c r="CJ237" s="65">
        <v>8065.4775460000001</v>
      </c>
      <c r="CK237" s="65">
        <v>9126.9052740000006</v>
      </c>
      <c r="CL237" s="65">
        <v>5488.3986299999997</v>
      </c>
      <c r="CM237" s="65">
        <v>6134.110807</v>
      </c>
      <c r="CN237" s="65">
        <v>8065.4775460000001</v>
      </c>
      <c r="CO237" s="65">
        <v>9126.9052740000006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8065.4775460000001</v>
      </c>
      <c r="DA237" s="65">
        <v>9126.9052740000006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5184.1284919999998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9684.379492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4841.354214</v>
      </c>
      <c r="DS237" s="65">
        <v>6134.110807</v>
      </c>
      <c r="DT237" s="65">
        <v>8065.4775460000001</v>
      </c>
      <c r="DU237" s="65">
        <v>10150.21732</v>
      </c>
      <c r="DV237" s="65">
        <v>4654.1527610000003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5515.6896180000003</v>
      </c>
      <c r="EV237" s="65">
        <v>8358.5429669999994</v>
      </c>
      <c r="EW237" s="65">
        <v>10519.033380000001</v>
      </c>
      <c r="EX237" s="65">
        <v>5687.8238769999998</v>
      </c>
      <c r="EY237" s="65">
        <v>6356.998509</v>
      </c>
      <c r="EZ237" s="65">
        <v>9337.2683400000005</v>
      </c>
      <c r="FA237" s="65">
        <v>11750.73667</v>
      </c>
      <c r="FB237" s="65">
        <v>5481.4792340000004</v>
      </c>
      <c r="FC237" s="65">
        <v>7101.3573960000003</v>
      </c>
    </row>
    <row r="238" spans="2:159" x14ac:dyDescent="0.2">
      <c r="B238" s="65" t="s">
        <v>1</v>
      </c>
      <c r="C238" s="65" t="s">
        <v>41</v>
      </c>
      <c r="D238" s="65">
        <v>4272.837689</v>
      </c>
      <c r="E238" s="65">
        <v>1047</v>
      </c>
      <c r="F238" s="65">
        <v>1047</v>
      </c>
      <c r="G238" s="65">
        <v>1047</v>
      </c>
      <c r="H238" s="65">
        <v>4229.6887880000004</v>
      </c>
      <c r="I238" s="65">
        <v>1047</v>
      </c>
      <c r="J238" s="65">
        <v>1047</v>
      </c>
      <c r="K238" s="65">
        <v>1047</v>
      </c>
      <c r="L238" s="65">
        <v>9401.0164089999998</v>
      </c>
      <c r="M238" s="65">
        <v>1047</v>
      </c>
      <c r="N238" s="65">
        <v>1047</v>
      </c>
      <c r="O238" s="65">
        <v>4629.5032849999998</v>
      </c>
      <c r="P238" s="65">
        <v>8085.8948659999996</v>
      </c>
      <c r="Q238" s="65">
        <v>1047</v>
      </c>
      <c r="R238" s="65">
        <v>1047</v>
      </c>
      <c r="S238" s="65">
        <v>3866.9720649999999</v>
      </c>
      <c r="T238" s="65">
        <v>7825.021135</v>
      </c>
      <c r="U238" s="65">
        <v>1047</v>
      </c>
      <c r="V238" s="65">
        <v>1047</v>
      </c>
      <c r="W238" s="65">
        <v>2642.593582</v>
      </c>
      <c r="X238" s="65">
        <v>7812.0900540000002</v>
      </c>
      <c r="Y238" s="65">
        <v>4330.8045890000003</v>
      </c>
      <c r="Z238" s="65">
        <v>1047</v>
      </c>
      <c r="AA238" s="65">
        <v>5253.1695909999999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1683</v>
      </c>
      <c r="AH238" s="65">
        <v>9183</v>
      </c>
      <c r="AI238" s="65">
        <v>9192.6393520000001</v>
      </c>
      <c r="AJ238" s="65">
        <v>9716</v>
      </c>
      <c r="AK238" s="65">
        <v>5919.9749929999998</v>
      </c>
      <c r="AL238" s="65">
        <v>10402</v>
      </c>
      <c r="AM238" s="65">
        <v>10318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8723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166.68074999999999</v>
      </c>
      <c r="U239" s="65">
        <v>141.36577249999999</v>
      </c>
      <c r="V239" s="65">
        <v>475.85966960000002</v>
      </c>
      <c r="W239" s="65">
        <v>694.18124999999998</v>
      </c>
      <c r="X239" s="65">
        <v>526.59432619999995</v>
      </c>
      <c r="Y239" s="65">
        <v>195.68510409999999</v>
      </c>
      <c r="Z239" s="65">
        <v>526.77876809999998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662.38374999999996</v>
      </c>
      <c r="AF239" s="65">
        <v>3955.758448</v>
      </c>
      <c r="AG239" s="65">
        <v>806.74152509999999</v>
      </c>
      <c r="AH239" s="65">
        <v>556.40234999999996</v>
      </c>
      <c r="AI239" s="65">
        <v>683.12075179999999</v>
      </c>
      <c r="AJ239" s="65">
        <v>4290.7418280000002</v>
      </c>
      <c r="AK239" s="65">
        <v>1024.7668000000001</v>
      </c>
      <c r="AL239" s="65">
        <v>731.91916100000003</v>
      </c>
      <c r="AM239" s="65">
        <v>1318.63375</v>
      </c>
      <c r="AN239" s="65">
        <v>1102.229321</v>
      </c>
      <c r="AO239" s="65">
        <v>784.00905590000002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1066.599696</v>
      </c>
      <c r="AU239" s="65">
        <v>898.49532480000005</v>
      </c>
      <c r="AV239" s="65">
        <v>4664.9199710000003</v>
      </c>
      <c r="AW239" s="65">
        <v>873.08805559999996</v>
      </c>
      <c r="AX239" s="65">
        <v>873.26693980000005</v>
      </c>
      <c r="AY239" s="65">
        <v>1318.63375</v>
      </c>
      <c r="AZ239" s="65">
        <v>5794.45345</v>
      </c>
      <c r="BA239" s="65">
        <v>919.40219830000001</v>
      </c>
      <c r="BB239" s="65">
        <v>919.72637340000006</v>
      </c>
      <c r="BC239" s="65">
        <v>1318.63375</v>
      </c>
      <c r="BD239" s="65">
        <v>5794.45345</v>
      </c>
      <c r="BE239" s="65">
        <v>1024.7668000000001</v>
      </c>
      <c r="BF239" s="65">
        <v>965.00960480000003</v>
      </c>
      <c r="BG239" s="65">
        <v>1318.63375</v>
      </c>
      <c r="BH239" s="65">
        <v>5794.45345</v>
      </c>
      <c r="BI239" s="65">
        <v>987.33058089999997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514.14954560000001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Y239" s="65">
        <v>1318.63375</v>
      </c>
      <c r="EZ239" s="65">
        <v>5794.45345</v>
      </c>
      <c r="FA239" s="65">
        <v>1024.7668000000001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65.415000000000006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82.300872720000001</v>
      </c>
      <c r="AH240" s="65">
        <v>562.56674999999996</v>
      </c>
      <c r="AI240" s="65">
        <v>552.02250000000004</v>
      </c>
      <c r="AJ240" s="65">
        <v>548.92124999999999</v>
      </c>
      <c r="AK240" s="65">
        <v>170.91314700000001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636.2287116</v>
      </c>
      <c r="BM240" s="65">
        <v>638.50534540000001</v>
      </c>
      <c r="BN240" s="65">
        <v>648.27504339999996</v>
      </c>
      <c r="BO240" s="65">
        <v>639.82322409999995</v>
      </c>
      <c r="BP240" s="65">
        <v>902.92124999999999</v>
      </c>
      <c r="BQ240" s="65">
        <v>757.26271440000005</v>
      </c>
      <c r="BR240" s="65">
        <v>925.36675000000002</v>
      </c>
      <c r="BS240" s="65">
        <v>908.02250000000004</v>
      </c>
      <c r="BT240" s="65">
        <v>1459.65164</v>
      </c>
      <c r="BU240" s="65">
        <v>867.8835828</v>
      </c>
      <c r="BV240" s="65">
        <v>878.37285759999997</v>
      </c>
      <c r="BW240" s="65">
        <v>1467.8982599999999</v>
      </c>
      <c r="BX240" s="65">
        <v>1459.65164</v>
      </c>
      <c r="BY240" s="65">
        <v>1472.846231</v>
      </c>
      <c r="BZ240" s="65">
        <v>1001.089101</v>
      </c>
      <c r="CA240" s="65">
        <v>991.68277330000001</v>
      </c>
      <c r="CB240" s="65">
        <v>1459.65164</v>
      </c>
      <c r="CC240" s="65">
        <v>1122.0615290000001</v>
      </c>
      <c r="CD240" s="65">
        <v>1133.3490710000001</v>
      </c>
      <c r="CE240" s="65">
        <v>1123.584157</v>
      </c>
      <c r="CF240" s="65">
        <v>1459.65164</v>
      </c>
      <c r="CG240" s="65">
        <v>1266.2628609999999</v>
      </c>
      <c r="CH240" s="65">
        <v>1495.936766</v>
      </c>
      <c r="CI240" s="65">
        <v>1467.8982599999999</v>
      </c>
      <c r="CJ240" s="65">
        <v>1459.65164</v>
      </c>
      <c r="CK240" s="65">
        <v>1401.3565619999999</v>
      </c>
      <c r="CL240" s="65">
        <v>1413.520274</v>
      </c>
      <c r="CM240" s="65">
        <v>1467.8982599999999</v>
      </c>
      <c r="CN240" s="65">
        <v>1459.65164</v>
      </c>
      <c r="CO240" s="65">
        <v>1472.846231</v>
      </c>
      <c r="CP240" s="65">
        <v>1495.936766</v>
      </c>
      <c r="CQ240" s="65">
        <v>1467.8982599999999</v>
      </c>
      <c r="CR240" s="65">
        <v>1566.4674889999999</v>
      </c>
      <c r="CS240" s="65">
        <v>1580.627647</v>
      </c>
      <c r="CT240" s="65">
        <v>1605.4079240000001</v>
      </c>
      <c r="CU240" s="65">
        <v>1575.3175879999999</v>
      </c>
      <c r="CV240" s="65">
        <v>1727.4412359999999</v>
      </c>
      <c r="CW240" s="65">
        <v>1743.0565240000001</v>
      </c>
      <c r="CX240" s="65">
        <v>1748.9744499999999</v>
      </c>
      <c r="CY240" s="65">
        <v>1737.200791</v>
      </c>
      <c r="CZ240" s="65">
        <v>2237.5012499999998</v>
      </c>
      <c r="DA240" s="65">
        <v>2257.7272499999999</v>
      </c>
      <c r="DB240" s="65">
        <v>1895.7842599999999</v>
      </c>
      <c r="DC240" s="65">
        <v>2250.1424999999999</v>
      </c>
      <c r="DD240" s="65">
        <v>2237.5012499999998</v>
      </c>
      <c r="DE240" s="65">
        <v>2257.7272499999999</v>
      </c>
      <c r="DF240" s="65">
        <v>2052.2104519999998</v>
      </c>
      <c r="DG240" s="65">
        <v>2250.1424999999999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2968.9124499999998</v>
      </c>
      <c r="DN240" s="65">
        <v>3015.4575500000001</v>
      </c>
      <c r="DO240" s="65">
        <v>2346.1447010000002</v>
      </c>
      <c r="DP240" s="65">
        <v>2942.3152500000001</v>
      </c>
      <c r="DQ240" s="65">
        <v>2968.9124499999998</v>
      </c>
      <c r="DR240" s="65">
        <v>2425.9075499999999</v>
      </c>
      <c r="DS240" s="65">
        <v>2602.9385000000002</v>
      </c>
      <c r="DT240" s="65">
        <v>2942.3152500000001</v>
      </c>
      <c r="DU240" s="65">
        <v>2968.9124499999998</v>
      </c>
      <c r="DV240" s="65">
        <v>2482.1802539999999</v>
      </c>
      <c r="DW240" s="65">
        <v>2958.9385000000002</v>
      </c>
      <c r="DX240" s="65">
        <v>2942.3152500000001</v>
      </c>
      <c r="DY240" s="65">
        <v>2968.9124499999998</v>
      </c>
      <c r="DZ240" s="65">
        <v>3015.4575500000001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3343.841676</v>
      </c>
      <c r="EK240" s="65">
        <v>3374.0684940000001</v>
      </c>
      <c r="EL240" s="65">
        <v>3206.1420830000002</v>
      </c>
      <c r="EM240" s="65">
        <v>3362.7334369999999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3482.9678749999998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3354.6688730000001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1975.6343850000001</v>
      </c>
      <c r="BY241" s="65">
        <v>480.67890169999998</v>
      </c>
      <c r="CB241" s="65">
        <v>7367.7644140000002</v>
      </c>
      <c r="CD241" s="65">
        <v>270.21600000000001</v>
      </c>
      <c r="CE241" s="65">
        <v>3856.38555</v>
      </c>
      <c r="CF241" s="65">
        <v>8604.6921139999995</v>
      </c>
      <c r="CG241" s="65">
        <v>1366.304322</v>
      </c>
      <c r="CH241" s="65">
        <v>777.87953270000003</v>
      </c>
      <c r="CI241" s="65">
        <v>4504.0185289999999</v>
      </c>
      <c r="CJ241" s="65">
        <v>9234.6447779999999</v>
      </c>
      <c r="CK241" s="65">
        <v>2246.8220550000001</v>
      </c>
      <c r="CL241" s="65">
        <v>834.82837830000005</v>
      </c>
      <c r="CM241" s="65">
        <v>4833.759376</v>
      </c>
      <c r="CN241" s="65">
        <v>10489.772370000001</v>
      </c>
      <c r="CO241" s="65">
        <v>2477.8026009999999</v>
      </c>
      <c r="CP241" s="65">
        <v>26.838153609999999</v>
      </c>
      <c r="CQ241" s="65">
        <v>5490.7402229999998</v>
      </c>
      <c r="CR241" s="65">
        <v>10982.272000000001</v>
      </c>
      <c r="CS241" s="65">
        <v>2479.9679999999998</v>
      </c>
      <c r="CT241" s="65">
        <v>921.45600000000002</v>
      </c>
      <c r="CU241" s="65">
        <v>5748.5330000000004</v>
      </c>
      <c r="CV241" s="65">
        <v>10982.272000000001</v>
      </c>
      <c r="CW241" s="65">
        <v>2672.0259999999998</v>
      </c>
      <c r="CX241" s="65">
        <v>992.81700000000001</v>
      </c>
      <c r="CY241" s="65">
        <v>5748.5330000000004</v>
      </c>
      <c r="CZ241" s="65">
        <v>11612.43368</v>
      </c>
      <c r="DA241" s="65">
        <v>2098.0985879999998</v>
      </c>
      <c r="DC241" s="65">
        <v>6078.3832570000004</v>
      </c>
      <c r="DD241" s="65">
        <v>12158.707780000001</v>
      </c>
      <c r="DG241" s="65">
        <v>6364.3236049999996</v>
      </c>
      <c r="DH241" s="65">
        <v>12489.93641</v>
      </c>
      <c r="DI241" s="65">
        <v>3038.8461349999998</v>
      </c>
      <c r="DJ241" s="65">
        <v>778.24307769999996</v>
      </c>
      <c r="DK241" s="65">
        <v>6537.7010879999998</v>
      </c>
      <c r="DL241" s="65">
        <v>12489.93641</v>
      </c>
      <c r="DM241" s="65">
        <v>2610.2951779999999</v>
      </c>
      <c r="DN241" s="65">
        <v>1129.1125549999999</v>
      </c>
      <c r="DO241" s="65">
        <v>6528.1383509999996</v>
      </c>
      <c r="DP241" s="65">
        <v>12489.93641</v>
      </c>
      <c r="DQ241" s="65">
        <v>3038.8461349999998</v>
      </c>
      <c r="DR241" s="65">
        <v>64.962000000000003</v>
      </c>
      <c r="DS241" s="65">
        <v>6537.7010879999998</v>
      </c>
      <c r="DT241" s="65">
        <v>12489.93641</v>
      </c>
      <c r="DU241" s="65">
        <v>3038.8461349999998</v>
      </c>
      <c r="DV241" s="65">
        <v>406.53899999999999</v>
      </c>
      <c r="DW241" s="65">
        <v>5412.61409</v>
      </c>
      <c r="DX241" s="65">
        <v>12489.93641</v>
      </c>
      <c r="DY241" s="65">
        <v>3038.8461349999998</v>
      </c>
      <c r="DZ241" s="65">
        <v>597.22260110000002</v>
      </c>
      <c r="EA241" s="65">
        <v>5648.6064109999998</v>
      </c>
      <c r="EB241" s="65">
        <v>12489.93641</v>
      </c>
      <c r="EC241" s="65">
        <v>3038.8461349999998</v>
      </c>
      <c r="ED241" s="65">
        <v>136.2955547</v>
      </c>
      <c r="EE241" s="65">
        <v>5490.4955170000003</v>
      </c>
      <c r="EF241" s="65">
        <v>12489.93641</v>
      </c>
      <c r="EG241" s="65">
        <v>3038.8461349999998</v>
      </c>
      <c r="EH241" s="65">
        <v>1129.1125549999999</v>
      </c>
      <c r="EI241" s="65">
        <v>6537.7010879999998</v>
      </c>
      <c r="EJ241" s="65">
        <v>12489.93641</v>
      </c>
      <c r="EK241" s="65">
        <v>3038.8461349999998</v>
      </c>
      <c r="EL241" s="65">
        <v>992.66068029999997</v>
      </c>
      <c r="EM241" s="65">
        <v>4973.117088</v>
      </c>
      <c r="EN241" s="65">
        <v>12489.93641</v>
      </c>
      <c r="EO241" s="65">
        <v>3038.8461349999998</v>
      </c>
      <c r="EP241" s="65">
        <v>722.57355470000005</v>
      </c>
      <c r="EQ241" s="65">
        <v>6161.5630879999999</v>
      </c>
      <c r="ER241" s="65">
        <v>11587.83196</v>
      </c>
      <c r="ES241" s="65">
        <v>3038.8461349999998</v>
      </c>
      <c r="EU241" s="65">
        <v>3481.8976630000002</v>
      </c>
      <c r="EV241" s="65">
        <v>11282.98323</v>
      </c>
      <c r="EW241" s="65">
        <v>3356.5459999999998</v>
      </c>
      <c r="EX241" s="65">
        <v>1247.1569999999999</v>
      </c>
      <c r="EY241" s="65">
        <v>3272.9526139999998</v>
      </c>
      <c r="EZ241" s="65">
        <v>12474.872020000001</v>
      </c>
      <c r="FA241" s="65">
        <v>3471.65</v>
      </c>
      <c r="FC241" s="65">
        <v>5118.7409129999996</v>
      </c>
    </row>
    <row r="242" spans="2:159" x14ac:dyDescent="0.2">
      <c r="B242" s="65" t="s">
        <v>1</v>
      </c>
      <c r="C242" s="65" t="s">
        <v>45</v>
      </c>
      <c r="AL242" s="65">
        <v>265.18428</v>
      </c>
      <c r="AN242" s="65">
        <v>2933.3964799999999</v>
      </c>
      <c r="AO242" s="65">
        <v>713.70583999999997</v>
      </c>
      <c r="AP242" s="65">
        <v>265.18428</v>
      </c>
      <c r="AQ242" s="65">
        <v>1535.4497200000001</v>
      </c>
      <c r="AR242" s="65">
        <v>2148.0667149999999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G242" s="65">
        <v>852.87019029999999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10.028</v>
      </c>
      <c r="BR242" s="65">
        <v>287.54028</v>
      </c>
      <c r="BS242" s="65">
        <v>1664.89372</v>
      </c>
      <c r="BT242" s="65">
        <v>3180.6924800000002</v>
      </c>
      <c r="BV242" s="65">
        <v>268.91028</v>
      </c>
      <c r="BW242" s="65">
        <v>1664.89372</v>
      </c>
      <c r="BX242" s="65">
        <v>3597.3119999999999</v>
      </c>
      <c r="BY242" s="65">
        <v>875.23885710000002</v>
      </c>
      <c r="BZ242" s="65">
        <v>321.4774286</v>
      </c>
      <c r="CA242" s="65">
        <v>1753.5239999999999</v>
      </c>
      <c r="CB242" s="65">
        <v>3597.3119999999999</v>
      </c>
      <c r="CC242" s="65">
        <v>161.5330171</v>
      </c>
      <c r="CD242" s="65">
        <v>325.2034286</v>
      </c>
      <c r="CE242" s="65">
        <v>1882.9680000000001</v>
      </c>
      <c r="CF242" s="65">
        <v>3597.3119999999999</v>
      </c>
      <c r="CG242" s="65">
        <v>875.23885710000002</v>
      </c>
      <c r="CH242" s="65">
        <v>325.2034286</v>
      </c>
      <c r="CI242" s="65">
        <v>1882.9680000000001</v>
      </c>
      <c r="CJ242" s="65">
        <v>3597.3119999999999</v>
      </c>
      <c r="CK242" s="65">
        <v>215.62662460000001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4424.5568229999999</v>
      </c>
      <c r="CS242" s="65">
        <v>826.59082339999998</v>
      </c>
      <c r="CT242" s="65">
        <v>399.98783780000002</v>
      </c>
      <c r="CU242" s="65">
        <v>2315.9789620000001</v>
      </c>
      <c r="CV242" s="65">
        <v>5791.951575</v>
      </c>
      <c r="CW242" s="65">
        <v>723.73383999999999</v>
      </c>
      <c r="CX242" s="65">
        <v>265.18428</v>
      </c>
      <c r="CY242" s="65">
        <v>3031.7246530000002</v>
      </c>
      <c r="CZ242" s="65">
        <v>6324.75648</v>
      </c>
      <c r="DA242" s="65">
        <v>713.70583999999997</v>
      </c>
      <c r="DB242" s="65">
        <v>571.76927999999998</v>
      </c>
      <c r="DC242" s="65">
        <v>3310.61472</v>
      </c>
      <c r="DD242" s="65">
        <v>6324.75648</v>
      </c>
      <c r="DE242" s="65">
        <v>1528.8078399999999</v>
      </c>
      <c r="DF242" s="65">
        <v>571.76927999999998</v>
      </c>
      <c r="DG242" s="65">
        <v>3310.61472</v>
      </c>
      <c r="DH242" s="65">
        <v>6324.75648</v>
      </c>
      <c r="DI242" s="65">
        <v>1538.83584</v>
      </c>
      <c r="DJ242" s="65">
        <v>571.76927999999998</v>
      </c>
      <c r="DK242" s="65">
        <v>3310.61472</v>
      </c>
      <c r="DL242" s="65">
        <v>6324.75648</v>
      </c>
      <c r="DM242" s="65">
        <v>1528.8078399999999</v>
      </c>
      <c r="DN242" s="65">
        <v>571.76927999999998</v>
      </c>
      <c r="DO242" s="65">
        <v>3310.61472</v>
      </c>
      <c r="DP242" s="65">
        <v>6324.75648</v>
      </c>
      <c r="DQ242" s="65">
        <v>793.80560690000004</v>
      </c>
      <c r="DR242" s="65">
        <v>571.76927999999998</v>
      </c>
      <c r="DS242" s="65">
        <v>2585.0016310000001</v>
      </c>
      <c r="DT242" s="65">
        <v>6324.75648</v>
      </c>
      <c r="DU242" s="65">
        <v>1538.83584</v>
      </c>
      <c r="DV242" s="65">
        <v>564.35062589999995</v>
      </c>
      <c r="DW242" s="65">
        <v>3310.61472</v>
      </c>
      <c r="DX242" s="65">
        <v>6324.75648</v>
      </c>
      <c r="DY242" s="65">
        <v>1538.83584</v>
      </c>
      <c r="DZ242" s="65">
        <v>571.76927999999998</v>
      </c>
      <c r="EA242" s="65">
        <v>3310.61472</v>
      </c>
      <c r="EB242" s="65">
        <v>6324.75648</v>
      </c>
      <c r="EC242" s="65">
        <v>1538.83584</v>
      </c>
      <c r="ED242" s="65">
        <v>287.54028</v>
      </c>
      <c r="EE242" s="65">
        <v>3310.61472</v>
      </c>
      <c r="EF242" s="65">
        <v>6324.75648</v>
      </c>
      <c r="EG242" s="65">
        <v>1211.8047220000001</v>
      </c>
      <c r="EH242" s="65">
        <v>571.76927999999998</v>
      </c>
      <c r="EI242" s="65">
        <v>3310.61472</v>
      </c>
      <c r="EJ242" s="65">
        <v>6110.7651679999999</v>
      </c>
      <c r="EK242" s="65">
        <v>1538.83584</v>
      </c>
      <c r="EL242" s="65">
        <v>571.76927999999998</v>
      </c>
      <c r="EM242" s="65">
        <v>3181.1707200000001</v>
      </c>
      <c r="EN242" s="65">
        <v>5312.7085180000004</v>
      </c>
      <c r="EO242" s="65">
        <v>1538.83584</v>
      </c>
      <c r="EP242" s="65">
        <v>287.54028</v>
      </c>
      <c r="EQ242" s="65">
        <v>2200.5609020000002</v>
      </c>
      <c r="ER242" s="65">
        <v>5389.5843969999996</v>
      </c>
      <c r="ES242" s="65">
        <v>1538.83584</v>
      </c>
      <c r="ET242" s="65">
        <v>571.76927999999998</v>
      </c>
      <c r="EU242" s="65">
        <v>3310.61472</v>
      </c>
      <c r="EV242" s="65">
        <v>6324.75648</v>
      </c>
      <c r="EW242" s="65">
        <v>1538.83584</v>
      </c>
      <c r="EX242" s="65">
        <v>571.76927999999998</v>
      </c>
      <c r="EY242" s="65">
        <v>3310.61472</v>
      </c>
      <c r="EZ242" s="65">
        <v>5845.7347570000002</v>
      </c>
      <c r="FA242" s="65">
        <v>1595.29784</v>
      </c>
      <c r="FB242" s="65">
        <v>557.43227999999999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60495.328300000001</v>
      </c>
      <c r="E245" s="65">
        <v>56458.812140000002</v>
      </c>
      <c r="F245" s="65">
        <v>52597.602140000003</v>
      </c>
      <c r="G245" s="65">
        <v>55894.154670000004</v>
      </c>
      <c r="H245" s="65">
        <v>60892.45665</v>
      </c>
      <c r="I245" s="65">
        <v>52663.767310000003</v>
      </c>
      <c r="J245" s="65">
        <v>51958.609810000002</v>
      </c>
      <c r="K245" s="65">
        <v>55558.3724</v>
      </c>
      <c r="L245" s="65">
        <v>66140.133919999993</v>
      </c>
      <c r="M245" s="65">
        <v>58781.247239999997</v>
      </c>
      <c r="N245" s="65">
        <v>51532.802669999997</v>
      </c>
      <c r="O245" s="65">
        <v>59417.471149999998</v>
      </c>
      <c r="P245" s="65">
        <v>64872.249389999997</v>
      </c>
      <c r="Q245" s="65">
        <v>57759.89385</v>
      </c>
      <c r="R245" s="65">
        <v>55144.903180000001</v>
      </c>
      <c r="S245" s="65">
        <v>58743.326789999999</v>
      </c>
      <c r="T245" s="65">
        <v>62651.307639999999</v>
      </c>
      <c r="U245" s="65">
        <v>56217.290730000001</v>
      </c>
      <c r="V245" s="65">
        <v>50233.322260000001</v>
      </c>
      <c r="W245" s="65">
        <v>56514.788639999999</v>
      </c>
      <c r="X245" s="65">
        <v>62912.684329999996</v>
      </c>
      <c r="Y245" s="65">
        <v>57180.262130000003</v>
      </c>
      <c r="Z245" s="65">
        <v>53695.532160000002</v>
      </c>
      <c r="AA245" s="65">
        <v>59968.588389999997</v>
      </c>
      <c r="AB245" s="65">
        <v>67962.059330000004</v>
      </c>
      <c r="AC245" s="65">
        <v>66395.805189999999</v>
      </c>
      <c r="AD245" s="65">
        <v>61199.161690000001</v>
      </c>
      <c r="AE245" s="65">
        <v>63195.567289999999</v>
      </c>
      <c r="AF245" s="65">
        <v>69604.287469999996</v>
      </c>
      <c r="AG245" s="65">
        <v>63233.79019</v>
      </c>
      <c r="AH245" s="65">
        <v>67894.23285</v>
      </c>
      <c r="AI245" s="65">
        <v>65626.941829999996</v>
      </c>
      <c r="AJ245" s="65">
        <v>74239.672649999993</v>
      </c>
      <c r="AK245" s="65">
        <v>70634.465219999998</v>
      </c>
      <c r="AL245" s="65">
        <v>65094.371200000001</v>
      </c>
      <c r="AM245" s="65">
        <v>71256.322169999999</v>
      </c>
      <c r="AN245" s="65">
        <v>75125.203840000002</v>
      </c>
      <c r="AO245" s="65">
        <v>72142.010420000006</v>
      </c>
      <c r="AP245" s="65">
        <v>70468.559569999998</v>
      </c>
      <c r="AQ245" s="65">
        <v>72277.659969999993</v>
      </c>
      <c r="AR245" s="65">
        <v>78088.835600000006</v>
      </c>
      <c r="AS245" s="65">
        <v>74343.013980000003</v>
      </c>
      <c r="AT245" s="65">
        <v>70284.658679999993</v>
      </c>
      <c r="AU245" s="65">
        <v>71140.552209999994</v>
      </c>
      <c r="AV245" s="65">
        <v>79093.621889999995</v>
      </c>
      <c r="AW245" s="65">
        <v>73686.494279999999</v>
      </c>
      <c r="AX245" s="65">
        <v>70766.415210000006</v>
      </c>
      <c r="AY245" s="65">
        <v>73198.327350000007</v>
      </c>
      <c r="AZ245" s="65">
        <v>80428.420169999998</v>
      </c>
      <c r="BA245" s="65">
        <v>76452.453989999995</v>
      </c>
      <c r="BB245" s="65">
        <v>71802.084199999998</v>
      </c>
      <c r="BC245" s="65">
        <v>73485.760670000003</v>
      </c>
      <c r="BD245" s="65">
        <v>80505.416570000001</v>
      </c>
      <c r="BE245" s="65">
        <v>74610.327059999996</v>
      </c>
      <c r="BF245" s="65">
        <v>68741.272440000001</v>
      </c>
      <c r="BG245" s="65">
        <v>72881.309840000002</v>
      </c>
      <c r="BH245" s="65">
        <v>81323.064570000002</v>
      </c>
      <c r="BI245" s="65">
        <v>78257.613310000001</v>
      </c>
      <c r="BJ245" s="65">
        <v>72424.682660000006</v>
      </c>
      <c r="BK245" s="65">
        <v>74390.756370000003</v>
      </c>
      <c r="BL245" s="65">
        <v>81410.372029999999</v>
      </c>
      <c r="BM245" s="65">
        <v>76403.103829999993</v>
      </c>
      <c r="BN245" s="65">
        <v>69434.451730000001</v>
      </c>
      <c r="BO245" s="65">
        <v>74478.557090000002</v>
      </c>
      <c r="BP245" s="65">
        <v>84658.082079999993</v>
      </c>
      <c r="BQ245" s="65">
        <v>79084.467749999996</v>
      </c>
      <c r="BR245" s="65">
        <v>71754.029349999997</v>
      </c>
      <c r="BS245" s="65">
        <v>75913.148669999995</v>
      </c>
      <c r="BT245" s="65">
        <v>86273.735440000004</v>
      </c>
      <c r="BU245" s="65">
        <v>79382.095220000003</v>
      </c>
      <c r="BV245" s="65">
        <v>72334.400399999999</v>
      </c>
      <c r="BW245" s="65">
        <v>77945.09302</v>
      </c>
      <c r="BX245" s="65">
        <v>90446.035140000007</v>
      </c>
      <c r="BY245" s="65">
        <v>85595.182419999997</v>
      </c>
      <c r="BZ245" s="65">
        <v>76526.68131</v>
      </c>
      <c r="CA245" s="65">
        <v>80018.132750000004</v>
      </c>
      <c r="CB245" s="65">
        <v>96173.078779999996</v>
      </c>
      <c r="CC245" s="65">
        <v>83108.304189999995</v>
      </c>
      <c r="CD245" s="65">
        <v>78220.037500000006</v>
      </c>
      <c r="CE245" s="65">
        <v>85040.65221</v>
      </c>
      <c r="CF245" s="65">
        <v>98165.733129999993</v>
      </c>
      <c r="CG245" s="65">
        <v>85083.868199999997</v>
      </c>
      <c r="CH245" s="65">
        <v>80468.496350000001</v>
      </c>
      <c r="CI245" s="65">
        <v>86734.940400000007</v>
      </c>
      <c r="CJ245" s="65">
        <v>99197.545270000002</v>
      </c>
      <c r="CK245" s="65">
        <v>85950.847160000005</v>
      </c>
      <c r="CL245" s="65">
        <v>79828.254109999994</v>
      </c>
      <c r="CM245" s="65">
        <v>87378.857399999994</v>
      </c>
      <c r="CN245" s="65">
        <v>100452.67290000001</v>
      </c>
      <c r="CO245" s="65">
        <v>86934.718919999999</v>
      </c>
      <c r="CP245" s="65">
        <v>77346.966920000006</v>
      </c>
      <c r="CQ245" s="65">
        <v>88035.838250000001</v>
      </c>
      <c r="CR245" s="65">
        <v>101912.82520000001</v>
      </c>
      <c r="CS245" s="65">
        <v>89134.178740000003</v>
      </c>
      <c r="CT245" s="65">
        <v>79420.923110000003</v>
      </c>
      <c r="CU245" s="65">
        <v>88868.147320000004</v>
      </c>
      <c r="CV245" s="65">
        <v>103441.1937</v>
      </c>
      <c r="CW245" s="65">
        <v>89038.342579999997</v>
      </c>
      <c r="CX245" s="65">
        <v>80915.03529</v>
      </c>
      <c r="CY245" s="65">
        <v>89745.776209999996</v>
      </c>
      <c r="CZ245" s="65">
        <v>105153.86629999999</v>
      </c>
      <c r="DA245" s="65">
        <v>88272.964470000006</v>
      </c>
      <c r="DB245" s="65">
        <v>79391.531799999997</v>
      </c>
      <c r="DC245" s="65">
        <v>90906.643240000005</v>
      </c>
      <c r="DD245" s="65">
        <v>106059.7838</v>
      </c>
      <c r="DE245" s="65">
        <v>88493.690199999997</v>
      </c>
      <c r="DF245" s="65">
        <v>78886.975860000006</v>
      </c>
      <c r="DG245" s="65">
        <v>91551.807889999996</v>
      </c>
      <c r="DH245" s="65">
        <v>107218.6364</v>
      </c>
      <c r="DI245" s="65">
        <v>92712.164910000007</v>
      </c>
      <c r="DJ245" s="65">
        <v>83320.435089999999</v>
      </c>
      <c r="DK245" s="65">
        <v>92556.648180000004</v>
      </c>
      <c r="DL245" s="65">
        <v>107218.6364</v>
      </c>
      <c r="DM245" s="65">
        <v>91558.856820000001</v>
      </c>
      <c r="DN245" s="65">
        <v>77098.332850000006</v>
      </c>
      <c r="DO245" s="65">
        <v>91934.291639999996</v>
      </c>
      <c r="DP245" s="65">
        <v>107218.6364</v>
      </c>
      <c r="DQ245" s="65">
        <v>91290.841260000001</v>
      </c>
      <c r="DR245" s="65">
        <v>78766.631840000002</v>
      </c>
      <c r="DS245" s="65">
        <v>91475.035090000005</v>
      </c>
      <c r="DT245" s="65">
        <v>107218.6364</v>
      </c>
      <c r="DU245" s="65">
        <v>92647.557000000001</v>
      </c>
      <c r="DV245" s="65">
        <v>79436.880789999996</v>
      </c>
      <c r="DW245" s="65">
        <v>91431.561180000004</v>
      </c>
      <c r="DX245" s="65">
        <v>107218.6364</v>
      </c>
      <c r="DY245" s="65">
        <v>92803.163400000005</v>
      </c>
      <c r="DZ245" s="65">
        <v>83273.947990000001</v>
      </c>
      <c r="EA245" s="65">
        <v>91571.503500000006</v>
      </c>
      <c r="EB245" s="65">
        <v>107218.6364</v>
      </c>
      <c r="EC245" s="65">
        <v>92247.252399999998</v>
      </c>
      <c r="ED245" s="65">
        <v>80118.182209999999</v>
      </c>
      <c r="EE245" s="65">
        <v>91335.957599999994</v>
      </c>
      <c r="EF245" s="65">
        <v>107218.6364</v>
      </c>
      <c r="EG245" s="65">
        <v>92476.132280000005</v>
      </c>
      <c r="EH245" s="65">
        <v>76813.738660000003</v>
      </c>
      <c r="EI245" s="65">
        <v>92454.648180000004</v>
      </c>
      <c r="EJ245" s="65">
        <v>107454.8201</v>
      </c>
      <c r="EK245" s="65">
        <v>93259.406140000006</v>
      </c>
      <c r="EL245" s="65">
        <v>82448.263049999994</v>
      </c>
      <c r="EM245" s="65">
        <v>91277.607010000007</v>
      </c>
      <c r="EN245" s="65">
        <v>106811.8135</v>
      </c>
      <c r="EO245" s="65">
        <v>93415.857799999998</v>
      </c>
      <c r="EP245" s="65">
        <v>82311.801149999999</v>
      </c>
      <c r="EQ245" s="65">
        <v>91622.078859999994</v>
      </c>
      <c r="ER245" s="65">
        <v>105986.58500000001</v>
      </c>
      <c r="ES245" s="65">
        <v>93415.857799999998</v>
      </c>
      <c r="ET245" s="65">
        <v>82458.748789999998</v>
      </c>
      <c r="EU245" s="65">
        <v>89455.044840000002</v>
      </c>
      <c r="EV245" s="65">
        <v>107229.397</v>
      </c>
      <c r="EW245" s="65">
        <v>94437.805429999993</v>
      </c>
      <c r="EX245" s="65">
        <v>83625.309089999995</v>
      </c>
      <c r="EY245" s="65">
        <v>90442.151329999993</v>
      </c>
      <c r="EZ245" s="65">
        <v>108974.7104</v>
      </c>
      <c r="FA245" s="65">
        <v>95897.48792</v>
      </c>
      <c r="FB245" s="65">
        <v>82337.699670000002</v>
      </c>
      <c r="FC245" s="65">
        <v>92398.066789999997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5487.9904699999997</v>
      </c>
      <c r="AO246" s="65">
        <v>5773.1208189999998</v>
      </c>
      <c r="AP246" s="65">
        <v>5574.4895809999998</v>
      </c>
      <c r="AQ246" s="65">
        <v>5491.1926100000001</v>
      </c>
      <c r="AR246" s="65">
        <v>7188.6440339999999</v>
      </c>
      <c r="AS246" s="65">
        <v>7398.9876729999996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6522.8266130000002</v>
      </c>
      <c r="AY246" s="65">
        <v>7180.2656610000004</v>
      </c>
      <c r="AZ246" s="65">
        <v>7188.6440339999999</v>
      </c>
      <c r="BA246" s="65">
        <v>7548.9140729999999</v>
      </c>
      <c r="BB246" s="65">
        <v>5017.6226699999997</v>
      </c>
      <c r="BC246" s="65">
        <v>7180.2656610000004</v>
      </c>
      <c r="BD246" s="65">
        <v>7188.6440339999999</v>
      </c>
      <c r="BE246" s="65">
        <v>7167.2644179999998</v>
      </c>
      <c r="BF246" s="65">
        <v>7289.18451</v>
      </c>
      <c r="BG246" s="65">
        <v>7180.2656610000004</v>
      </c>
      <c r="BH246" s="65">
        <v>7188.6440339999999</v>
      </c>
      <c r="BI246" s="65">
        <v>3432.695573</v>
      </c>
      <c r="BJ246" s="65">
        <v>7289.18451</v>
      </c>
      <c r="BK246" s="65">
        <v>7180.2656610000004</v>
      </c>
      <c r="BL246" s="65">
        <v>7188.6440339999999</v>
      </c>
      <c r="BM246" s="65">
        <v>6611.5105860000003</v>
      </c>
      <c r="BN246" s="65">
        <v>7172.218777</v>
      </c>
      <c r="BO246" s="65">
        <v>7180.2656610000004</v>
      </c>
      <c r="BP246" s="65">
        <v>7188.6440339999999</v>
      </c>
      <c r="BQ246" s="65">
        <v>3432.695573</v>
      </c>
      <c r="BR246" s="65">
        <v>7289.18451</v>
      </c>
      <c r="BS246" s="65">
        <v>7180.2656610000004</v>
      </c>
      <c r="BT246" s="65">
        <v>8997.7370339999998</v>
      </c>
      <c r="BU246" s="65">
        <v>9448.6725729999998</v>
      </c>
      <c r="BV246" s="65">
        <v>8865.7143290000004</v>
      </c>
      <c r="BW246" s="65">
        <v>8987.2501609999999</v>
      </c>
      <c r="BX246" s="65">
        <v>8997.7370339999998</v>
      </c>
      <c r="BY246" s="65">
        <v>9448.6725729999998</v>
      </c>
      <c r="BZ246" s="65">
        <v>3314.5895099999998</v>
      </c>
      <c r="CA246" s="65">
        <v>8429.7570680000008</v>
      </c>
      <c r="CB246" s="65">
        <v>8997.7370339999998</v>
      </c>
      <c r="CC246" s="65">
        <v>9448.6725729999998</v>
      </c>
      <c r="CD246" s="65">
        <v>3750.3880920000001</v>
      </c>
      <c r="CE246" s="65">
        <v>8987.2501609999999</v>
      </c>
      <c r="CF246" s="65">
        <v>8997.7370339999998</v>
      </c>
      <c r="CG246" s="65">
        <v>9448.6725729999998</v>
      </c>
      <c r="CH246" s="65">
        <v>6609.5480950000001</v>
      </c>
      <c r="CI246" s="65">
        <v>8987.2501609999999</v>
      </c>
      <c r="CJ246" s="65">
        <v>8997.7370339999998</v>
      </c>
      <c r="CK246" s="65">
        <v>9448.6725729999998</v>
      </c>
      <c r="CL246" s="65">
        <v>5148.9845100000002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5111.6835119999996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6038.311342</v>
      </c>
      <c r="CY246" s="65">
        <v>8987.2501609999999</v>
      </c>
      <c r="CZ246" s="65">
        <v>8997.7370339999998</v>
      </c>
      <c r="DA246" s="65">
        <v>9448.6725729999998</v>
      </c>
      <c r="DB246" s="65">
        <v>6752.4312760000003</v>
      </c>
      <c r="DC246" s="65">
        <v>8987.2501609999999</v>
      </c>
      <c r="DD246" s="65">
        <v>8997.7370339999998</v>
      </c>
      <c r="DE246" s="65">
        <v>9448.6725729999998</v>
      </c>
      <c r="DF246" s="65">
        <v>9034.3047260000003</v>
      </c>
      <c r="DG246" s="65">
        <v>8987.2501609999999</v>
      </c>
      <c r="DH246" s="65">
        <v>8997.7370339999998</v>
      </c>
      <c r="DI246" s="65">
        <v>5332.4540729999999</v>
      </c>
      <c r="DJ246" s="65">
        <v>5148.9845100000002</v>
      </c>
      <c r="DK246" s="65">
        <v>8978.2725420000006</v>
      </c>
      <c r="DL246" s="65">
        <v>8997.7370339999998</v>
      </c>
      <c r="DM246" s="65">
        <v>9448.6725729999998</v>
      </c>
      <c r="DN246" s="65">
        <v>7083.9398069999997</v>
      </c>
      <c r="DO246" s="65">
        <v>8654.6712800000005</v>
      </c>
      <c r="DP246" s="65">
        <v>8997.7370339999998</v>
      </c>
      <c r="DQ246" s="65">
        <v>7548.9140729999999</v>
      </c>
      <c r="DR246" s="65">
        <v>9123.5795099999996</v>
      </c>
      <c r="DS246" s="65">
        <v>8987.2501609999999</v>
      </c>
      <c r="DT246" s="65">
        <v>8997.7370339999998</v>
      </c>
      <c r="DU246" s="65">
        <v>6965.990178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9362.9403469999997</v>
      </c>
      <c r="ED246" s="65">
        <v>8978.3632419999994</v>
      </c>
      <c r="EE246" s="65">
        <v>8987.2501609999999</v>
      </c>
      <c r="EF246" s="65">
        <v>8997.7370339999998</v>
      </c>
      <c r="EG246" s="65">
        <v>9448.6725729999998</v>
      </c>
      <c r="EH246" s="65">
        <v>9119.8835259999996</v>
      </c>
      <c r="EI246" s="65">
        <v>7750.8291010000003</v>
      </c>
      <c r="EJ246" s="65">
        <v>8936.5072450000007</v>
      </c>
      <c r="EK246" s="65">
        <v>9448.6725729999998</v>
      </c>
      <c r="EL246" s="65">
        <v>4347.4159040000004</v>
      </c>
      <c r="EM246" s="65">
        <v>8826.7824060000003</v>
      </c>
      <c r="EN246" s="65">
        <v>8997.7370339999998</v>
      </c>
      <c r="EO246" s="65">
        <v>9448.6725729999998</v>
      </c>
      <c r="EP246" s="65">
        <v>3314.5895099999998</v>
      </c>
      <c r="EQ246" s="65">
        <v>7742.2029579999999</v>
      </c>
      <c r="ER246" s="65">
        <v>8997.7370339999998</v>
      </c>
      <c r="ES246" s="65">
        <v>9448.6725729999998</v>
      </c>
      <c r="ET246" s="65">
        <v>4311.9082349999999</v>
      </c>
      <c r="EU246" s="65">
        <v>8948.4011859999991</v>
      </c>
      <c r="EV246" s="65">
        <v>8997.7370339999998</v>
      </c>
      <c r="EW246" s="65">
        <v>9448.6725729999998</v>
      </c>
      <c r="EX246" s="65">
        <v>7289.18451</v>
      </c>
      <c r="EY246" s="65">
        <v>8987.2501609999999</v>
      </c>
      <c r="EZ246" s="65">
        <v>8982.1845209999992</v>
      </c>
      <c r="FA246" s="65">
        <v>9448.6725729999998</v>
      </c>
      <c r="FB246" s="65">
        <v>7505.588358</v>
      </c>
      <c r="FC246" s="65">
        <v>8941.8257599999997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G247" s="65">
        <v>1367.109627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1450.2824439999999</v>
      </c>
      <c r="U247" s="65">
        <v>302.08857640000002</v>
      </c>
      <c r="V247" s="65">
        <v>1466.6883539999999</v>
      </c>
      <c r="W247" s="65">
        <v>1368.006627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508.88583290000003</v>
      </c>
      <c r="AC247" s="65">
        <v>266.06200000000001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4137.9651290000002</v>
      </c>
      <c r="BL247" s="65">
        <v>4240.5400440000003</v>
      </c>
      <c r="BM247" s="65">
        <v>4226.1490709999998</v>
      </c>
      <c r="BN247" s="65">
        <v>4166.1213539999999</v>
      </c>
      <c r="BO247" s="65">
        <v>2962.8819530000001</v>
      </c>
      <c r="BP247" s="65">
        <v>4240.5400440000003</v>
      </c>
      <c r="BQ247" s="65">
        <v>1695.9170710000001</v>
      </c>
      <c r="BR247" s="65">
        <v>1720.9419539999999</v>
      </c>
      <c r="BS247" s="65">
        <v>4266.0357119999999</v>
      </c>
      <c r="BT247" s="65">
        <v>4240.5400440000003</v>
      </c>
      <c r="BU247" s="65">
        <v>1695.9170710000001</v>
      </c>
      <c r="BV247" s="65">
        <v>1720.9419539999999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2987.87347</v>
      </c>
      <c r="CD247" s="65">
        <v>4288.5099540000001</v>
      </c>
      <c r="CE247" s="65">
        <v>4302.9009269999997</v>
      </c>
      <c r="CF247" s="65">
        <v>4240.5400440000003</v>
      </c>
      <c r="CG247" s="65">
        <v>2208.20903</v>
      </c>
      <c r="CH247" s="65">
        <v>2277.0503570000001</v>
      </c>
      <c r="CI247" s="65">
        <v>4302.9009269999997</v>
      </c>
      <c r="CJ247" s="65">
        <v>4240.5400440000003</v>
      </c>
      <c r="CK247" s="65">
        <v>1695.9170710000001</v>
      </c>
      <c r="CL247" s="65">
        <v>3458.821974</v>
      </c>
      <c r="CM247" s="65">
        <v>4302.9009269999997</v>
      </c>
      <c r="CN247" s="65">
        <v>4240.5400440000003</v>
      </c>
      <c r="CO247" s="65">
        <v>1695.9170710000001</v>
      </c>
      <c r="CP247" s="65">
        <v>3738.5797040000002</v>
      </c>
      <c r="CQ247" s="65">
        <v>4302.9009269999997</v>
      </c>
      <c r="CR247" s="65">
        <v>4240.5400440000003</v>
      </c>
      <c r="CS247" s="65">
        <v>4226.1490709999998</v>
      </c>
      <c r="CT247" s="65">
        <v>1720.9419539999999</v>
      </c>
      <c r="CU247" s="65">
        <v>4302.9009269999997</v>
      </c>
      <c r="CV247" s="65">
        <v>4240.5400440000003</v>
      </c>
      <c r="CW247" s="65">
        <v>1961.0632009999999</v>
      </c>
      <c r="CX247" s="65">
        <v>1720.9419539999999</v>
      </c>
      <c r="CY247" s="65">
        <v>4302.9009269999997</v>
      </c>
      <c r="CZ247" s="65">
        <v>4240.5400440000003</v>
      </c>
      <c r="DA247" s="65">
        <v>3296.7909420000001</v>
      </c>
      <c r="DB247" s="65">
        <v>2297.2702239999999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2242.853736</v>
      </c>
      <c r="DK247" s="65">
        <v>4292.3670819999998</v>
      </c>
      <c r="DL247" s="65">
        <v>4240.5400440000003</v>
      </c>
      <c r="DM247" s="65">
        <v>1695.9170710000001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2085.8203039999999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2357.218969</v>
      </c>
      <c r="DZ247" s="65">
        <v>1720.9419539999999</v>
      </c>
      <c r="EA247" s="65">
        <v>4296.7915940000003</v>
      </c>
      <c r="EB247" s="65">
        <v>4240.5400440000003</v>
      </c>
      <c r="EC247" s="65">
        <v>3778.0247119999999</v>
      </c>
      <c r="ED247" s="65">
        <v>4286.4372709999998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4235.469728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4254.6972169999999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3031.0154050000001</v>
      </c>
      <c r="FC247" s="65">
        <v>4183.2516189999997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145.23148800000001</v>
      </c>
      <c r="AH248" s="65">
        <v>143.71866</v>
      </c>
      <c r="AI248" s="65">
        <v>147.8082</v>
      </c>
      <c r="AJ248" s="65">
        <v>144.55912000000001</v>
      </c>
      <c r="AK248" s="65">
        <v>79.488</v>
      </c>
      <c r="AL248" s="65">
        <v>227.33766</v>
      </c>
      <c r="AM248" s="65">
        <v>221.07820000000001</v>
      </c>
      <c r="AN248" s="65">
        <v>228.66712000000001</v>
      </c>
      <c r="AO248" s="65">
        <v>229.73068799999999</v>
      </c>
      <c r="AP248" s="65">
        <v>148.67766</v>
      </c>
      <c r="AQ248" s="65">
        <v>221.07820000000001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143.71866</v>
      </c>
      <c r="BS248" s="65">
        <v>226.00819999999999</v>
      </c>
      <c r="BT248" s="65">
        <v>228.66712000000001</v>
      </c>
      <c r="BU248" s="65">
        <v>229.73068799999999</v>
      </c>
      <c r="BV248" s="65">
        <v>148.67766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143.71866</v>
      </c>
      <c r="CQ248" s="65">
        <v>226.00819999999999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150.24268799999999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I249" s="65">
        <v>67.703989910000004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D249" s="65">
        <v>38.104794169999998</v>
      </c>
      <c r="AE249" s="65">
        <v>42.587837630000003</v>
      </c>
      <c r="AG249" s="65">
        <v>70.470818109999996</v>
      </c>
      <c r="AJ249" s="65">
        <v>55.99690957</v>
      </c>
      <c r="AK249" s="65">
        <v>58.793823789999998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V249" s="65">
        <v>55.99690957</v>
      </c>
      <c r="AX249" s="65">
        <v>38.104794169999998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S249" s="65">
        <v>42.587837630000003</v>
      </c>
      <c r="DT249" s="65">
        <v>55.99690957</v>
      </c>
      <c r="DU249" s="65">
        <v>70.470818109999996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K251" s="65">
        <v>62.47296</v>
      </c>
      <c r="AM251" s="65">
        <v>80.388000000000005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Y251" s="65">
        <v>80.388000000000005</v>
      </c>
      <c r="AZ251" s="65">
        <v>353.24784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23.391999999999999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J253" s="65">
        <v>1.706231469</v>
      </c>
      <c r="AL253" s="65">
        <v>0.27539999999999998</v>
      </c>
      <c r="AM253" s="65">
        <v>1.5946</v>
      </c>
      <c r="AN253" s="65">
        <v>1.5338281920000001</v>
      </c>
      <c r="AO253" s="65">
        <v>0.74119999999999997</v>
      </c>
      <c r="AP253" s="65">
        <v>0.27539999999999998</v>
      </c>
      <c r="AQ253" s="65">
        <v>0.7926281919</v>
      </c>
      <c r="AR253" s="65">
        <v>1.706231469</v>
      </c>
      <c r="AT253" s="65">
        <v>0.27539999999999998</v>
      </c>
      <c r="AU253" s="65">
        <v>1.0513124570000001</v>
      </c>
      <c r="AV253" s="65">
        <v>1.706231469</v>
      </c>
      <c r="AW253" s="65">
        <v>0.1724032774</v>
      </c>
      <c r="AY253" s="65">
        <v>0.96503146930000006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F253" s="65">
        <v>0.27539999999999998</v>
      </c>
      <c r="BG253" s="65">
        <v>1.5946</v>
      </c>
      <c r="BH253" s="65">
        <v>3.0464000000000002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N254" s="65">
        <v>2.6880000000000002</v>
      </c>
      <c r="AO254" s="65">
        <v>0.65400000000000003</v>
      </c>
      <c r="AP254" s="65">
        <v>0.24299999999999999</v>
      </c>
      <c r="AQ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3198.87417</v>
      </c>
      <c r="G257" s="65">
        <v>4376.6133879999998</v>
      </c>
      <c r="H257" s="65">
        <v>4560.8679080000002</v>
      </c>
      <c r="I257" s="65">
        <v>3376.952851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4599.516318</v>
      </c>
      <c r="S257" s="65">
        <v>4562.9764260000002</v>
      </c>
      <c r="T257" s="65">
        <v>4662.0659880000003</v>
      </c>
      <c r="U257" s="65">
        <v>3616.0323490000001</v>
      </c>
      <c r="V257" s="65">
        <v>4815.2895239999998</v>
      </c>
      <c r="W257" s="65">
        <v>4733.2367260000001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3893.6703870000001</v>
      </c>
      <c r="AC257" s="65">
        <v>3813.6810610000002</v>
      </c>
      <c r="AD257" s="65">
        <v>5099.793318</v>
      </c>
      <c r="AE257" s="65">
        <v>5059.8664259999996</v>
      </c>
      <c r="AF257" s="65">
        <v>5106.8839980000002</v>
      </c>
      <c r="AG257" s="65">
        <v>5331.07395</v>
      </c>
      <c r="AH257" s="65">
        <v>5165.8713239999997</v>
      </c>
      <c r="AI257" s="65">
        <v>5126.1832880000002</v>
      </c>
      <c r="AJ257" s="65">
        <v>5172.825339</v>
      </c>
      <c r="AK257" s="65">
        <v>5329.3674279999996</v>
      </c>
      <c r="AL257" s="65">
        <v>5301.4923179999996</v>
      </c>
      <c r="AM257" s="65">
        <v>5337.4267259999997</v>
      </c>
      <c r="AN257" s="65">
        <v>7478.5683710000003</v>
      </c>
      <c r="AO257" s="65">
        <v>7700.1637780000001</v>
      </c>
      <c r="AP257" s="65">
        <v>7550.2583089999998</v>
      </c>
      <c r="AQ257" s="65">
        <v>7564.1632030000001</v>
      </c>
      <c r="AR257" s="65">
        <v>9529.9541790000003</v>
      </c>
      <c r="AS257" s="65">
        <v>9457.5792099999999</v>
      </c>
      <c r="AT257" s="65">
        <v>5222.5893180000003</v>
      </c>
      <c r="AU257" s="65">
        <v>9134.0421000000006</v>
      </c>
      <c r="AV257" s="65">
        <v>9179.3943390000004</v>
      </c>
      <c r="AW257" s="65">
        <v>9475.3882350000003</v>
      </c>
      <c r="AX257" s="65">
        <v>8509.4540209999996</v>
      </c>
      <c r="AY257" s="65">
        <v>9215.7508190000008</v>
      </c>
      <c r="AZ257" s="65">
        <v>12071.490180000001</v>
      </c>
      <c r="BA257" s="65">
        <v>9545.7738499999996</v>
      </c>
      <c r="BB257" s="65">
        <v>9572.0934780000007</v>
      </c>
      <c r="BC257" s="65">
        <v>11835.15223</v>
      </c>
      <c r="BD257" s="65">
        <v>12072.83035</v>
      </c>
      <c r="BE257" s="65">
        <v>11756.087949999999</v>
      </c>
      <c r="BF257" s="65">
        <v>11843.412319999999</v>
      </c>
      <c r="BG257" s="65">
        <v>11835.15223</v>
      </c>
      <c r="BH257" s="65">
        <v>12072.83035</v>
      </c>
      <c r="BI257" s="65">
        <v>5452.8601500000004</v>
      </c>
      <c r="BJ257" s="65">
        <v>9275.8119179999994</v>
      </c>
      <c r="BK257" s="65">
        <v>11670.21643</v>
      </c>
      <c r="BL257" s="65">
        <v>12072.83035</v>
      </c>
      <c r="BM257" s="65">
        <v>11130.604509999999</v>
      </c>
      <c r="BN257" s="65">
        <v>11671.82691</v>
      </c>
      <c r="BO257" s="65">
        <v>10495.133250000001</v>
      </c>
      <c r="BP257" s="65">
        <v>12072.83035</v>
      </c>
      <c r="BQ257" s="65">
        <v>5491.2871100000002</v>
      </c>
      <c r="BR257" s="65">
        <v>9259.9942379999993</v>
      </c>
      <c r="BS257" s="65">
        <v>11798.28701</v>
      </c>
      <c r="BT257" s="65">
        <v>13881.923349999999</v>
      </c>
      <c r="BU257" s="65">
        <v>11436.79329</v>
      </c>
      <c r="BV257" s="65">
        <v>10841.20766</v>
      </c>
      <c r="BW257" s="65">
        <v>13642.13673</v>
      </c>
      <c r="BX257" s="65">
        <v>13881.923349999999</v>
      </c>
      <c r="BY257" s="65">
        <v>14038.891310000001</v>
      </c>
      <c r="BZ257" s="65">
        <v>5369.0182379999997</v>
      </c>
      <c r="CA257" s="65">
        <v>13084.64363</v>
      </c>
      <c r="CB257" s="65">
        <v>13881.923349999999</v>
      </c>
      <c r="CC257" s="65">
        <v>12799.96171</v>
      </c>
      <c r="CD257" s="65">
        <v>8372.3848199999993</v>
      </c>
      <c r="CE257" s="65">
        <v>13642.13673</v>
      </c>
      <c r="CF257" s="65">
        <v>13881.923349999999</v>
      </c>
      <c r="CG257" s="65">
        <v>11958.47831</v>
      </c>
      <c r="CH257" s="65">
        <v>9220.0852269999996</v>
      </c>
      <c r="CI257" s="65">
        <v>13642.13673</v>
      </c>
      <c r="CJ257" s="65">
        <v>13881.923349999999</v>
      </c>
      <c r="CK257" s="65">
        <v>11507.26411</v>
      </c>
      <c r="CL257" s="65">
        <v>8941.0502579999993</v>
      </c>
      <c r="CM257" s="65">
        <v>13642.13673</v>
      </c>
      <c r="CN257" s="65">
        <v>13881.923349999999</v>
      </c>
      <c r="CO257" s="65">
        <v>11508.659309999999</v>
      </c>
      <c r="CP257" s="65">
        <v>13111.508589999999</v>
      </c>
      <c r="CQ257" s="65">
        <v>13642.13673</v>
      </c>
      <c r="CR257" s="65">
        <v>13881.923349999999</v>
      </c>
      <c r="CS257" s="65">
        <v>9701.9022499999992</v>
      </c>
      <c r="CT257" s="65">
        <v>11094.38924</v>
      </c>
      <c r="CU257" s="65">
        <v>13642.13673</v>
      </c>
      <c r="CV257" s="65">
        <v>13881.923349999999</v>
      </c>
      <c r="CW257" s="65">
        <v>11773.06424</v>
      </c>
      <c r="CX257" s="65">
        <v>8092.7400699999998</v>
      </c>
      <c r="CY257" s="65">
        <v>13642.13673</v>
      </c>
      <c r="CZ257" s="65">
        <v>13881.923349999999</v>
      </c>
      <c r="DA257" s="65">
        <v>13109.53318</v>
      </c>
      <c r="DB257" s="65">
        <v>9383.1882740000001</v>
      </c>
      <c r="DC257" s="65">
        <v>13642.13673</v>
      </c>
      <c r="DD257" s="65">
        <v>13881.923349999999</v>
      </c>
      <c r="DE257" s="65">
        <v>13958.662109999999</v>
      </c>
      <c r="DF257" s="65">
        <v>11088.73345</v>
      </c>
      <c r="DG257" s="65">
        <v>13642.13673</v>
      </c>
      <c r="DH257" s="65">
        <v>13881.923349999999</v>
      </c>
      <c r="DI257" s="65">
        <v>9921.9316099999996</v>
      </c>
      <c r="DJ257" s="65">
        <v>7725.3250200000002</v>
      </c>
      <c r="DK257" s="65">
        <v>13622.625260000001</v>
      </c>
      <c r="DL257" s="65">
        <v>13881.923349999999</v>
      </c>
      <c r="DM257" s="65">
        <v>11508.659309999999</v>
      </c>
      <c r="DN257" s="65">
        <v>11478.59887</v>
      </c>
      <c r="DO257" s="65">
        <v>13309.557839999999</v>
      </c>
      <c r="DP257" s="65">
        <v>13881.923349999999</v>
      </c>
      <c r="DQ257" s="65">
        <v>12138.391610000001</v>
      </c>
      <c r="DR257" s="65">
        <v>11504.781789999999</v>
      </c>
      <c r="DS257" s="65">
        <v>13642.13673</v>
      </c>
      <c r="DT257" s="65">
        <v>13881.923349999999</v>
      </c>
      <c r="DU257" s="65">
        <v>11556.208909999999</v>
      </c>
      <c r="DV257" s="65">
        <v>13707.471439999999</v>
      </c>
      <c r="DW257" s="65">
        <v>13642.13673</v>
      </c>
      <c r="DX257" s="65">
        <v>13881.923349999999</v>
      </c>
      <c r="DY257" s="65">
        <v>12169.961209999999</v>
      </c>
      <c r="DZ257" s="65">
        <v>11178.008239999999</v>
      </c>
      <c r="EA257" s="65">
        <v>13636.027389999999</v>
      </c>
      <c r="EB257" s="65">
        <v>13881.923349999999</v>
      </c>
      <c r="EC257" s="65">
        <v>13505.034729999999</v>
      </c>
      <c r="ED257" s="65">
        <v>13598.28729</v>
      </c>
      <c r="EE257" s="65">
        <v>13642.13673</v>
      </c>
      <c r="EF257" s="65">
        <v>13881.923349999999</v>
      </c>
      <c r="EG257" s="65">
        <v>14038.891310000001</v>
      </c>
      <c r="EH257" s="65">
        <v>13514.542589999999</v>
      </c>
      <c r="EI257" s="65">
        <v>12405.71567</v>
      </c>
      <c r="EJ257" s="65">
        <v>13815.623240000001</v>
      </c>
      <c r="EK257" s="65">
        <v>14038.891310000001</v>
      </c>
      <c r="EL257" s="65">
        <v>8969.1372319999991</v>
      </c>
      <c r="EM257" s="65">
        <v>13481.668970000001</v>
      </c>
      <c r="EN257" s="65">
        <v>13881.923349999999</v>
      </c>
      <c r="EO257" s="65">
        <v>14038.891310000001</v>
      </c>
      <c r="EP257" s="65">
        <v>7902.773502</v>
      </c>
      <c r="EQ257" s="65">
        <v>12395.494919999999</v>
      </c>
      <c r="ER257" s="65">
        <v>13881.923349999999</v>
      </c>
      <c r="ES257" s="65">
        <v>14038.891310000001</v>
      </c>
      <c r="ET257" s="65">
        <v>8933.9049630000009</v>
      </c>
      <c r="EU257" s="65">
        <v>13603.28775</v>
      </c>
      <c r="EV257" s="65">
        <v>13878.87695</v>
      </c>
      <c r="EW257" s="65">
        <v>14038.891310000001</v>
      </c>
      <c r="EX257" s="65">
        <v>11843.65532</v>
      </c>
      <c r="EY257" s="65">
        <v>13642.13673</v>
      </c>
      <c r="EZ257" s="65">
        <v>13866.37084</v>
      </c>
      <c r="FA257" s="65">
        <v>14038.891310000001</v>
      </c>
      <c r="FB257" s="65">
        <v>10802.564619999999</v>
      </c>
      <c r="FC257" s="65">
        <v>13477.06302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277.83979190000002</v>
      </c>
      <c r="AO258" s="65">
        <v>451.53500000000003</v>
      </c>
      <c r="AQ258" s="65">
        <v>451.53500000000003</v>
      </c>
      <c r="AR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277.83979190000002</v>
      </c>
      <c r="AO269" s="65">
        <v>451.53500000000003</v>
      </c>
      <c r="AP269" s="65">
        <v>0</v>
      </c>
      <c r="AQ269" s="65">
        <v>451.53500000000003</v>
      </c>
      <c r="AR269" s="65">
        <v>451.53500000000003</v>
      </c>
      <c r="AS269" s="65">
        <v>0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H272" s="65">
        <v>0.26</v>
      </c>
      <c r="K272" s="65">
        <v>0.2</v>
      </c>
      <c r="L272" s="65">
        <v>0.26</v>
      </c>
      <c r="O272" s="65">
        <v>0.42</v>
      </c>
      <c r="P272" s="65">
        <v>2.6</v>
      </c>
      <c r="S272" s="65">
        <v>2.8405999999999998</v>
      </c>
      <c r="T272" s="65">
        <v>1.3</v>
      </c>
      <c r="W272" s="65">
        <v>2.8405999999999998</v>
      </c>
      <c r="X272" s="65">
        <v>152.64678000000001</v>
      </c>
      <c r="AA272" s="65">
        <v>95.766999999999996</v>
      </c>
      <c r="AB272" s="65">
        <v>335.33240000000001</v>
      </c>
      <c r="AE272" s="65">
        <v>202.72739999999999</v>
      </c>
      <c r="AF272" s="65">
        <v>372.9024</v>
      </c>
      <c r="AI272" s="65">
        <v>266.01499999999999</v>
      </c>
      <c r="AJ272" s="65">
        <v>229.57141999999999</v>
      </c>
      <c r="AM272" s="65">
        <v>236.62739999999999</v>
      </c>
      <c r="AN272" s="65">
        <v>405.55970000000002</v>
      </c>
      <c r="AQ272" s="65">
        <v>201.56039999999999</v>
      </c>
      <c r="AR272" s="65">
        <v>222.98562000000001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1.72</v>
      </c>
      <c r="P281" s="65">
        <v>4.29</v>
      </c>
      <c r="Q281" s="65">
        <v>0</v>
      </c>
      <c r="R281" s="65">
        <v>0</v>
      </c>
      <c r="S281" s="65">
        <v>4.1406000000000001</v>
      </c>
      <c r="T281" s="65">
        <v>2.99</v>
      </c>
      <c r="U281" s="65">
        <v>0</v>
      </c>
      <c r="V281" s="65">
        <v>0</v>
      </c>
      <c r="W281" s="65">
        <v>4.1406000000000001</v>
      </c>
      <c r="X281" s="65">
        <v>195.93678</v>
      </c>
      <c r="Y281" s="65">
        <v>0</v>
      </c>
      <c r="Z281" s="65">
        <v>0</v>
      </c>
      <c r="AA281" s="65">
        <v>129.06700000000001</v>
      </c>
      <c r="AB281" s="65">
        <v>451.42239999999998</v>
      </c>
      <c r="AC281" s="65">
        <v>0</v>
      </c>
      <c r="AD281" s="65">
        <v>0</v>
      </c>
      <c r="AE281" s="65">
        <v>292.0274</v>
      </c>
      <c r="AF281" s="65">
        <v>531.89239999999995</v>
      </c>
      <c r="AG281" s="65">
        <v>0</v>
      </c>
      <c r="AH281" s="65">
        <v>0</v>
      </c>
      <c r="AI281" s="65">
        <v>388.315</v>
      </c>
      <c r="AJ281" s="65">
        <v>388.56142</v>
      </c>
      <c r="AK281" s="65">
        <v>0</v>
      </c>
      <c r="AL281" s="65">
        <v>0</v>
      </c>
      <c r="AM281" s="65">
        <v>358.92739999999998</v>
      </c>
      <c r="AN281" s="65">
        <v>564.54970000000003</v>
      </c>
      <c r="AO281" s="65">
        <v>0</v>
      </c>
      <c r="AP281" s="65">
        <v>0</v>
      </c>
      <c r="AQ281" s="65">
        <v>323.86040000000003</v>
      </c>
      <c r="AR281" s="65">
        <v>381.97561999999999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10193.59535</v>
      </c>
      <c r="EY306" s="65">
        <v>7841.2271940000001</v>
      </c>
      <c r="EZ306" s="65">
        <v>10193.59535</v>
      </c>
      <c r="FC306" s="65">
        <v>7841.2271940000001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10193.59535</v>
      </c>
      <c r="EW317" s="65">
        <v>0</v>
      </c>
      <c r="EX317" s="65">
        <v>0</v>
      </c>
      <c r="EY317" s="65">
        <v>7841.2271940000001</v>
      </c>
      <c r="EZ317" s="65">
        <v>10193.59535</v>
      </c>
      <c r="FA317" s="65">
        <v>0</v>
      </c>
      <c r="FB317" s="65">
        <v>0</v>
      </c>
      <c r="FC317" s="65">
        <v>7841.2271940000001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I368" s="65">
        <v>27.074999999999999</v>
      </c>
      <c r="K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27.074999999999999</v>
      </c>
      <c r="AD368" s="65">
        <v>162.44999999999999</v>
      </c>
      <c r="AE368" s="65">
        <v>135.375</v>
      </c>
      <c r="AF368" s="65">
        <v>177.61199999999999</v>
      </c>
      <c r="AH368" s="65">
        <v>135.375</v>
      </c>
      <c r="AI368" s="65">
        <v>27.074999999999999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177.61199999999999</v>
      </c>
      <c r="AS368" s="65">
        <v>27.074999999999999</v>
      </c>
      <c r="AT368" s="65">
        <v>135.375</v>
      </c>
      <c r="AU368" s="65">
        <v>177.61199999999999</v>
      </c>
      <c r="AV368" s="65">
        <v>177.61199999999999</v>
      </c>
      <c r="AW368" s="65">
        <v>27.074999999999999</v>
      </c>
      <c r="AX368" s="65">
        <v>135.375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K368" s="65">
        <v>150.53700000000001</v>
      </c>
      <c r="BL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3.61</v>
      </c>
      <c r="H377" s="65">
        <v>3.61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270.93049999999999</v>
      </c>
      <c r="U377" s="65">
        <v>294.39550000000003</v>
      </c>
      <c r="V377" s="65">
        <v>298.00549999999998</v>
      </c>
      <c r="W377" s="65">
        <v>298.00549999999998</v>
      </c>
      <c r="X377" s="65">
        <v>298.00549999999998</v>
      </c>
      <c r="Y377" s="65">
        <v>68.048500000000004</v>
      </c>
      <c r="Z377" s="65">
        <v>298.00549999999998</v>
      </c>
      <c r="AA377" s="65">
        <v>298.00549999999998</v>
      </c>
      <c r="AB377" s="65">
        <v>440.60050000000001</v>
      </c>
      <c r="AC377" s="65">
        <v>305.22550000000001</v>
      </c>
      <c r="AD377" s="65">
        <v>440.60050000000001</v>
      </c>
      <c r="AE377" s="65">
        <v>413.52550000000002</v>
      </c>
      <c r="AF377" s="65">
        <v>603.77250000000004</v>
      </c>
      <c r="AG377" s="65">
        <v>426.16050000000001</v>
      </c>
      <c r="AH377" s="65">
        <v>561.53549999999996</v>
      </c>
      <c r="AI377" s="65">
        <v>453.2355</v>
      </c>
      <c r="AJ377" s="65">
        <v>471.28550000000001</v>
      </c>
      <c r="AK377" s="65">
        <v>471.28550000000001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653.41</v>
      </c>
      <c r="AQ377" s="65">
        <v>475.798</v>
      </c>
      <c r="AR377" s="65">
        <v>475.798</v>
      </c>
      <c r="AS377" s="65">
        <v>502.87299999999999</v>
      </c>
      <c r="AT377" s="65">
        <v>611.173</v>
      </c>
      <c r="AU377" s="65">
        <v>653.41</v>
      </c>
      <c r="AV377" s="65">
        <v>653.41</v>
      </c>
      <c r="AW377" s="65">
        <v>502.87299999999999</v>
      </c>
      <c r="AX377" s="65">
        <v>611.173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475.798</v>
      </c>
      <c r="BK377" s="65">
        <v>626.33500000000004</v>
      </c>
      <c r="BL377" s="65">
        <v>626.33500000000004</v>
      </c>
      <c r="BM377" s="65">
        <v>475.798</v>
      </c>
      <c r="BN377" s="65">
        <v>475.798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475.798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204.86750000000001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197.64750000000001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197.64750000000001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1.6299359999999999E-2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1.6299359999999999E-2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1.6299359999999999E-2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18.409515890000002</v>
      </c>
      <c r="F379" s="65">
        <v>21.080466789999999</v>
      </c>
      <c r="G379" s="65">
        <v>38.56539179</v>
      </c>
      <c r="H379" s="65">
        <v>35.222101989999999</v>
      </c>
      <c r="I379" s="65">
        <v>21.456914090000001</v>
      </c>
      <c r="J379" s="65">
        <v>29.35433239</v>
      </c>
      <c r="K379" s="65">
        <v>52.833152990000002</v>
      </c>
      <c r="L379" s="65">
        <v>57.248552590000003</v>
      </c>
      <c r="M379" s="65">
        <v>30.126892949999998</v>
      </c>
      <c r="N379" s="65">
        <v>48.027771790000003</v>
      </c>
      <c r="O379" s="65">
        <v>85.872828889999994</v>
      </c>
      <c r="P379" s="65">
        <v>58.921177389999997</v>
      </c>
      <c r="Q379" s="65">
        <v>44.190883040000003</v>
      </c>
      <c r="R379" s="65">
        <v>49.724651590000001</v>
      </c>
      <c r="S379" s="65">
        <v>88.381766089999999</v>
      </c>
      <c r="T379" s="65">
        <v>69.162220509999997</v>
      </c>
      <c r="U379" s="65">
        <v>45.886307539999997</v>
      </c>
      <c r="V379" s="65">
        <v>62.739884590000003</v>
      </c>
      <c r="W379" s="65">
        <v>88.134365090000003</v>
      </c>
      <c r="X379" s="65">
        <v>69.162220509999997</v>
      </c>
      <c r="Y379" s="65">
        <v>51.29245598</v>
      </c>
      <c r="Z379" s="65">
        <v>52.181430839999997</v>
      </c>
      <c r="AA379" s="65">
        <v>103.7433308</v>
      </c>
      <c r="AB379" s="65">
        <v>76.966509310000006</v>
      </c>
      <c r="AC379" s="65">
        <v>54.727255040000003</v>
      </c>
      <c r="AD379" s="65">
        <v>80.071149309999996</v>
      </c>
      <c r="AE379" s="65">
        <v>118.360364</v>
      </c>
      <c r="AF379" s="65">
        <v>80.769693309999994</v>
      </c>
      <c r="AG379" s="65">
        <v>54.241621430000002</v>
      </c>
      <c r="AH379" s="65">
        <v>77.281281000000007</v>
      </c>
      <c r="AI379" s="65">
        <v>121.15454</v>
      </c>
      <c r="AJ379" s="65">
        <v>80.672673309999993</v>
      </c>
      <c r="AK379" s="65">
        <v>60.50450498</v>
      </c>
      <c r="AL379" s="65">
        <v>80.672673309999993</v>
      </c>
      <c r="AM379" s="65">
        <v>121.00901</v>
      </c>
      <c r="AN379" s="65">
        <v>80.672673309999993</v>
      </c>
      <c r="AO379" s="65">
        <v>59.59002357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51.253686790000003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108.7903694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19.238163709999998</v>
      </c>
      <c r="F389" s="65">
        <v>22.18533055</v>
      </c>
      <c r="G389" s="65">
        <v>40.222687430000001</v>
      </c>
      <c r="H389" s="65">
        <v>36.326965749999999</v>
      </c>
      <c r="I389" s="65">
        <v>22.285561909999998</v>
      </c>
      <c r="J389" s="65">
        <v>30.45919615</v>
      </c>
      <c r="K389" s="65">
        <v>54.490448630000003</v>
      </c>
      <c r="L389" s="65">
        <v>58.353416350000003</v>
      </c>
      <c r="M389" s="65">
        <v>30.955540769999999</v>
      </c>
      <c r="N389" s="65">
        <v>49.132635550000003</v>
      </c>
      <c r="O389" s="65">
        <v>87.530124529999995</v>
      </c>
      <c r="P389" s="65">
        <v>60.026041149999998</v>
      </c>
      <c r="Q389" s="65">
        <v>45.019530860000003</v>
      </c>
      <c r="R389" s="65">
        <v>50.829515350000001</v>
      </c>
      <c r="S389" s="65">
        <v>90.03906173</v>
      </c>
      <c r="T389" s="65">
        <v>70.267084269999998</v>
      </c>
      <c r="U389" s="65">
        <v>46.714955359999998</v>
      </c>
      <c r="V389" s="65">
        <v>62.75618395</v>
      </c>
      <c r="W389" s="65">
        <v>89.791660730000004</v>
      </c>
      <c r="X389" s="65">
        <v>70.267084269999998</v>
      </c>
      <c r="Y389" s="65">
        <v>52.1211038</v>
      </c>
      <c r="Z389" s="65">
        <v>53.286294599999998</v>
      </c>
      <c r="AA389" s="65">
        <v>105.40062639999999</v>
      </c>
      <c r="AB389" s="65">
        <v>78.071373070000007</v>
      </c>
      <c r="AC389" s="65">
        <v>55.555902860000003</v>
      </c>
      <c r="AD389" s="65">
        <v>80.087448670000001</v>
      </c>
      <c r="AE389" s="65">
        <v>120.0176596</v>
      </c>
      <c r="AF389" s="65">
        <v>81.874557069999994</v>
      </c>
      <c r="AG389" s="65">
        <v>55.070269250000003</v>
      </c>
      <c r="AH389" s="65">
        <v>78.386144759999993</v>
      </c>
      <c r="AI389" s="65">
        <v>122.81183559999999</v>
      </c>
      <c r="AJ389" s="65">
        <v>81.777537069999994</v>
      </c>
      <c r="AK389" s="65">
        <v>61.333152800000001</v>
      </c>
      <c r="AL389" s="65">
        <v>80.688972669999998</v>
      </c>
      <c r="AM389" s="65">
        <v>122.6663056</v>
      </c>
      <c r="AN389" s="65">
        <v>81.777537069999994</v>
      </c>
      <c r="AO389" s="65">
        <v>60.41867139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52.358550549999997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110.447665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231.858</v>
      </c>
      <c r="E392" s="65">
        <v>280.8725</v>
      </c>
      <c r="F392" s="65">
        <v>419.30349999999999</v>
      </c>
      <c r="G392" s="65">
        <v>270.73200000000003</v>
      </c>
      <c r="H392" s="65">
        <v>461.94940000000003</v>
      </c>
      <c r="I392" s="65">
        <v>881.8845</v>
      </c>
      <c r="J392" s="65">
        <v>364.4164313</v>
      </c>
      <c r="K392" s="65">
        <v>713.33699999999999</v>
      </c>
      <c r="L392" s="65">
        <v>345.93812000000003</v>
      </c>
      <c r="M392" s="65">
        <v>581.44150000000002</v>
      </c>
      <c r="N392" s="65">
        <v>1444.2841000000001</v>
      </c>
      <c r="O392" s="65">
        <v>847.04880000000003</v>
      </c>
      <c r="P392" s="65">
        <v>420.36147999999997</v>
      </c>
      <c r="Q392" s="65">
        <v>559.49549999999999</v>
      </c>
      <c r="R392" s="65">
        <v>741.38120000000004</v>
      </c>
      <c r="S392" s="65">
        <v>1113.5390259999999</v>
      </c>
      <c r="T392" s="65">
        <v>673.43078000000003</v>
      </c>
      <c r="U392" s="65">
        <v>1258.97325</v>
      </c>
      <c r="V392" s="65">
        <v>2789.8958499999999</v>
      </c>
      <c r="W392" s="65">
        <v>2006.0313000000001</v>
      </c>
      <c r="X392" s="65">
        <v>1404.9323199999999</v>
      </c>
      <c r="Y392" s="65">
        <v>1853.8014969999999</v>
      </c>
      <c r="Z392" s="65">
        <v>2886.6372500000002</v>
      </c>
      <c r="AA392" s="65">
        <v>1397.1860999999999</v>
      </c>
      <c r="AB392" s="65">
        <v>2175.5934200000002</v>
      </c>
      <c r="AC392" s="65">
        <v>1808.7755</v>
      </c>
      <c r="AD392" s="65">
        <v>2855.9954499999999</v>
      </c>
      <c r="AE392" s="65">
        <v>2151.4027740000001</v>
      </c>
      <c r="AF392" s="65">
        <v>2716.7359999999999</v>
      </c>
      <c r="AG392" s="65">
        <v>1520.9794999999999</v>
      </c>
      <c r="AH392" s="65">
        <v>2077.94265</v>
      </c>
      <c r="AI392" s="65">
        <v>3209.1869999999999</v>
      </c>
      <c r="AJ392" s="65">
        <v>1105.71648</v>
      </c>
      <c r="AK392" s="65">
        <v>1267.7335</v>
      </c>
      <c r="AL392" s="65">
        <v>4456.8720000000003</v>
      </c>
      <c r="AM392" s="65">
        <v>2288.2197729999998</v>
      </c>
      <c r="AN392" s="65">
        <v>3113.0956999999999</v>
      </c>
      <c r="AO392" s="65">
        <v>2764.2750000000001</v>
      </c>
      <c r="AP392" s="65">
        <v>3160.300855</v>
      </c>
      <c r="AQ392" s="65">
        <v>1733.7744</v>
      </c>
      <c r="AR392" s="65">
        <v>1385.6669609999999</v>
      </c>
      <c r="AS392" s="65">
        <v>2850.2375000000002</v>
      </c>
      <c r="AT392" s="65">
        <v>2201.3414499999999</v>
      </c>
      <c r="AU392" s="65">
        <v>4245.1305000000002</v>
      </c>
      <c r="AV392" s="65">
        <v>3113.0956999999999</v>
      </c>
      <c r="AW392" s="65">
        <v>1962.123914</v>
      </c>
      <c r="AX392" s="65">
        <v>2187.9067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1488.1880000000001</v>
      </c>
      <c r="BF392" s="65">
        <v>1906.0363</v>
      </c>
      <c r="BG392" s="65">
        <v>4245.1305000000002</v>
      </c>
      <c r="BH392" s="65">
        <v>3113.0956999999999</v>
      </c>
      <c r="BI392" s="65">
        <v>3537.6087499999999</v>
      </c>
      <c r="BJ392" s="65">
        <v>3632.048362</v>
      </c>
      <c r="BK392" s="65">
        <v>4245.1305000000002</v>
      </c>
      <c r="BL392" s="65">
        <v>3102.2496999999998</v>
      </c>
      <c r="BM392" s="65">
        <v>2124.0435029999999</v>
      </c>
      <c r="BN392" s="65">
        <v>2327.81745</v>
      </c>
      <c r="BO392" s="65">
        <v>4230.3405000000002</v>
      </c>
      <c r="BP392" s="65">
        <v>3099.0707000000002</v>
      </c>
      <c r="BQ392" s="65">
        <v>3521.6712499999999</v>
      </c>
      <c r="BR392" s="65">
        <v>2005.6809499999999</v>
      </c>
      <c r="BS392" s="65">
        <v>4226.0055000000002</v>
      </c>
      <c r="BT392" s="65">
        <v>3077.4666999999999</v>
      </c>
      <c r="BU392" s="65">
        <v>3497.1212500000001</v>
      </c>
      <c r="BV392" s="65">
        <v>2005.61095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1775.220656</v>
      </c>
      <c r="CQ392" s="65">
        <v>3166.6581000000001</v>
      </c>
      <c r="CR392" s="65">
        <v>2123.3341799999998</v>
      </c>
      <c r="CS392" s="65">
        <v>2412.8797500000001</v>
      </c>
      <c r="CT392" s="65">
        <v>1573.7501500000001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729.82500000000005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231.858</v>
      </c>
      <c r="E401" s="65">
        <v>280.8725</v>
      </c>
      <c r="F401" s="65">
        <v>419.30349999999999</v>
      </c>
      <c r="G401" s="65">
        <v>270.73200000000003</v>
      </c>
      <c r="H401" s="65">
        <v>461.94940000000003</v>
      </c>
      <c r="I401" s="65">
        <v>881.8845</v>
      </c>
      <c r="J401" s="65">
        <v>364.4164313</v>
      </c>
      <c r="K401" s="65">
        <v>713.33699999999999</v>
      </c>
      <c r="L401" s="65">
        <v>345.93812000000003</v>
      </c>
      <c r="M401" s="65">
        <v>581.44150000000002</v>
      </c>
      <c r="N401" s="65">
        <v>1444.2841000000001</v>
      </c>
      <c r="O401" s="65">
        <v>847.04880000000003</v>
      </c>
      <c r="P401" s="65">
        <v>420.36147999999997</v>
      </c>
      <c r="Q401" s="65">
        <v>559.49549999999999</v>
      </c>
      <c r="R401" s="65">
        <v>741.38120000000004</v>
      </c>
      <c r="S401" s="65">
        <v>1113.5390259999999</v>
      </c>
      <c r="T401" s="65">
        <v>673.43078000000003</v>
      </c>
      <c r="U401" s="65">
        <v>1258.97325</v>
      </c>
      <c r="V401" s="65">
        <v>2789.8958499999999</v>
      </c>
      <c r="W401" s="65">
        <v>2006.0313000000001</v>
      </c>
      <c r="X401" s="65">
        <v>1404.9323199999999</v>
      </c>
      <c r="Y401" s="65">
        <v>1853.8014969999999</v>
      </c>
      <c r="Z401" s="65">
        <v>2886.6372500000002</v>
      </c>
      <c r="AA401" s="65">
        <v>1397.1860999999999</v>
      </c>
      <c r="AB401" s="65">
        <v>2228.3934199999999</v>
      </c>
      <c r="AC401" s="65">
        <v>1868.7755</v>
      </c>
      <c r="AD401" s="65">
        <v>2939.9954499999999</v>
      </c>
      <c r="AE401" s="65">
        <v>2223.4027740000001</v>
      </c>
      <c r="AF401" s="65">
        <v>2769.5360000000001</v>
      </c>
      <c r="AG401" s="65">
        <v>1580.9794999999999</v>
      </c>
      <c r="AH401" s="65">
        <v>2161.94265</v>
      </c>
      <c r="AI401" s="65">
        <v>3281.1869999999999</v>
      </c>
      <c r="AJ401" s="65">
        <v>1158.51648</v>
      </c>
      <c r="AK401" s="65">
        <v>1327.7335</v>
      </c>
      <c r="AL401" s="65">
        <v>4540.8720000000003</v>
      </c>
      <c r="AM401" s="65">
        <v>2360.2197729999998</v>
      </c>
      <c r="AN401" s="65">
        <v>3165.8957</v>
      </c>
      <c r="AO401" s="65">
        <v>2824.2750000000001</v>
      </c>
      <c r="AP401" s="65">
        <v>3244.300855</v>
      </c>
      <c r="AQ401" s="65">
        <v>1805.7744</v>
      </c>
      <c r="AR401" s="65">
        <v>1438.4669610000001</v>
      </c>
      <c r="AS401" s="65">
        <v>2910.2375000000002</v>
      </c>
      <c r="AT401" s="65">
        <v>2285.3414499999999</v>
      </c>
      <c r="AU401" s="65">
        <v>4317.1305000000002</v>
      </c>
      <c r="AV401" s="65">
        <v>3165.8957</v>
      </c>
      <c r="AW401" s="65">
        <v>2022.123914</v>
      </c>
      <c r="AX401" s="65">
        <v>2271.9067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1548.1880000000001</v>
      </c>
      <c r="BF401" s="65">
        <v>1990.0363</v>
      </c>
      <c r="BG401" s="65">
        <v>4317.1305000000002</v>
      </c>
      <c r="BH401" s="65">
        <v>3165.8957</v>
      </c>
      <c r="BI401" s="65">
        <v>3597.6087499999999</v>
      </c>
      <c r="BJ401" s="65">
        <v>3716.048362</v>
      </c>
      <c r="BK401" s="65">
        <v>4317.1305000000002</v>
      </c>
      <c r="BL401" s="65">
        <v>3155.0497</v>
      </c>
      <c r="BM401" s="65">
        <v>2184.0435029999999</v>
      </c>
      <c r="BN401" s="65">
        <v>2411.81745</v>
      </c>
      <c r="BO401" s="65">
        <v>4302.3405000000002</v>
      </c>
      <c r="BP401" s="65">
        <v>3151.8706999999999</v>
      </c>
      <c r="BQ401" s="65">
        <v>3581.6712499999999</v>
      </c>
      <c r="BR401" s="65">
        <v>2089.6809499999999</v>
      </c>
      <c r="BS401" s="65">
        <v>4298.0055000000002</v>
      </c>
      <c r="BT401" s="65">
        <v>3130.2667000000001</v>
      </c>
      <c r="BU401" s="65">
        <v>3557.1212500000001</v>
      </c>
      <c r="BV401" s="65">
        <v>2089.6109499999998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1859.220656</v>
      </c>
      <c r="CQ401" s="65">
        <v>3238.6581000000001</v>
      </c>
      <c r="CR401" s="65">
        <v>2176.13418</v>
      </c>
      <c r="CS401" s="65">
        <v>2472.8797500000001</v>
      </c>
      <c r="CT401" s="65">
        <v>1657.7501500000001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789.82500000000005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0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211.30293019999999</v>
      </c>
      <c r="AU416" s="65">
        <v>288.14035940000002</v>
      </c>
      <c r="AV416" s="65">
        <v>1514.004134</v>
      </c>
      <c r="AW416" s="65">
        <v>1720.459243</v>
      </c>
      <c r="AX416" s="65">
        <v>2408.6429400000002</v>
      </c>
      <c r="AY416" s="65">
        <v>2064.5510920000002</v>
      </c>
      <c r="AZ416" s="65">
        <v>2092.846466</v>
      </c>
      <c r="BA416" s="65">
        <v>2378.2346210000001</v>
      </c>
      <c r="BC416" s="65">
        <v>2853.8815450000002</v>
      </c>
      <c r="BD416" s="65">
        <v>3899.7466030000001</v>
      </c>
      <c r="BE416" s="65">
        <v>4431.5302309999997</v>
      </c>
      <c r="BF416" s="65">
        <v>6204.142323</v>
      </c>
      <c r="BG416" s="65">
        <v>5317.8362770000003</v>
      </c>
      <c r="BH416" s="65">
        <v>4378.3746840000003</v>
      </c>
      <c r="BI416" s="65">
        <v>4847.1339820000003</v>
      </c>
      <c r="BJ416" s="65">
        <v>6965.5960889999997</v>
      </c>
      <c r="BK416" s="65">
        <v>5970.5109329999996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5589.8251829999999</v>
      </c>
      <c r="BQ416" s="65">
        <v>6352.074071</v>
      </c>
      <c r="BR416" s="65">
        <v>8892.9037000000008</v>
      </c>
      <c r="BS416" s="65">
        <v>7622.4888860000001</v>
      </c>
      <c r="BT416" s="65">
        <v>5718.8070310000003</v>
      </c>
      <c r="BU416" s="65">
        <v>3161.062496</v>
      </c>
      <c r="BV416" s="65">
        <v>9098.1020960000005</v>
      </c>
      <c r="BW416" s="65">
        <v>7798.3732250000003</v>
      </c>
      <c r="BX416" s="65">
        <v>5718.8070310000003</v>
      </c>
      <c r="BY416" s="65">
        <v>6498.644354</v>
      </c>
      <c r="BZ416" s="65">
        <v>8698.2810449999997</v>
      </c>
      <c r="CA416" s="65">
        <v>7798.3732250000003</v>
      </c>
      <c r="CB416" s="65">
        <v>5718.8070310000003</v>
      </c>
      <c r="CC416" s="65">
        <v>6498.644354</v>
      </c>
      <c r="CD416" s="65">
        <v>9098.1020960000005</v>
      </c>
      <c r="CE416" s="65">
        <v>7798.3732250000003</v>
      </c>
      <c r="CF416" s="65">
        <v>5718.8070310000003</v>
      </c>
      <c r="CG416" s="65">
        <v>6498.644354</v>
      </c>
      <c r="CH416" s="65">
        <v>9098.1020960000005</v>
      </c>
      <c r="CI416" s="65">
        <v>7798.3732250000003</v>
      </c>
      <c r="CJ416" s="65">
        <v>5718.8070310000003</v>
      </c>
      <c r="CK416" s="65">
        <v>6498.644354</v>
      </c>
      <c r="CL416" s="65">
        <v>9098.1020960000005</v>
      </c>
      <c r="CM416" s="65">
        <v>7798.3732250000003</v>
      </c>
      <c r="CN416" s="65">
        <v>5718.8070310000003</v>
      </c>
      <c r="CO416" s="65">
        <v>6498.644354</v>
      </c>
      <c r="CP416" s="65">
        <v>9098.1020960000005</v>
      </c>
      <c r="CQ416" s="65">
        <v>7798.3732250000003</v>
      </c>
      <c r="CR416" s="65">
        <v>5718.8070310000003</v>
      </c>
      <c r="CS416" s="65">
        <v>6498.644354</v>
      </c>
      <c r="CT416" s="65">
        <v>9098.1020960000005</v>
      </c>
      <c r="CU416" s="65">
        <v>7798.3732250000003</v>
      </c>
      <c r="CV416" s="65">
        <v>5718.8070310000003</v>
      </c>
      <c r="CW416" s="65">
        <v>6498.644354</v>
      </c>
      <c r="CX416" s="65">
        <v>9098.1020960000005</v>
      </c>
      <c r="CY416" s="65">
        <v>7798.3732250000003</v>
      </c>
      <c r="CZ416" s="65">
        <v>5718.8070310000003</v>
      </c>
      <c r="DA416" s="65">
        <v>6498.644354</v>
      </c>
      <c r="DB416" s="65">
        <v>9098.1020960000005</v>
      </c>
      <c r="DC416" s="65">
        <v>7798.3732250000003</v>
      </c>
      <c r="DD416" s="65">
        <v>5718.8070310000003</v>
      </c>
      <c r="DE416" s="65">
        <v>6498.644354</v>
      </c>
      <c r="DF416" s="65">
        <v>9098.1020960000005</v>
      </c>
      <c r="DG416" s="65">
        <v>7798.3732250000003</v>
      </c>
      <c r="DH416" s="65">
        <v>5718.8070310000003</v>
      </c>
      <c r="DI416" s="65">
        <v>6498.644354</v>
      </c>
      <c r="DJ416" s="65">
        <v>9098.1020960000005</v>
      </c>
      <c r="DK416" s="65">
        <v>7798.3732250000003</v>
      </c>
      <c r="DL416" s="65">
        <v>5718.8070310000003</v>
      </c>
      <c r="DM416" s="65">
        <v>6498.644354</v>
      </c>
      <c r="DN416" s="65">
        <v>9098.1020960000005</v>
      </c>
      <c r="DO416" s="65">
        <v>7798.3732250000003</v>
      </c>
      <c r="DP416" s="65">
        <v>5718.8070310000003</v>
      </c>
      <c r="DQ416" s="65">
        <v>6498.644354</v>
      </c>
      <c r="DR416" s="65">
        <v>9098.1020960000005</v>
      </c>
      <c r="DS416" s="65">
        <v>7798.3732250000003</v>
      </c>
      <c r="DT416" s="65">
        <v>5718.8070310000003</v>
      </c>
      <c r="DU416" s="65">
        <v>6498.644354</v>
      </c>
      <c r="DV416" s="65">
        <v>9098.1020960000005</v>
      </c>
      <c r="DW416" s="65">
        <v>7798.3732250000003</v>
      </c>
      <c r="DX416" s="65">
        <v>5718.8070310000003</v>
      </c>
      <c r="DY416" s="65">
        <v>6498.644354</v>
      </c>
      <c r="DZ416" s="65">
        <v>9098.1020960000005</v>
      </c>
      <c r="EA416" s="65">
        <v>7798.3732250000003</v>
      </c>
      <c r="EB416" s="65">
        <v>5718.8070310000003</v>
      </c>
      <c r="EC416" s="65">
        <v>6498.644354</v>
      </c>
      <c r="ED416" s="65">
        <v>9098.1020960000005</v>
      </c>
      <c r="EE416" s="65">
        <v>7798.3732250000003</v>
      </c>
      <c r="EF416" s="65">
        <v>5718.8070310000003</v>
      </c>
      <c r="EG416" s="65">
        <v>6498.644354</v>
      </c>
      <c r="EH416" s="65">
        <v>9098.1020960000005</v>
      </c>
      <c r="EI416" s="65">
        <v>7798.3732250000003</v>
      </c>
      <c r="EJ416" s="65">
        <v>5718.8070310000003</v>
      </c>
      <c r="EK416" s="65">
        <v>6498.644354</v>
      </c>
      <c r="EL416" s="65">
        <v>9098.1020960000005</v>
      </c>
      <c r="EM416" s="65">
        <v>7798.3732250000003</v>
      </c>
      <c r="EN416" s="65">
        <v>5718.8070310000003</v>
      </c>
      <c r="EO416" s="65">
        <v>6498.644354</v>
      </c>
      <c r="EP416" s="65">
        <v>9098.1020960000005</v>
      </c>
      <c r="EQ416" s="65">
        <v>7798.3732250000003</v>
      </c>
      <c r="ER416" s="65">
        <v>5718.8070310000003</v>
      </c>
      <c r="ES416" s="65">
        <v>6498.644354</v>
      </c>
      <c r="ET416" s="65">
        <v>9098.1020960000005</v>
      </c>
      <c r="EU416" s="65">
        <v>7798.3732250000003</v>
      </c>
      <c r="EV416" s="65">
        <v>5718.8070310000003</v>
      </c>
      <c r="EW416" s="65">
        <v>6498.644354</v>
      </c>
      <c r="EX416" s="65">
        <v>9098.1020960000005</v>
      </c>
      <c r="EY416" s="65">
        <v>7798.3732250000003</v>
      </c>
      <c r="EZ416" s="65">
        <v>5718.8070310000003</v>
      </c>
      <c r="FA416" s="65">
        <v>6498.644354</v>
      </c>
      <c r="FB416" s="65">
        <v>9098.1020960000005</v>
      </c>
      <c r="FC416" s="65">
        <v>7798.3732250000003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211.30293019999999</v>
      </c>
      <c r="AS425" s="65">
        <v>0</v>
      </c>
      <c r="AT425" s="65">
        <v>0</v>
      </c>
      <c r="AU425" s="65">
        <v>288.14035940000002</v>
      </c>
      <c r="AV425" s="65">
        <v>1514.004134</v>
      </c>
      <c r="AW425" s="65">
        <v>1720.459243</v>
      </c>
      <c r="AX425" s="65">
        <v>2408.6429400000002</v>
      </c>
      <c r="AY425" s="65">
        <v>2064.5510920000002</v>
      </c>
      <c r="AZ425" s="65">
        <v>2092.846466</v>
      </c>
      <c r="BA425" s="65">
        <v>2378.2346210000001</v>
      </c>
      <c r="BB425" s="65">
        <v>0</v>
      </c>
      <c r="BC425" s="65">
        <v>2853.8815450000002</v>
      </c>
      <c r="BD425" s="65">
        <v>3899.7466030000001</v>
      </c>
      <c r="BE425" s="65">
        <v>4431.5302309999997</v>
      </c>
      <c r="BF425" s="65">
        <v>6204.142323</v>
      </c>
      <c r="BG425" s="65">
        <v>5317.8362770000003</v>
      </c>
      <c r="BH425" s="65">
        <v>4378.3746840000003</v>
      </c>
      <c r="BI425" s="65">
        <v>4847.1339820000003</v>
      </c>
      <c r="BJ425" s="65">
        <v>6965.5960889999997</v>
      </c>
      <c r="BK425" s="65">
        <v>5970.5109329999996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5589.8251829999999</v>
      </c>
      <c r="BQ425" s="65">
        <v>6352.074071</v>
      </c>
      <c r="BR425" s="65">
        <v>8892.9037000000008</v>
      </c>
      <c r="BS425" s="65">
        <v>7622.4888860000001</v>
      </c>
      <c r="BT425" s="65">
        <v>5718.8070310000003</v>
      </c>
      <c r="BU425" s="65">
        <v>3161.062496</v>
      </c>
      <c r="BV425" s="65">
        <v>9098.1020960000005</v>
      </c>
      <c r="BW425" s="65">
        <v>7798.3732250000003</v>
      </c>
      <c r="BX425" s="65">
        <v>5718.8070310000003</v>
      </c>
      <c r="BY425" s="65">
        <v>6498.644354</v>
      </c>
      <c r="BZ425" s="65">
        <v>8698.2810449999997</v>
      </c>
      <c r="CA425" s="65">
        <v>7798.3732250000003</v>
      </c>
      <c r="CB425" s="65">
        <v>5718.8070310000003</v>
      </c>
      <c r="CC425" s="65">
        <v>6498.644354</v>
      </c>
      <c r="CD425" s="65">
        <v>9098.1020960000005</v>
      </c>
      <c r="CE425" s="65">
        <v>7798.3732250000003</v>
      </c>
      <c r="CF425" s="65">
        <v>5718.8070310000003</v>
      </c>
      <c r="CG425" s="65">
        <v>6498.644354</v>
      </c>
      <c r="CH425" s="65">
        <v>9098.1020960000005</v>
      </c>
      <c r="CI425" s="65">
        <v>7798.3732250000003</v>
      </c>
      <c r="CJ425" s="65">
        <v>5718.8070310000003</v>
      </c>
      <c r="CK425" s="65">
        <v>6498.644354</v>
      </c>
      <c r="CL425" s="65">
        <v>9098.1020960000005</v>
      </c>
      <c r="CM425" s="65">
        <v>7798.3732250000003</v>
      </c>
      <c r="CN425" s="65">
        <v>5718.8070310000003</v>
      </c>
      <c r="CO425" s="65">
        <v>6498.644354</v>
      </c>
      <c r="CP425" s="65">
        <v>9098.1020960000005</v>
      </c>
      <c r="CQ425" s="65">
        <v>7798.3732250000003</v>
      </c>
      <c r="CR425" s="65">
        <v>5718.8070310000003</v>
      </c>
      <c r="CS425" s="65">
        <v>6498.644354</v>
      </c>
      <c r="CT425" s="65">
        <v>9098.1020960000005</v>
      </c>
      <c r="CU425" s="65">
        <v>7798.3732250000003</v>
      </c>
      <c r="CV425" s="65">
        <v>5718.8070310000003</v>
      </c>
      <c r="CW425" s="65">
        <v>6498.644354</v>
      </c>
      <c r="CX425" s="65">
        <v>9098.1020960000005</v>
      </c>
      <c r="CY425" s="65">
        <v>7798.3732250000003</v>
      </c>
      <c r="CZ425" s="65">
        <v>5718.8070310000003</v>
      </c>
      <c r="DA425" s="65">
        <v>6498.644354</v>
      </c>
      <c r="DB425" s="65">
        <v>9098.1020960000005</v>
      </c>
      <c r="DC425" s="65">
        <v>7798.3732250000003</v>
      </c>
      <c r="DD425" s="65">
        <v>5718.8070310000003</v>
      </c>
      <c r="DE425" s="65">
        <v>6498.644354</v>
      </c>
      <c r="DF425" s="65">
        <v>9098.1020960000005</v>
      </c>
      <c r="DG425" s="65">
        <v>7798.3732250000003</v>
      </c>
      <c r="DH425" s="65">
        <v>5718.8070310000003</v>
      </c>
      <c r="DI425" s="65">
        <v>6498.644354</v>
      </c>
      <c r="DJ425" s="65">
        <v>9098.1020960000005</v>
      </c>
      <c r="DK425" s="65">
        <v>7798.3732250000003</v>
      </c>
      <c r="DL425" s="65">
        <v>5718.8070310000003</v>
      </c>
      <c r="DM425" s="65">
        <v>6498.644354</v>
      </c>
      <c r="DN425" s="65">
        <v>9098.1020960000005</v>
      </c>
      <c r="DO425" s="65">
        <v>7798.3732250000003</v>
      </c>
      <c r="DP425" s="65">
        <v>5718.8070310000003</v>
      </c>
      <c r="DQ425" s="65">
        <v>6498.644354</v>
      </c>
      <c r="DR425" s="65">
        <v>9098.1020960000005</v>
      </c>
      <c r="DS425" s="65">
        <v>7798.3732250000003</v>
      </c>
      <c r="DT425" s="65">
        <v>5718.8070310000003</v>
      </c>
      <c r="DU425" s="65">
        <v>6498.644354</v>
      </c>
      <c r="DV425" s="65">
        <v>9098.1020960000005</v>
      </c>
      <c r="DW425" s="65">
        <v>7798.3732250000003</v>
      </c>
      <c r="DX425" s="65">
        <v>5718.8070310000003</v>
      </c>
      <c r="DY425" s="65">
        <v>6498.644354</v>
      </c>
      <c r="DZ425" s="65">
        <v>9098.1020960000005</v>
      </c>
      <c r="EA425" s="65">
        <v>7798.3732250000003</v>
      </c>
      <c r="EB425" s="65">
        <v>5718.8070310000003</v>
      </c>
      <c r="EC425" s="65">
        <v>6498.644354</v>
      </c>
      <c r="ED425" s="65">
        <v>9098.1020960000005</v>
      </c>
      <c r="EE425" s="65">
        <v>7798.3732250000003</v>
      </c>
      <c r="EF425" s="65">
        <v>5718.8070310000003</v>
      </c>
      <c r="EG425" s="65">
        <v>6498.644354</v>
      </c>
      <c r="EH425" s="65">
        <v>9098.1020960000005</v>
      </c>
      <c r="EI425" s="65">
        <v>7798.3732250000003</v>
      </c>
      <c r="EJ425" s="65">
        <v>5718.8070310000003</v>
      </c>
      <c r="EK425" s="65">
        <v>6498.644354</v>
      </c>
      <c r="EL425" s="65">
        <v>9098.1020960000005</v>
      </c>
      <c r="EM425" s="65">
        <v>7798.3732250000003</v>
      </c>
      <c r="EN425" s="65">
        <v>5718.8070310000003</v>
      </c>
      <c r="EO425" s="65">
        <v>6498.644354</v>
      </c>
      <c r="EP425" s="65">
        <v>9098.1020960000005</v>
      </c>
      <c r="EQ425" s="65">
        <v>7798.3732250000003</v>
      </c>
      <c r="ER425" s="65">
        <v>5718.8070310000003</v>
      </c>
      <c r="ES425" s="65">
        <v>6498.644354</v>
      </c>
      <c r="ET425" s="65">
        <v>9098.1020960000005</v>
      </c>
      <c r="EU425" s="65">
        <v>7798.3732250000003</v>
      </c>
      <c r="EV425" s="65">
        <v>5718.8070310000003</v>
      </c>
      <c r="EW425" s="65">
        <v>6498.644354</v>
      </c>
      <c r="EX425" s="65">
        <v>9098.1020960000005</v>
      </c>
      <c r="EY425" s="65">
        <v>7798.3732250000003</v>
      </c>
      <c r="EZ425" s="65">
        <v>5718.8070310000003</v>
      </c>
      <c r="FA425" s="65">
        <v>6498.644354</v>
      </c>
      <c r="FB425" s="65">
        <v>9098.1020960000005</v>
      </c>
      <c r="FC425" s="65">
        <v>7798.3732250000003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499.48482050000001</v>
      </c>
      <c r="BY440" s="65">
        <v>567.59638689999997</v>
      </c>
      <c r="BZ440" s="65">
        <v>794.63494170000001</v>
      </c>
      <c r="CA440" s="65">
        <v>681.11566430000005</v>
      </c>
      <c r="CB440" s="65">
        <v>648.33403109999995</v>
      </c>
      <c r="CC440" s="65">
        <v>736.74321710000004</v>
      </c>
      <c r="CD440" s="65">
        <v>1031.4405039999999</v>
      </c>
      <c r="CE440" s="65">
        <v>884.09186050000005</v>
      </c>
      <c r="CF440" s="65">
        <v>1446.5236870000001</v>
      </c>
      <c r="CG440" s="65">
        <v>1643.7769169999999</v>
      </c>
      <c r="CI440" s="65">
        <v>1972.5323000000001</v>
      </c>
      <c r="CJ440" s="65">
        <v>2814.4370869999998</v>
      </c>
      <c r="CK440" s="65">
        <v>3198.223962</v>
      </c>
      <c r="CL440" s="65">
        <v>4477.5135469999996</v>
      </c>
      <c r="CM440" s="65">
        <v>3837.868755</v>
      </c>
      <c r="CN440" s="65">
        <v>4662.1912089999996</v>
      </c>
      <c r="CO440" s="65">
        <v>5297.944555</v>
      </c>
      <c r="CP440" s="65">
        <v>7417.1223769999997</v>
      </c>
      <c r="CQ440" s="65">
        <v>6357.5334659999999</v>
      </c>
      <c r="CR440" s="65">
        <v>6545.1548190000003</v>
      </c>
      <c r="CS440" s="65">
        <v>7437.6759300000003</v>
      </c>
      <c r="CT440" s="65">
        <v>10412.746300000001</v>
      </c>
      <c r="CU440" s="65">
        <v>8925.2111160000004</v>
      </c>
      <c r="CV440" s="65">
        <v>8369.7704329999997</v>
      </c>
      <c r="CW440" s="65">
        <v>9511.1027649999996</v>
      </c>
      <c r="CX440" s="65">
        <v>13315.54387</v>
      </c>
      <c r="CY440" s="65">
        <v>11413.32332</v>
      </c>
      <c r="CZ440" s="65">
        <v>10524.942709999999</v>
      </c>
      <c r="DA440" s="65">
        <v>11960.16217</v>
      </c>
      <c r="DB440" s="65">
        <v>16744.227029999998</v>
      </c>
      <c r="DC440" s="65">
        <v>14352.194600000001</v>
      </c>
      <c r="DD440" s="65">
        <v>11026.69749</v>
      </c>
      <c r="DE440" s="65">
        <v>12530.33806</v>
      </c>
      <c r="DF440" s="65">
        <v>17542.473279999998</v>
      </c>
      <c r="DG440" s="65">
        <v>15036.40567</v>
      </c>
      <c r="DH440" s="65">
        <v>12346.52331</v>
      </c>
      <c r="DI440" s="65">
        <v>14030.14013</v>
      </c>
      <c r="DJ440" s="65">
        <v>19642.196179999999</v>
      </c>
      <c r="DK440" s="65">
        <v>16836.168150000001</v>
      </c>
      <c r="DL440" s="65">
        <v>12346.52331</v>
      </c>
      <c r="DM440" s="65">
        <v>14030.14013</v>
      </c>
      <c r="DN440" s="65">
        <v>19642.196179999999</v>
      </c>
      <c r="DO440" s="65">
        <v>16836.168150000001</v>
      </c>
      <c r="DP440" s="65">
        <v>12346.52331</v>
      </c>
      <c r="DQ440" s="65">
        <v>14030.14013</v>
      </c>
      <c r="DR440" s="65">
        <v>19642.196179999999</v>
      </c>
      <c r="DS440" s="65">
        <v>16836.168150000001</v>
      </c>
      <c r="DT440" s="65">
        <v>12346.52331</v>
      </c>
      <c r="DU440" s="65">
        <v>14030.14013</v>
      </c>
      <c r="DV440" s="65">
        <v>19642.196179999999</v>
      </c>
      <c r="DW440" s="65">
        <v>16836.168150000001</v>
      </c>
      <c r="DX440" s="65">
        <v>12346.52331</v>
      </c>
      <c r="DY440" s="65">
        <v>14030.14013</v>
      </c>
      <c r="DZ440" s="65">
        <v>14665.142239999999</v>
      </c>
      <c r="EA440" s="65">
        <v>16836.168150000001</v>
      </c>
      <c r="EB440" s="65">
        <v>12346.52331</v>
      </c>
      <c r="EC440" s="65">
        <v>14030.14013</v>
      </c>
      <c r="ED440" s="65">
        <v>19642.196179999999</v>
      </c>
      <c r="EE440" s="65">
        <v>16836.168150000001</v>
      </c>
      <c r="EF440" s="65">
        <v>12346.52331</v>
      </c>
      <c r="EG440" s="65">
        <v>14030.14013</v>
      </c>
      <c r="EH440" s="65">
        <v>19642.196179999999</v>
      </c>
      <c r="EI440" s="65">
        <v>16836.168150000001</v>
      </c>
      <c r="EJ440" s="65">
        <v>12346.52331</v>
      </c>
      <c r="EK440" s="65">
        <v>14030.14013</v>
      </c>
      <c r="EL440" s="65">
        <v>19642.196179999999</v>
      </c>
      <c r="EM440" s="65">
        <v>16836.168150000001</v>
      </c>
      <c r="EN440" s="65">
        <v>12346.52331</v>
      </c>
      <c r="EO440" s="65">
        <v>14030.14013</v>
      </c>
      <c r="EP440" s="65">
        <v>19642.196179999999</v>
      </c>
      <c r="EQ440" s="65">
        <v>16836.168150000001</v>
      </c>
      <c r="ER440" s="65">
        <v>12346.52331</v>
      </c>
      <c r="ES440" s="65">
        <v>14030.14013</v>
      </c>
      <c r="ET440" s="65">
        <v>19642.196179999999</v>
      </c>
      <c r="EU440" s="65">
        <v>16836.168150000001</v>
      </c>
      <c r="EV440" s="65">
        <v>12346.52331</v>
      </c>
      <c r="EW440" s="65">
        <v>14030.14013</v>
      </c>
      <c r="EX440" s="65">
        <v>19642.196179999999</v>
      </c>
      <c r="EY440" s="65">
        <v>16836.168150000001</v>
      </c>
      <c r="EZ440" s="65">
        <v>12346.52331</v>
      </c>
      <c r="FA440" s="65">
        <v>14030.14013</v>
      </c>
      <c r="FB440" s="65">
        <v>19642.196179999999</v>
      </c>
      <c r="FC440" s="65">
        <v>16836.168150000001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499.48482050000001</v>
      </c>
      <c r="BY449" s="65">
        <v>567.59638689999997</v>
      </c>
      <c r="BZ449" s="65">
        <v>794.63494170000001</v>
      </c>
      <c r="CA449" s="65">
        <v>681.11566430000005</v>
      </c>
      <c r="CB449" s="65">
        <v>648.33403109999995</v>
      </c>
      <c r="CC449" s="65">
        <v>736.74321710000004</v>
      </c>
      <c r="CD449" s="65">
        <v>1031.4405039999999</v>
      </c>
      <c r="CE449" s="65">
        <v>884.09186050000005</v>
      </c>
      <c r="CF449" s="65">
        <v>1446.5236870000001</v>
      </c>
      <c r="CG449" s="65">
        <v>1643.7769169999999</v>
      </c>
      <c r="CH449" s="65">
        <v>0</v>
      </c>
      <c r="CI449" s="65">
        <v>1972.5323000000001</v>
      </c>
      <c r="CJ449" s="65">
        <v>2814.4370869999998</v>
      </c>
      <c r="CK449" s="65">
        <v>3198.223962</v>
      </c>
      <c r="CL449" s="65">
        <v>4477.5135469999996</v>
      </c>
      <c r="CM449" s="65">
        <v>3837.868755</v>
      </c>
      <c r="CN449" s="65">
        <v>4662.1912089999996</v>
      </c>
      <c r="CO449" s="65">
        <v>5297.944555</v>
      </c>
      <c r="CP449" s="65">
        <v>7417.1223769999997</v>
      </c>
      <c r="CQ449" s="65">
        <v>6357.5334659999999</v>
      </c>
      <c r="CR449" s="65">
        <v>6545.1548190000003</v>
      </c>
      <c r="CS449" s="65">
        <v>7437.6759300000003</v>
      </c>
      <c r="CT449" s="65">
        <v>10412.746300000001</v>
      </c>
      <c r="CU449" s="65">
        <v>8925.2111160000004</v>
      </c>
      <c r="CV449" s="65">
        <v>8369.7704329999997</v>
      </c>
      <c r="CW449" s="65">
        <v>9511.1027649999996</v>
      </c>
      <c r="CX449" s="65">
        <v>13315.54387</v>
      </c>
      <c r="CY449" s="65">
        <v>11413.32332</v>
      </c>
      <c r="CZ449" s="65">
        <v>10524.942709999999</v>
      </c>
      <c r="DA449" s="65">
        <v>11960.16217</v>
      </c>
      <c r="DB449" s="65">
        <v>16744.227029999998</v>
      </c>
      <c r="DC449" s="65">
        <v>14352.194600000001</v>
      </c>
      <c r="DD449" s="65">
        <v>11026.69749</v>
      </c>
      <c r="DE449" s="65">
        <v>12530.33806</v>
      </c>
      <c r="DF449" s="65">
        <v>17542.473279999998</v>
      </c>
      <c r="DG449" s="65">
        <v>15036.40567</v>
      </c>
      <c r="DH449" s="65">
        <v>12346.52331</v>
      </c>
      <c r="DI449" s="65">
        <v>14030.14013</v>
      </c>
      <c r="DJ449" s="65">
        <v>19642.196179999999</v>
      </c>
      <c r="DK449" s="65">
        <v>16836.168150000001</v>
      </c>
      <c r="DL449" s="65">
        <v>12346.52331</v>
      </c>
      <c r="DM449" s="65">
        <v>14030.14013</v>
      </c>
      <c r="DN449" s="65">
        <v>19642.196179999999</v>
      </c>
      <c r="DO449" s="65">
        <v>16836.168150000001</v>
      </c>
      <c r="DP449" s="65">
        <v>12346.52331</v>
      </c>
      <c r="DQ449" s="65">
        <v>14030.14013</v>
      </c>
      <c r="DR449" s="65">
        <v>19642.196179999999</v>
      </c>
      <c r="DS449" s="65">
        <v>16836.168150000001</v>
      </c>
      <c r="DT449" s="65">
        <v>12346.52331</v>
      </c>
      <c r="DU449" s="65">
        <v>14030.14013</v>
      </c>
      <c r="DV449" s="65">
        <v>19642.196179999999</v>
      </c>
      <c r="DW449" s="65">
        <v>16836.168150000001</v>
      </c>
      <c r="DX449" s="65">
        <v>12346.52331</v>
      </c>
      <c r="DY449" s="65">
        <v>14030.14013</v>
      </c>
      <c r="DZ449" s="65">
        <v>14665.142239999999</v>
      </c>
      <c r="EA449" s="65">
        <v>16836.168150000001</v>
      </c>
      <c r="EB449" s="65">
        <v>12346.52331</v>
      </c>
      <c r="EC449" s="65">
        <v>14030.14013</v>
      </c>
      <c r="ED449" s="65">
        <v>19642.196179999999</v>
      </c>
      <c r="EE449" s="65">
        <v>16836.168150000001</v>
      </c>
      <c r="EF449" s="65">
        <v>12346.52331</v>
      </c>
      <c r="EG449" s="65">
        <v>14030.14013</v>
      </c>
      <c r="EH449" s="65">
        <v>19642.196179999999</v>
      </c>
      <c r="EI449" s="65">
        <v>16836.168150000001</v>
      </c>
      <c r="EJ449" s="65">
        <v>12346.52331</v>
      </c>
      <c r="EK449" s="65">
        <v>14030.14013</v>
      </c>
      <c r="EL449" s="65">
        <v>19642.196179999999</v>
      </c>
      <c r="EM449" s="65">
        <v>16836.168150000001</v>
      </c>
      <c r="EN449" s="65">
        <v>12346.52331</v>
      </c>
      <c r="EO449" s="65">
        <v>14030.14013</v>
      </c>
      <c r="EP449" s="65">
        <v>19642.196179999999</v>
      </c>
      <c r="EQ449" s="65">
        <v>16836.168150000001</v>
      </c>
      <c r="ER449" s="65">
        <v>12346.52331</v>
      </c>
      <c r="ES449" s="65">
        <v>14030.14013</v>
      </c>
      <c r="ET449" s="65">
        <v>19642.196179999999</v>
      </c>
      <c r="EU449" s="65">
        <v>16836.168150000001</v>
      </c>
      <c r="EV449" s="65">
        <v>12346.52331</v>
      </c>
      <c r="EW449" s="65">
        <v>14030.14013</v>
      </c>
      <c r="EX449" s="65">
        <v>19642.196179999999</v>
      </c>
      <c r="EY449" s="65">
        <v>16836.168150000001</v>
      </c>
      <c r="EZ449" s="65">
        <v>12346.52331</v>
      </c>
      <c r="FA449" s="65">
        <v>14030.14013</v>
      </c>
      <c r="FB449" s="65">
        <v>19642.196179999999</v>
      </c>
      <c r="FC449" s="65">
        <v>16836.168150000001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3507.4265519999999</v>
      </c>
      <c r="DM464" s="65">
        <v>3985.7119910000001</v>
      </c>
      <c r="DN464" s="65">
        <v>5579.9967880000004</v>
      </c>
      <c r="DO464" s="65">
        <v>4782.8543890000001</v>
      </c>
      <c r="DP464" s="65">
        <v>4504.2441150000004</v>
      </c>
      <c r="DQ464" s="65">
        <v>5118.4592210000001</v>
      </c>
      <c r="DR464" s="65">
        <v>7165.8429100000003</v>
      </c>
      <c r="DS464" s="65">
        <v>6142.1510660000004</v>
      </c>
      <c r="DT464" s="65">
        <v>5250.3698949999998</v>
      </c>
      <c r="DU464" s="65">
        <v>5966.3294260000002</v>
      </c>
      <c r="DV464" s="65">
        <v>8352.8611959999998</v>
      </c>
      <c r="DW464" s="65">
        <v>7159.595311</v>
      </c>
      <c r="DX464" s="65">
        <v>6002.5877970000001</v>
      </c>
      <c r="DY464" s="65">
        <v>6821.1224970000003</v>
      </c>
      <c r="DZ464" s="65">
        <v>9549.5714950000001</v>
      </c>
      <c r="EA464" s="65">
        <v>8185.3469960000002</v>
      </c>
      <c r="EB464" s="65">
        <v>6770.9168110000001</v>
      </c>
      <c r="EC464" s="65">
        <v>7694.2236489999996</v>
      </c>
      <c r="ED464" s="65">
        <v>10771.91311</v>
      </c>
      <c r="EE464" s="65">
        <v>9233.0683790000003</v>
      </c>
      <c r="EF464" s="65">
        <v>7737.7158820000004</v>
      </c>
      <c r="EG464" s="65">
        <v>8792.8589570000004</v>
      </c>
      <c r="EH464" s="65">
        <v>12310.002539999999</v>
      </c>
      <c r="EI464" s="65">
        <v>10551.43075</v>
      </c>
      <c r="EJ464" s="65">
        <v>8808.6159709999993</v>
      </c>
      <c r="EK464" s="65">
        <v>10009.79088</v>
      </c>
      <c r="EL464" s="65">
        <v>14013.70723</v>
      </c>
      <c r="EM464" s="65">
        <v>12011.74905</v>
      </c>
      <c r="EN464" s="65">
        <v>9898.8852439999991</v>
      </c>
      <c r="EO464" s="65">
        <v>11248.73323</v>
      </c>
      <c r="EP464" s="65">
        <v>15748.22652</v>
      </c>
      <c r="EQ464" s="65">
        <v>13498.479880000001</v>
      </c>
      <c r="ER464" s="65">
        <v>10967.028689999999</v>
      </c>
      <c r="ES464" s="65">
        <v>12462.5326</v>
      </c>
      <c r="ET464" s="65">
        <v>17447.54565</v>
      </c>
      <c r="EU464" s="65">
        <v>14955.039129999999</v>
      </c>
      <c r="EV464" s="65">
        <v>11543.975630000001</v>
      </c>
      <c r="EW464" s="65">
        <v>13118.154119999999</v>
      </c>
      <c r="EX464" s="65">
        <v>13137.23042</v>
      </c>
      <c r="EY464" s="65">
        <v>15741.784949999999</v>
      </c>
      <c r="EZ464" s="65">
        <v>11792.550569999999</v>
      </c>
      <c r="FA464" s="65">
        <v>13400.62565</v>
      </c>
      <c r="FB464" s="65">
        <v>17718.010590000002</v>
      </c>
      <c r="FC464" s="65">
        <v>16080.75078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3507.4265519999999</v>
      </c>
      <c r="DM473" s="65">
        <v>3985.7119910000001</v>
      </c>
      <c r="DN473" s="65">
        <v>5579.9967880000004</v>
      </c>
      <c r="DO473" s="65">
        <v>4782.8543890000001</v>
      </c>
      <c r="DP473" s="65">
        <v>4504.2441150000004</v>
      </c>
      <c r="DQ473" s="65">
        <v>5118.4592210000001</v>
      </c>
      <c r="DR473" s="65">
        <v>7165.8429100000003</v>
      </c>
      <c r="DS473" s="65">
        <v>6142.1510660000004</v>
      </c>
      <c r="DT473" s="65">
        <v>5250.3698949999998</v>
      </c>
      <c r="DU473" s="65">
        <v>5966.3294260000002</v>
      </c>
      <c r="DV473" s="65">
        <v>8352.8611959999998</v>
      </c>
      <c r="DW473" s="65">
        <v>7159.595311</v>
      </c>
      <c r="DX473" s="65">
        <v>6002.5877970000001</v>
      </c>
      <c r="DY473" s="65">
        <v>6821.1224970000003</v>
      </c>
      <c r="DZ473" s="65">
        <v>9549.5714950000001</v>
      </c>
      <c r="EA473" s="65">
        <v>8185.3469960000002</v>
      </c>
      <c r="EB473" s="65">
        <v>6770.9168110000001</v>
      </c>
      <c r="EC473" s="65">
        <v>7694.2236489999996</v>
      </c>
      <c r="ED473" s="65">
        <v>10771.91311</v>
      </c>
      <c r="EE473" s="65">
        <v>9233.0683790000003</v>
      </c>
      <c r="EF473" s="65">
        <v>7737.7158820000004</v>
      </c>
      <c r="EG473" s="65">
        <v>8792.8589570000004</v>
      </c>
      <c r="EH473" s="65">
        <v>12310.002539999999</v>
      </c>
      <c r="EI473" s="65">
        <v>10551.43075</v>
      </c>
      <c r="EJ473" s="65">
        <v>8808.6159709999993</v>
      </c>
      <c r="EK473" s="65">
        <v>10009.79088</v>
      </c>
      <c r="EL473" s="65">
        <v>14013.70723</v>
      </c>
      <c r="EM473" s="65">
        <v>12011.74905</v>
      </c>
      <c r="EN473" s="65">
        <v>9898.8852439999991</v>
      </c>
      <c r="EO473" s="65">
        <v>11248.73323</v>
      </c>
      <c r="EP473" s="65">
        <v>15748.22652</v>
      </c>
      <c r="EQ473" s="65">
        <v>13498.479880000001</v>
      </c>
      <c r="ER473" s="65">
        <v>10967.028689999999</v>
      </c>
      <c r="ES473" s="65">
        <v>12462.5326</v>
      </c>
      <c r="ET473" s="65">
        <v>17447.54565</v>
      </c>
      <c r="EU473" s="65">
        <v>14955.039129999999</v>
      </c>
      <c r="EV473" s="65">
        <v>11543.975630000001</v>
      </c>
      <c r="EW473" s="65">
        <v>13118.154119999999</v>
      </c>
      <c r="EX473" s="65">
        <v>13137.23042</v>
      </c>
      <c r="EY473" s="65">
        <v>15741.784949999999</v>
      </c>
      <c r="EZ473" s="65">
        <v>11792.550569999999</v>
      </c>
      <c r="FA473" s="65">
        <v>13400.62565</v>
      </c>
      <c r="FB473" s="65">
        <v>17718.010590000002</v>
      </c>
      <c r="FC473" s="65">
        <v>16080.75078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613.70381769999995</v>
      </c>
      <c r="CK642" s="65">
        <v>613.70381769999995</v>
      </c>
      <c r="CL642" s="65">
        <v>613.70381769999995</v>
      </c>
      <c r="CM642" s="65">
        <v>613.70381769999995</v>
      </c>
      <c r="CN642" s="65">
        <v>966.08269389999998</v>
      </c>
      <c r="CO642" s="65">
        <v>966.08269389999998</v>
      </c>
      <c r="CP642" s="65">
        <v>966.08269389999998</v>
      </c>
      <c r="CQ642" s="65">
        <v>966.08269389999998</v>
      </c>
      <c r="CR642" s="65">
        <v>966.08269389999998</v>
      </c>
      <c r="CS642" s="65">
        <v>966.08269389999998</v>
      </c>
      <c r="CT642" s="65">
        <v>966.08269389999998</v>
      </c>
      <c r="CU642" s="65">
        <v>966.08269389999998</v>
      </c>
      <c r="CV642" s="65">
        <v>966.08269389999998</v>
      </c>
      <c r="CW642" s="65">
        <v>966.08269389999998</v>
      </c>
      <c r="CX642" s="65">
        <v>966.08269389999998</v>
      </c>
      <c r="CY642" s="65">
        <v>966.08269389999998</v>
      </c>
      <c r="CZ642" s="65">
        <v>966.08269389999998</v>
      </c>
      <c r="DA642" s="65">
        <v>966.08269389999998</v>
      </c>
      <c r="DB642" s="65">
        <v>966.08269389999998</v>
      </c>
      <c r="DC642" s="65">
        <v>966.08269389999998</v>
      </c>
      <c r="DD642" s="65">
        <v>2636.2307310000001</v>
      </c>
      <c r="DE642" s="65">
        <v>2636.2307310000001</v>
      </c>
      <c r="DF642" s="65">
        <v>2636.2307310000001</v>
      </c>
      <c r="DG642" s="65">
        <v>2636.2307310000001</v>
      </c>
      <c r="DH642" s="65">
        <v>6009.7028220000002</v>
      </c>
      <c r="DI642" s="65">
        <v>6009.7028220000002</v>
      </c>
      <c r="DJ642" s="65">
        <v>6009.7028220000002</v>
      </c>
      <c r="DK642" s="65">
        <v>6009.7028220000002</v>
      </c>
      <c r="DL642" s="65">
        <v>6543.7090159999998</v>
      </c>
      <c r="DM642" s="65">
        <v>6543.7090159999998</v>
      </c>
      <c r="DN642" s="65">
        <v>6543.7090159999998</v>
      </c>
      <c r="DO642" s="65">
        <v>6543.7090159999998</v>
      </c>
      <c r="DP642" s="65">
        <v>6543.7090159999998</v>
      </c>
      <c r="DQ642" s="65">
        <v>6543.7090159999998</v>
      </c>
      <c r="DR642" s="65">
        <v>6543.7090159999998</v>
      </c>
      <c r="DS642" s="65">
        <v>6543.7090159999998</v>
      </c>
      <c r="DT642" s="65">
        <v>8063.9324260000003</v>
      </c>
      <c r="DU642" s="65">
        <v>8063.9324260000003</v>
      </c>
      <c r="DV642" s="65">
        <v>8063.9324260000003</v>
      </c>
      <c r="DW642" s="65">
        <v>8063.9324260000003</v>
      </c>
      <c r="DX642" s="65">
        <v>10467.46486</v>
      </c>
      <c r="DY642" s="65">
        <v>10467.46486</v>
      </c>
      <c r="DZ642" s="65">
        <v>10467.46486</v>
      </c>
      <c r="EA642" s="65">
        <v>10467.46486</v>
      </c>
      <c r="EB642" s="65">
        <v>13247.874949999999</v>
      </c>
      <c r="EC642" s="65">
        <v>13247.874949999999</v>
      </c>
      <c r="ED642" s="65">
        <v>13247.874949999999</v>
      </c>
      <c r="EE642" s="65">
        <v>13247.874949999999</v>
      </c>
      <c r="EF642" s="65">
        <v>14719.51669</v>
      </c>
      <c r="EG642" s="65">
        <v>14719.51669</v>
      </c>
      <c r="EH642" s="65">
        <v>14719.51669</v>
      </c>
      <c r="EI642" s="65">
        <v>14719.51669</v>
      </c>
      <c r="EJ642" s="65">
        <v>15577.812110000001</v>
      </c>
      <c r="EK642" s="65">
        <v>15577.812110000001</v>
      </c>
      <c r="EL642" s="65">
        <v>15577.812110000001</v>
      </c>
      <c r="EM642" s="65">
        <v>15577.812110000001</v>
      </c>
      <c r="EN642" s="65">
        <v>19062.17355</v>
      </c>
      <c r="EO642" s="65">
        <v>19062.17355</v>
      </c>
      <c r="EP642" s="65">
        <v>19062.17355</v>
      </c>
      <c r="EQ642" s="65">
        <v>19062.17355</v>
      </c>
      <c r="ER642" s="65">
        <v>23218.955989999999</v>
      </c>
      <c r="ES642" s="65">
        <v>23218.955989999999</v>
      </c>
      <c r="ET642" s="65">
        <v>23218.955989999999</v>
      </c>
      <c r="EU642" s="65">
        <v>23218.955989999999</v>
      </c>
      <c r="EV642" s="65">
        <v>23218.955989999999</v>
      </c>
      <c r="EW642" s="65">
        <v>23218.955989999999</v>
      </c>
      <c r="EX642" s="65">
        <v>23218.955989999999</v>
      </c>
      <c r="EY642" s="65">
        <v>23218.955989999999</v>
      </c>
      <c r="EZ642" s="65">
        <v>23218.955989999999</v>
      </c>
      <c r="FA642" s="65">
        <v>23218.955989999999</v>
      </c>
      <c r="FB642" s="65">
        <v>23218.955989999999</v>
      </c>
      <c r="FC642" s="65">
        <v>23218.955989999999</v>
      </c>
    </row>
    <row r="643" spans="2:159" x14ac:dyDescent="0.2">
      <c r="B643" s="65" t="s">
        <v>676</v>
      </c>
      <c r="C643" s="65" t="s">
        <v>38</v>
      </c>
      <c r="CF643" s="65">
        <v>1221.688392</v>
      </c>
      <c r="CG643" s="65">
        <v>1221.688392</v>
      </c>
      <c r="CH643" s="65">
        <v>1221.688392</v>
      </c>
      <c r="CI643" s="65">
        <v>1221.688392</v>
      </c>
      <c r="CJ643" s="65">
        <v>2509.3332690000002</v>
      </c>
      <c r="CK643" s="65">
        <v>2509.3332690000002</v>
      </c>
      <c r="CL643" s="65">
        <v>2509.3332690000002</v>
      </c>
      <c r="CM643" s="65">
        <v>2509.3332690000002</v>
      </c>
      <c r="CN643" s="65">
        <v>3322.152975</v>
      </c>
      <c r="CO643" s="65">
        <v>3322.152975</v>
      </c>
      <c r="CP643" s="65">
        <v>3322.152975</v>
      </c>
      <c r="CQ643" s="65">
        <v>3322.152975</v>
      </c>
      <c r="CR643" s="65">
        <v>4475.5580410000002</v>
      </c>
      <c r="CS643" s="65">
        <v>4475.5580410000002</v>
      </c>
      <c r="CT643" s="65">
        <v>4475.5580410000002</v>
      </c>
      <c r="CU643" s="65">
        <v>4475.5580410000002</v>
      </c>
      <c r="CV643" s="65">
        <v>5838.9516050000002</v>
      </c>
      <c r="CW643" s="65">
        <v>5838.9516050000002</v>
      </c>
      <c r="CX643" s="65">
        <v>5838.9516050000002</v>
      </c>
      <c r="CY643" s="65">
        <v>5838.9516050000002</v>
      </c>
      <c r="CZ643" s="65">
        <v>7224.2655430000004</v>
      </c>
      <c r="DA643" s="65">
        <v>7224.2655430000004</v>
      </c>
      <c r="DB643" s="65">
        <v>7224.2655430000004</v>
      </c>
      <c r="DC643" s="65">
        <v>7224.2655430000004</v>
      </c>
      <c r="DD643" s="65">
        <v>9109.1188579999998</v>
      </c>
      <c r="DE643" s="65">
        <v>9109.1188579999998</v>
      </c>
      <c r="DF643" s="65">
        <v>9109.1188579999998</v>
      </c>
      <c r="DG643" s="65">
        <v>9109.1188579999998</v>
      </c>
      <c r="DH643" s="65">
        <v>9109.1188579999998</v>
      </c>
      <c r="DI643" s="65">
        <v>9109.1188579999998</v>
      </c>
      <c r="DJ643" s="65">
        <v>9109.1188579999998</v>
      </c>
      <c r="DK643" s="65">
        <v>9109.1188579999998</v>
      </c>
      <c r="DL643" s="65">
        <v>9109.1188579999998</v>
      </c>
      <c r="DM643" s="65">
        <v>9109.1188579999998</v>
      </c>
      <c r="DN643" s="65">
        <v>9109.1188579999998</v>
      </c>
      <c r="DO643" s="65">
        <v>9109.1188579999998</v>
      </c>
      <c r="DP643" s="65">
        <v>11225.45809</v>
      </c>
      <c r="DQ643" s="65">
        <v>11225.45809</v>
      </c>
      <c r="DR643" s="65">
        <v>11225.45809</v>
      </c>
      <c r="DS643" s="65">
        <v>11225.45809</v>
      </c>
      <c r="DT643" s="65">
        <v>12086.84965</v>
      </c>
      <c r="DU643" s="65">
        <v>12086.84965</v>
      </c>
      <c r="DV643" s="65">
        <v>12086.84965</v>
      </c>
      <c r="DW643" s="65">
        <v>12086.84965</v>
      </c>
      <c r="DX643" s="65">
        <v>12086.84965</v>
      </c>
      <c r="DY643" s="65">
        <v>12086.84965</v>
      </c>
      <c r="DZ643" s="65">
        <v>12086.84965</v>
      </c>
      <c r="EA643" s="65">
        <v>12086.84965</v>
      </c>
      <c r="EB643" s="65">
        <v>12086.84965</v>
      </c>
      <c r="EC643" s="65">
        <v>12086.84965</v>
      </c>
      <c r="ED643" s="65">
        <v>12086.84965</v>
      </c>
      <c r="EE643" s="65">
        <v>12086.84965</v>
      </c>
      <c r="EF643" s="65">
        <v>13981.16669</v>
      </c>
      <c r="EG643" s="65">
        <v>13981.16669</v>
      </c>
      <c r="EH643" s="65">
        <v>13981.16669</v>
      </c>
      <c r="EI643" s="65">
        <v>13981.16669</v>
      </c>
      <c r="EJ643" s="65">
        <v>15103.192859999999</v>
      </c>
      <c r="EK643" s="65">
        <v>15103.192859999999</v>
      </c>
      <c r="EL643" s="65">
        <v>15103.192859999999</v>
      </c>
      <c r="EM643" s="65">
        <v>15103.192859999999</v>
      </c>
      <c r="EN643" s="65">
        <v>15103.192859999999</v>
      </c>
      <c r="EO643" s="65">
        <v>15103.192859999999</v>
      </c>
      <c r="EP643" s="65">
        <v>15103.192859999999</v>
      </c>
      <c r="EQ643" s="65">
        <v>15103.192859999999</v>
      </c>
      <c r="ER643" s="65">
        <v>15103.192859999999</v>
      </c>
      <c r="ES643" s="65">
        <v>15103.192859999999</v>
      </c>
      <c r="ET643" s="65">
        <v>15103.192859999999</v>
      </c>
      <c r="EU643" s="65">
        <v>15103.192859999999</v>
      </c>
      <c r="EV643" s="65">
        <v>15103.192859999999</v>
      </c>
      <c r="EW643" s="65">
        <v>15103.192859999999</v>
      </c>
      <c r="EX643" s="65">
        <v>15103.192859999999</v>
      </c>
      <c r="EY643" s="65">
        <v>15103.192859999999</v>
      </c>
      <c r="EZ643" s="65">
        <v>16060.642449999999</v>
      </c>
      <c r="FA643" s="65">
        <v>16060.642449999999</v>
      </c>
      <c r="FB643" s="65">
        <v>16060.642449999999</v>
      </c>
      <c r="FC643" s="65">
        <v>16060.642449999999</v>
      </c>
    </row>
    <row r="644" spans="2:159" x14ac:dyDescent="0.2">
      <c r="B644" s="65" t="s">
        <v>676</v>
      </c>
      <c r="C644" s="65" t="s">
        <v>39</v>
      </c>
      <c r="EV644" s="65">
        <v>3514.77621</v>
      </c>
      <c r="EW644" s="65">
        <v>3514.77621</v>
      </c>
      <c r="EX644" s="65">
        <v>3514.77621</v>
      </c>
      <c r="EY644" s="65">
        <v>3514.77621</v>
      </c>
      <c r="EZ644" s="65">
        <v>5325.3980170000004</v>
      </c>
      <c r="FA644" s="65">
        <v>5325.3980170000004</v>
      </c>
      <c r="FB644" s="65">
        <v>5325.3980170000004</v>
      </c>
      <c r="FC644" s="65">
        <v>5325.3980170000004</v>
      </c>
    </row>
    <row r="645" spans="2:159" x14ac:dyDescent="0.2">
      <c r="B645" s="65" t="s">
        <v>676</v>
      </c>
      <c r="C645" s="65" t="s">
        <v>40</v>
      </c>
      <c r="CN645" s="65">
        <v>120.4723269</v>
      </c>
      <c r="CO645" s="65">
        <v>120.4723269</v>
      </c>
      <c r="CP645" s="65">
        <v>120.4723269</v>
      </c>
      <c r="CQ645" s="65">
        <v>120.4723269</v>
      </c>
      <c r="CR645" s="65">
        <v>120.4723269</v>
      </c>
      <c r="CS645" s="65">
        <v>120.4723269</v>
      </c>
      <c r="CT645" s="65">
        <v>120.4723269</v>
      </c>
      <c r="CU645" s="65">
        <v>120.4723269</v>
      </c>
      <c r="CV645" s="65">
        <v>120.4723269</v>
      </c>
      <c r="CW645" s="65">
        <v>120.4723269</v>
      </c>
      <c r="CX645" s="65">
        <v>120.4723269</v>
      </c>
      <c r="CY645" s="65">
        <v>120.4723269</v>
      </c>
      <c r="CZ645" s="65">
        <v>120.4723269</v>
      </c>
      <c r="DA645" s="65">
        <v>120.4723269</v>
      </c>
      <c r="DB645" s="65">
        <v>120.4723269</v>
      </c>
      <c r="DC645" s="65">
        <v>120.4723269</v>
      </c>
      <c r="DD645" s="65">
        <v>120.4723269</v>
      </c>
      <c r="DE645" s="65">
        <v>120.4723269</v>
      </c>
      <c r="DF645" s="65">
        <v>120.4723269</v>
      </c>
      <c r="DG645" s="65">
        <v>120.4723269</v>
      </c>
      <c r="DH645" s="65">
        <v>120.4723269</v>
      </c>
      <c r="DI645" s="65">
        <v>120.4723269</v>
      </c>
      <c r="DJ645" s="65">
        <v>120.4723269</v>
      </c>
      <c r="DK645" s="65">
        <v>120.4723269</v>
      </c>
      <c r="DL645" s="65">
        <v>393.8103193</v>
      </c>
      <c r="DM645" s="65">
        <v>393.8103193</v>
      </c>
      <c r="DN645" s="65">
        <v>393.8103193</v>
      </c>
      <c r="DO645" s="65">
        <v>393.8103193</v>
      </c>
      <c r="DP645" s="65">
        <v>823.22462229999996</v>
      </c>
      <c r="DQ645" s="65">
        <v>823.22462229999996</v>
      </c>
      <c r="DR645" s="65">
        <v>823.22462229999996</v>
      </c>
      <c r="DS645" s="65">
        <v>823.22462229999996</v>
      </c>
      <c r="DT645" s="65">
        <v>1230.9853009999999</v>
      </c>
      <c r="DU645" s="65">
        <v>1230.9853009999999</v>
      </c>
      <c r="DV645" s="65">
        <v>1230.9853009999999</v>
      </c>
      <c r="DW645" s="65">
        <v>1230.9853009999999</v>
      </c>
      <c r="DX645" s="65">
        <v>1666.6444059999999</v>
      </c>
      <c r="DY645" s="65">
        <v>1666.6444059999999</v>
      </c>
      <c r="DZ645" s="65">
        <v>1666.6444059999999</v>
      </c>
      <c r="EA645" s="65">
        <v>1666.6444059999999</v>
      </c>
      <c r="EB645" s="65">
        <v>1820.4969140000001</v>
      </c>
      <c r="EC645" s="65">
        <v>1820.4969140000001</v>
      </c>
      <c r="ED645" s="65">
        <v>1820.4969140000001</v>
      </c>
      <c r="EE645" s="65">
        <v>1820.4969140000001</v>
      </c>
      <c r="EF645" s="65">
        <v>1820.4969140000001</v>
      </c>
      <c r="EG645" s="65">
        <v>1820.4969140000001</v>
      </c>
      <c r="EH645" s="65">
        <v>1820.4969140000001</v>
      </c>
      <c r="EI645" s="65">
        <v>1820.4969140000001</v>
      </c>
      <c r="EJ645" s="65">
        <v>1820.4969140000001</v>
      </c>
      <c r="EK645" s="65">
        <v>1820.4969140000001</v>
      </c>
      <c r="EL645" s="65">
        <v>1820.4969140000001</v>
      </c>
      <c r="EM645" s="65">
        <v>1820.4969140000001</v>
      </c>
      <c r="EN645" s="65">
        <v>1820.4969140000001</v>
      </c>
      <c r="EO645" s="65">
        <v>1820.4969140000001</v>
      </c>
      <c r="EP645" s="65">
        <v>1820.4969140000001</v>
      </c>
      <c r="EQ645" s="65">
        <v>1820.4969140000001</v>
      </c>
      <c r="ER645" s="65">
        <v>1820.4969140000001</v>
      </c>
      <c r="ES645" s="65">
        <v>1820.4969140000001</v>
      </c>
      <c r="ET645" s="65">
        <v>1820.4969140000001</v>
      </c>
      <c r="EU645" s="65">
        <v>1820.4969140000001</v>
      </c>
      <c r="EV645" s="65">
        <v>1820.4969140000001</v>
      </c>
      <c r="EW645" s="65">
        <v>1820.4969140000001</v>
      </c>
      <c r="EX645" s="65">
        <v>1820.4969140000001</v>
      </c>
      <c r="EY645" s="65">
        <v>1820.4969140000001</v>
      </c>
      <c r="EZ645" s="65">
        <v>1820.4969140000001</v>
      </c>
      <c r="FA645" s="65">
        <v>1820.4969140000001</v>
      </c>
      <c r="FB645" s="65">
        <v>1820.4969140000001</v>
      </c>
      <c r="FC645" s="65">
        <v>1820.4969140000001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1221.688392</v>
      </c>
      <c r="CG653" s="65">
        <v>1221.688392</v>
      </c>
      <c r="CH653" s="65">
        <v>1221.688392</v>
      </c>
      <c r="CI653" s="65">
        <v>1221.688392</v>
      </c>
      <c r="CJ653" s="65">
        <v>3123.0370870000002</v>
      </c>
      <c r="CK653" s="65">
        <v>3123.0370870000002</v>
      </c>
      <c r="CL653" s="65">
        <v>3123.0370870000002</v>
      </c>
      <c r="CM653" s="65">
        <v>3123.0370870000002</v>
      </c>
      <c r="CN653" s="65">
        <v>4408.7079960000001</v>
      </c>
      <c r="CO653" s="65">
        <v>4408.7079960000001</v>
      </c>
      <c r="CP653" s="65">
        <v>4408.7079960000001</v>
      </c>
      <c r="CQ653" s="65">
        <v>4408.7079960000001</v>
      </c>
      <c r="CR653" s="65">
        <v>5562.1130620000004</v>
      </c>
      <c r="CS653" s="65">
        <v>5562.1130620000004</v>
      </c>
      <c r="CT653" s="65">
        <v>5562.1130620000004</v>
      </c>
      <c r="CU653" s="65">
        <v>5562.1130620000004</v>
      </c>
      <c r="CV653" s="65">
        <v>6925.5066260000003</v>
      </c>
      <c r="CW653" s="65">
        <v>6925.5066260000003</v>
      </c>
      <c r="CX653" s="65">
        <v>6925.5066260000003</v>
      </c>
      <c r="CY653" s="65">
        <v>6925.5066260000003</v>
      </c>
      <c r="CZ653" s="65">
        <v>8310.8205639999996</v>
      </c>
      <c r="DA653" s="65">
        <v>8310.8205639999996</v>
      </c>
      <c r="DB653" s="65">
        <v>8310.8205639999996</v>
      </c>
      <c r="DC653" s="65">
        <v>8310.8205639999996</v>
      </c>
      <c r="DD653" s="65">
        <v>11865.82192</v>
      </c>
      <c r="DE653" s="65">
        <v>11865.82192</v>
      </c>
      <c r="DF653" s="65">
        <v>11865.82192</v>
      </c>
      <c r="DG653" s="65">
        <v>11865.82192</v>
      </c>
      <c r="DH653" s="65">
        <v>15239.29401</v>
      </c>
      <c r="DI653" s="65">
        <v>15239.29401</v>
      </c>
      <c r="DJ653" s="65">
        <v>15239.29401</v>
      </c>
      <c r="DK653" s="65">
        <v>15239.29401</v>
      </c>
      <c r="DL653" s="65">
        <v>16046.63819</v>
      </c>
      <c r="DM653" s="65">
        <v>16046.63819</v>
      </c>
      <c r="DN653" s="65">
        <v>16046.63819</v>
      </c>
      <c r="DO653" s="65">
        <v>16046.63819</v>
      </c>
      <c r="DP653" s="65">
        <v>18592.391729999999</v>
      </c>
      <c r="DQ653" s="65">
        <v>18592.391729999999</v>
      </c>
      <c r="DR653" s="65">
        <v>18592.391729999999</v>
      </c>
      <c r="DS653" s="65">
        <v>18592.391729999999</v>
      </c>
      <c r="DT653" s="65">
        <v>21381.767380000001</v>
      </c>
      <c r="DU653" s="65">
        <v>21381.767380000001</v>
      </c>
      <c r="DV653" s="65">
        <v>21381.767380000001</v>
      </c>
      <c r="DW653" s="65">
        <v>21381.767380000001</v>
      </c>
      <c r="DX653" s="65">
        <v>24220.958920000001</v>
      </c>
      <c r="DY653" s="65">
        <v>24220.958920000001</v>
      </c>
      <c r="DZ653" s="65">
        <v>24220.958920000001</v>
      </c>
      <c r="EA653" s="65">
        <v>24220.958920000001</v>
      </c>
      <c r="EB653" s="65">
        <v>27157.504509999999</v>
      </c>
      <c r="EC653" s="65">
        <v>27157.504509999999</v>
      </c>
      <c r="ED653" s="65">
        <v>27157.504509999999</v>
      </c>
      <c r="EE653" s="65">
        <v>27157.504509999999</v>
      </c>
      <c r="EF653" s="65">
        <v>30565.394499999999</v>
      </c>
      <c r="EG653" s="65">
        <v>30565.394499999999</v>
      </c>
      <c r="EH653" s="65">
        <v>30565.394499999999</v>
      </c>
      <c r="EI653" s="65">
        <v>30565.394499999999</v>
      </c>
      <c r="EJ653" s="65">
        <v>33690.227220000001</v>
      </c>
      <c r="EK653" s="65">
        <v>33690.227220000001</v>
      </c>
      <c r="EL653" s="65">
        <v>33690.227220000001</v>
      </c>
      <c r="EM653" s="65">
        <v>33690.227220000001</v>
      </c>
      <c r="EN653" s="65">
        <v>37216.021410000001</v>
      </c>
      <c r="EO653" s="65">
        <v>37216.021410000001</v>
      </c>
      <c r="EP653" s="65">
        <v>37216.021410000001</v>
      </c>
      <c r="EQ653" s="65">
        <v>37216.021410000001</v>
      </c>
      <c r="ER653" s="65">
        <v>41414.764040000002</v>
      </c>
      <c r="ES653" s="65">
        <v>41414.764040000002</v>
      </c>
      <c r="ET653" s="65">
        <v>41414.764040000002</v>
      </c>
      <c r="EU653" s="65">
        <v>41414.764040000002</v>
      </c>
      <c r="EV653" s="65">
        <v>44966.839720000004</v>
      </c>
      <c r="EW653" s="65">
        <v>44966.839720000004</v>
      </c>
      <c r="EX653" s="65">
        <v>44966.839720000004</v>
      </c>
      <c r="EY653" s="65">
        <v>44966.839720000004</v>
      </c>
      <c r="EZ653" s="65">
        <v>47772.564919999997</v>
      </c>
      <c r="FA653" s="65">
        <v>47772.564919999997</v>
      </c>
      <c r="FB653" s="65">
        <v>47772.564919999997</v>
      </c>
      <c r="FC653" s="65">
        <v>47772.564919999997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1359.6216890000001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2530.6965369999998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2632.0759939999998</v>
      </c>
      <c r="BJ666" s="65">
        <v>2300.4609479999999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2382.890973</v>
      </c>
      <c r="BS666" s="65">
        <v>2714.5060189999999</v>
      </c>
      <c r="BT666" s="65">
        <v>2714.5060189999999</v>
      </c>
      <c r="BU666" s="65">
        <v>2714.5060189999999</v>
      </c>
      <c r="BV666" s="65">
        <v>2632.0759939999998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2382.890973</v>
      </c>
      <c r="CD666" s="65">
        <v>2714.5060189999999</v>
      </c>
      <c r="CE666" s="65">
        <v>2714.5060189999999</v>
      </c>
      <c r="CF666" s="65">
        <v>2714.5060189999999</v>
      </c>
      <c r="CG666" s="65">
        <v>2521.2218210000001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607.32926999999995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126.9948247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505.0023415</v>
      </c>
      <c r="BJ668" s="65">
        <v>440.57427539999998</v>
      </c>
      <c r="BK668" s="65">
        <v>965.47351960000003</v>
      </c>
      <c r="BL668" s="65">
        <v>1470.4758609999999</v>
      </c>
      <c r="BM668" s="65">
        <v>1470.4758609999999</v>
      </c>
      <c r="BN668" s="65">
        <v>1029.901586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945.57661689999998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1029.901586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1029.901586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1029.901586</v>
      </c>
      <c r="CU668" s="65">
        <v>1470.4758609999999</v>
      </c>
      <c r="CV668" s="65">
        <v>1470.4758609999999</v>
      </c>
      <c r="CW668" s="65">
        <v>965.47351960000003</v>
      </c>
      <c r="CX668" s="65">
        <v>1029.901586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965.47351960000003</v>
      </c>
      <c r="DG668" s="65">
        <v>1470.4758609999999</v>
      </c>
      <c r="DH668" s="65">
        <v>1470.4758609999999</v>
      </c>
      <c r="DI668" s="65">
        <v>1470.4758609999999</v>
      </c>
      <c r="DJ668" s="65">
        <v>1029.901586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440.57427539999998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505.0023415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945.57661689999998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651.89406889999998</v>
      </c>
      <c r="AT677" s="65">
        <v>524.8992442</v>
      </c>
      <c r="AU677" s="65">
        <v>760.81966269999998</v>
      </c>
      <c r="AV677" s="65">
        <v>843.24968839999997</v>
      </c>
      <c r="AW677" s="65">
        <v>607.32926999999995</v>
      </c>
      <c r="AX677" s="65">
        <v>843.24968839999997</v>
      </c>
      <c r="AY677" s="65">
        <v>843.24968839999997</v>
      </c>
      <c r="AZ677" s="65">
        <v>1615.4390100000001</v>
      </c>
      <c r="BA677" s="65">
        <v>414.04507169999999</v>
      </c>
      <c r="BB677" s="65">
        <v>649.96549019999998</v>
      </c>
      <c r="BC677" s="65">
        <v>1615.4390100000001</v>
      </c>
      <c r="BD677" s="65">
        <v>4227.618101</v>
      </c>
      <c r="BE677" s="65">
        <v>4227.618101</v>
      </c>
      <c r="BF677" s="65">
        <v>3551.123407</v>
      </c>
      <c r="BG677" s="65">
        <v>4227.618101</v>
      </c>
      <c r="BH677" s="65">
        <v>4420.9022990000003</v>
      </c>
      <c r="BI677" s="65">
        <v>3137.0783350000002</v>
      </c>
      <c r="BJ677" s="65">
        <v>2976.9556419999999</v>
      </c>
      <c r="BK677" s="65">
        <v>3915.8999570000001</v>
      </c>
      <c r="BL677" s="65">
        <v>4420.9022990000003</v>
      </c>
      <c r="BM677" s="65">
        <v>4420.9022990000003</v>
      </c>
      <c r="BN677" s="65">
        <v>3980.3280239999999</v>
      </c>
      <c r="BO677" s="65">
        <v>4420.9022990000003</v>
      </c>
      <c r="BP677" s="65">
        <v>4589.5522369999999</v>
      </c>
      <c r="BQ677" s="65">
        <v>4589.5522369999999</v>
      </c>
      <c r="BR677" s="65">
        <v>4022.0167719999999</v>
      </c>
      <c r="BS677" s="65">
        <v>4589.5522369999999</v>
      </c>
      <c r="BT677" s="65">
        <v>4589.5522369999999</v>
      </c>
      <c r="BU677" s="65">
        <v>4420.9022990000003</v>
      </c>
      <c r="BV677" s="65">
        <v>4271.2017919999998</v>
      </c>
      <c r="BW677" s="65">
        <v>4589.5522369999999</v>
      </c>
      <c r="BX677" s="65">
        <v>4589.5522369999999</v>
      </c>
      <c r="BY677" s="65">
        <v>4589.5522369999999</v>
      </c>
      <c r="BZ677" s="65">
        <v>4064.6529919999998</v>
      </c>
      <c r="CA677" s="65">
        <v>4589.5522369999999</v>
      </c>
      <c r="CB677" s="65">
        <v>4589.5522369999999</v>
      </c>
      <c r="CC677" s="65">
        <v>4257.937191</v>
      </c>
      <c r="CD677" s="65">
        <v>4064.6529919999998</v>
      </c>
      <c r="CE677" s="65">
        <v>4589.5522369999999</v>
      </c>
      <c r="CF677" s="65">
        <v>4589.5522369999999</v>
      </c>
      <c r="CG677" s="65">
        <v>3955.6937630000002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4148.9779609999996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4148.9779609999996</v>
      </c>
      <c r="CU677" s="65">
        <v>4589.5522369999999</v>
      </c>
      <c r="CV677" s="65">
        <v>4589.5522369999999</v>
      </c>
      <c r="CW677" s="65">
        <v>4084.5498950000001</v>
      </c>
      <c r="CX677" s="65">
        <v>4148.9779609999996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4084.5498950000001</v>
      </c>
      <c r="DG677" s="65">
        <v>4589.5522369999999</v>
      </c>
      <c r="DH677" s="65">
        <v>4589.5522369999999</v>
      </c>
      <c r="DI677" s="65">
        <v>4589.5522369999999</v>
      </c>
      <c r="DJ677" s="65">
        <v>4148.9779609999996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3323.7302319999999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1516.9019679999999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4064.6529919999998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214.12857260000001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1498.9000080000001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984.42295079999997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1650.4954580000001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L680" s="65">
        <v>211.28615790000001</v>
      </c>
      <c r="BO680" s="65">
        <v>211.28615790000001</v>
      </c>
      <c r="BP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214.12857260000001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1710.186166</v>
      </c>
      <c r="BK689" s="65">
        <v>1864.6240299999999</v>
      </c>
      <c r="BL689" s="65">
        <v>2075.9101879999998</v>
      </c>
      <c r="BM689" s="65">
        <v>1864.6240299999999</v>
      </c>
      <c r="BN689" s="65">
        <v>1864.6240299999999</v>
      </c>
      <c r="BO689" s="65">
        <v>2075.9101879999998</v>
      </c>
      <c r="BP689" s="65">
        <v>2075.9101879999998</v>
      </c>
      <c r="BQ689" s="65">
        <v>1864.6240299999999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1498.9000080000001</v>
      </c>
      <c r="BW689" s="65">
        <v>2075.9101879999998</v>
      </c>
      <c r="BX689" s="65">
        <v>2075.9101879999998</v>
      </c>
      <c r="BY689" s="65">
        <v>2075.9101879999998</v>
      </c>
      <c r="BZ689" s="65">
        <v>1864.6240299999999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1195.7091089999999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1864.6240299999999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1861.7816150000001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5661.4201139999996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5661.4201139999996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1444.894129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1634.3884410000001</v>
      </c>
      <c r="CU751" s="65">
        <v>1823.8827530000001</v>
      </c>
      <c r="CV751" s="65">
        <v>2013.3770649999999</v>
      </c>
      <c r="CW751" s="65">
        <v>1823.8827530000001</v>
      </c>
      <c r="CX751" s="65">
        <v>2013.3770649999999</v>
      </c>
      <c r="CY751" s="65">
        <v>2013.3770649999999</v>
      </c>
      <c r="CZ751" s="65">
        <v>2202.8713769999999</v>
      </c>
      <c r="DA751" s="65">
        <v>2013.3770649999999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2392.3656890000002</v>
      </c>
      <c r="DG751" s="65">
        <v>2392.3656890000002</v>
      </c>
      <c r="DH751" s="65">
        <v>2581.860001</v>
      </c>
      <c r="DI751" s="65">
        <v>2392.3656890000002</v>
      </c>
      <c r="DJ751" s="65">
        <v>2392.3656890000002</v>
      </c>
      <c r="DK751" s="65">
        <v>2581.860001</v>
      </c>
      <c r="DL751" s="65">
        <v>2771.3543129999998</v>
      </c>
      <c r="DM751" s="65">
        <v>2392.3656890000002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2771.3543129999998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3339.8372490000002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3718.8258729999998</v>
      </c>
      <c r="EK751" s="65">
        <v>3718.8258729999998</v>
      </c>
      <c r="EL751" s="65">
        <v>3718.8258729999998</v>
      </c>
      <c r="EM751" s="65">
        <v>3718.8258729999998</v>
      </c>
      <c r="EN751" s="65">
        <v>3718.8258729999998</v>
      </c>
      <c r="EO751" s="65">
        <v>3718.8258729999998</v>
      </c>
      <c r="EP751" s="65">
        <v>3529.331561</v>
      </c>
      <c r="EQ751" s="65">
        <v>3718.8258729999998</v>
      </c>
      <c r="ER751" s="65">
        <v>3718.8258729999998</v>
      </c>
      <c r="ES751" s="65">
        <v>3718.8258729999998</v>
      </c>
      <c r="ET751" s="65">
        <v>3339.8372490000002</v>
      </c>
      <c r="EU751" s="65">
        <v>3718.8258729999998</v>
      </c>
      <c r="EV751" s="65">
        <v>3718.8258729999998</v>
      </c>
      <c r="EW751" s="65">
        <v>3718.8258729999998</v>
      </c>
      <c r="EX751" s="65">
        <v>3718.8258729999998</v>
      </c>
      <c r="EY751" s="65">
        <v>3718.8258729999998</v>
      </c>
      <c r="EZ751" s="65">
        <v>3718.8258729999998</v>
      </c>
      <c r="FA751" s="65">
        <v>3718.8258729999998</v>
      </c>
      <c r="FB751" s="65">
        <v>3718.8258729999998</v>
      </c>
      <c r="FC751" s="65">
        <v>3718.8258729999998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2505.1148050000002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3186.3468560000001</v>
      </c>
      <c r="CU761" s="65">
        <v>3375.8411679999999</v>
      </c>
      <c r="CV761" s="65">
        <v>3565.3354800000002</v>
      </c>
      <c r="CW761" s="65">
        <v>3375.8411679999999</v>
      </c>
      <c r="CX761" s="65">
        <v>3565.3354800000002</v>
      </c>
      <c r="CY761" s="65">
        <v>3565.3354800000002</v>
      </c>
      <c r="CZ761" s="65">
        <v>4314.785484</v>
      </c>
      <c r="DA761" s="65">
        <v>4125.2911720000002</v>
      </c>
      <c r="DB761" s="65">
        <v>4314.785484</v>
      </c>
      <c r="DC761" s="65">
        <v>4314.785484</v>
      </c>
      <c r="DD761" s="65">
        <v>4504.2797959999998</v>
      </c>
      <c r="DE761" s="65">
        <v>4504.2797959999998</v>
      </c>
      <c r="DF761" s="65">
        <v>4504.2797959999998</v>
      </c>
      <c r="DG761" s="65">
        <v>4504.2797959999998</v>
      </c>
      <c r="DH761" s="65">
        <v>4693.7741079999996</v>
      </c>
      <c r="DI761" s="65">
        <v>4504.2797959999998</v>
      </c>
      <c r="DJ761" s="65">
        <v>4504.2797959999998</v>
      </c>
      <c r="DK761" s="65">
        <v>4693.7741079999996</v>
      </c>
      <c r="DL761" s="65">
        <v>4883.2684200000003</v>
      </c>
      <c r="DM761" s="65">
        <v>4504.2797959999998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4888.9532499999996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5457.4361859999999</v>
      </c>
      <c r="EE761" s="65">
        <v>5646.9304979999997</v>
      </c>
      <c r="EF761" s="65">
        <v>5836.4248100000004</v>
      </c>
      <c r="EG761" s="65">
        <v>5836.4248100000004</v>
      </c>
      <c r="EH761" s="65">
        <v>5836.4248100000004</v>
      </c>
      <c r="EI761" s="65">
        <v>5836.4248100000004</v>
      </c>
      <c r="EJ761" s="65">
        <v>5836.4248100000004</v>
      </c>
      <c r="EK761" s="65">
        <v>5836.4248100000004</v>
      </c>
      <c r="EL761" s="65">
        <v>5836.4248100000004</v>
      </c>
      <c r="EM761" s="65">
        <v>5836.4248100000004</v>
      </c>
      <c r="EN761" s="65">
        <v>5836.4248100000004</v>
      </c>
      <c r="EO761" s="65">
        <v>5836.4248100000004</v>
      </c>
      <c r="EP761" s="65">
        <v>5646.9304979999997</v>
      </c>
      <c r="EQ761" s="65">
        <v>5836.4248100000004</v>
      </c>
      <c r="ER761" s="65">
        <v>5836.4248100000004</v>
      </c>
      <c r="ES761" s="65">
        <v>5836.4248100000004</v>
      </c>
      <c r="ET761" s="65">
        <v>5457.4361859999999</v>
      </c>
      <c r="EU761" s="65">
        <v>5836.4248100000004</v>
      </c>
      <c r="EV761" s="65">
        <v>5836.4248100000004</v>
      </c>
      <c r="EW761" s="65">
        <v>5836.4248100000004</v>
      </c>
      <c r="EX761" s="65">
        <v>5836.4248100000004</v>
      </c>
      <c r="EY761" s="65">
        <v>5836.4248100000004</v>
      </c>
      <c r="EZ761" s="65">
        <v>5836.4248100000004</v>
      </c>
      <c r="FA761" s="65">
        <v>5836.4248100000004</v>
      </c>
      <c r="FB761" s="65">
        <v>5836.4248100000004</v>
      </c>
      <c r="FC761" s="65">
        <v>5836.4248100000004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64872.249389999997</v>
      </c>
      <c r="D4" s="1">
        <f>PLANEL_GerPT_Trim_Resultado!Q245</f>
        <v>57759.89385</v>
      </c>
      <c r="E4" s="1">
        <f>PLANEL_GerPT_Trim_Resultado!R245</f>
        <v>55144.903180000001</v>
      </c>
      <c r="F4" s="1">
        <f>PLANEL_GerPT_Trim_Resultado!S245</f>
        <v>58743.326789999999</v>
      </c>
      <c r="G4" s="1">
        <f>PLANEL_GerPT_Trim_Resultado!T245</f>
        <v>62651.307639999999</v>
      </c>
      <c r="H4" s="1">
        <f>PLANEL_GerPT_Trim_Resultado!U245</f>
        <v>56217.290730000001</v>
      </c>
      <c r="I4" s="1">
        <f>PLANEL_GerPT_Trim_Resultado!V245</f>
        <v>50233.322260000001</v>
      </c>
      <c r="J4" s="1">
        <f>PLANEL_GerPT_Trim_Resultado!W245</f>
        <v>56514.788639999999</v>
      </c>
      <c r="K4" s="1">
        <f>PLANEL_GerPT_Trim_Resultado!X245</f>
        <v>62912.684329999996</v>
      </c>
      <c r="L4" s="1">
        <f>PLANEL_GerPT_Trim_Resultado!Y245</f>
        <v>57180.262130000003</v>
      </c>
      <c r="M4" s="1">
        <f>PLANEL_GerPT_Trim_Resultado!Z245</f>
        <v>53695.532160000002</v>
      </c>
      <c r="N4" s="1">
        <f>PLANEL_GerPT_Trim_Resultado!AA245</f>
        <v>59968.588389999997</v>
      </c>
      <c r="O4" s="1">
        <f>PLANEL_GerPT_Trim_Resultado!AB245</f>
        <v>67962.059330000004</v>
      </c>
      <c r="P4" s="1">
        <f>PLANEL_GerPT_Trim_Resultado!AC245</f>
        <v>66395.805189999999</v>
      </c>
      <c r="Q4" s="1">
        <f>PLANEL_GerPT_Trim_Resultado!AD245</f>
        <v>61199.161690000001</v>
      </c>
      <c r="R4" s="1">
        <f>PLANEL_GerPT_Trim_Resultado!AE245</f>
        <v>63195.567289999999</v>
      </c>
      <c r="S4" s="1">
        <f>PLANEL_GerPT_Trim_Resultado!AF245</f>
        <v>69604.287469999996</v>
      </c>
      <c r="T4" s="1">
        <f>PLANEL_GerPT_Trim_Resultado!AG245</f>
        <v>63233.79019</v>
      </c>
      <c r="U4" s="1">
        <f>PLANEL_GerPT_Trim_Resultado!AH245</f>
        <v>67894.23285</v>
      </c>
      <c r="V4" s="1">
        <f>PLANEL_GerPT_Trim_Resultado!AI245</f>
        <v>65626.941829999996</v>
      </c>
      <c r="W4" s="1">
        <f>PLANEL_GerPT_Trim_Resultado!AJ245</f>
        <v>74239.672649999993</v>
      </c>
      <c r="X4" s="1">
        <f>PLANEL_GerPT_Trim_Resultado!AK245</f>
        <v>70634.465219999998</v>
      </c>
      <c r="Y4" s="1">
        <f>PLANEL_GerPT_Trim_Resultado!AL245</f>
        <v>65094.371200000001</v>
      </c>
      <c r="Z4" s="1">
        <f>PLANEL_GerPT_Trim_Resultado!AM245</f>
        <v>71256.322169999999</v>
      </c>
      <c r="AA4" s="1">
        <f>PLANEL_GerPT_Trim_Resultado!AN245</f>
        <v>75125.203840000002</v>
      </c>
      <c r="AB4" s="1">
        <f>PLANEL_GerPT_Trim_Resultado!AO245</f>
        <v>72142.010420000006</v>
      </c>
      <c r="AC4" s="1">
        <f>PLANEL_GerPT_Trim_Resultado!AP245</f>
        <v>70468.559569999998</v>
      </c>
      <c r="AD4" s="1">
        <f>PLANEL_GerPT_Trim_Resultado!AQ245</f>
        <v>72277.659969999993</v>
      </c>
      <c r="AE4" s="1">
        <f>PLANEL_GerPT_Trim_Resultado!AR245</f>
        <v>78088.835600000006</v>
      </c>
      <c r="AF4" s="1">
        <f>PLANEL_GerPT_Trim_Resultado!AS245</f>
        <v>74343.013980000003</v>
      </c>
      <c r="AG4" s="1">
        <f>PLANEL_GerPT_Trim_Resultado!AT245</f>
        <v>70284.658679999993</v>
      </c>
      <c r="AH4" s="1">
        <f>PLANEL_GerPT_Trim_Resultado!AU245</f>
        <v>71140.552209999994</v>
      </c>
      <c r="AI4" s="1">
        <f>PLANEL_GerPT_Trim_Resultado!AV245</f>
        <v>79093.621889999995</v>
      </c>
      <c r="AJ4" s="1">
        <f>PLANEL_GerPT_Trim_Resultado!AW245</f>
        <v>73686.494279999999</v>
      </c>
      <c r="AK4" s="1">
        <f>PLANEL_GerPT_Trim_Resultado!AX245</f>
        <v>70766.415210000006</v>
      </c>
      <c r="AL4" s="1">
        <f>PLANEL_GerPT_Trim_Resultado!AY245</f>
        <v>73198.327350000007</v>
      </c>
      <c r="AM4" s="1">
        <f>PLANEL_GerPT_Trim_Resultado!AZ245</f>
        <v>80428.420169999998</v>
      </c>
      <c r="AN4" s="1">
        <f>PLANEL_GerPT_Trim_Resultado!BA245</f>
        <v>76452.453989999995</v>
      </c>
      <c r="AO4" s="1">
        <f>PLANEL_GerPT_Trim_Resultado!BB245</f>
        <v>71802.084199999998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74610.327059999996</v>
      </c>
      <c r="AS4" s="1">
        <f>PLANEL_GerPT_Trim_Resultado!BF245</f>
        <v>68741.272440000001</v>
      </c>
      <c r="AT4" s="1">
        <f>PLANEL_GerPT_Trim_Resultado!BG245</f>
        <v>72881.309840000002</v>
      </c>
      <c r="AU4" s="1">
        <f>PLANEL_GerPT_Trim_Resultado!BH245</f>
        <v>81323.064570000002</v>
      </c>
      <c r="AV4" s="1">
        <f>PLANEL_GerPT_Trim_Resultado!BI245</f>
        <v>78257.613310000001</v>
      </c>
      <c r="AW4" s="1">
        <f>PLANEL_GerPT_Trim_Resultado!BJ245</f>
        <v>72424.682660000006</v>
      </c>
      <c r="AX4" s="1">
        <f>PLANEL_GerPT_Trim_Resultado!BK245</f>
        <v>74390.756370000003</v>
      </c>
      <c r="AY4" s="1">
        <f>PLANEL_GerPT_Trim_Resultado!BL245</f>
        <v>81410.372029999999</v>
      </c>
      <c r="AZ4" s="1">
        <f>PLANEL_GerPT_Trim_Resultado!BM245</f>
        <v>76403.103829999993</v>
      </c>
      <c r="BA4" s="1">
        <f>PLANEL_GerPT_Trim_Resultado!BN245</f>
        <v>69434.451730000001</v>
      </c>
      <c r="BB4" s="1">
        <f>PLANEL_GerPT_Trim_Resultado!BO245</f>
        <v>74478.557090000002</v>
      </c>
      <c r="BC4" s="1">
        <f>PLANEL_GerPT_Trim_Resultado!BP245</f>
        <v>84658.082079999993</v>
      </c>
      <c r="BD4" s="1">
        <f>PLANEL_GerPT_Trim_Resultado!BQ245</f>
        <v>79084.467749999996</v>
      </c>
      <c r="BE4" s="1">
        <f>PLANEL_GerPT_Trim_Resultado!BR245</f>
        <v>71754.029349999997</v>
      </c>
      <c r="BF4" s="1">
        <f>PLANEL_GerPT_Trim_Resultado!BS245</f>
        <v>75913.148669999995</v>
      </c>
      <c r="BG4" s="1">
        <f>PLANEL_GerPT_Trim_Resultado!BT245</f>
        <v>86273.735440000004</v>
      </c>
      <c r="BH4" s="1">
        <f>PLANEL_GerPT_Trim_Resultado!BU245</f>
        <v>79382.095220000003</v>
      </c>
      <c r="BI4" s="1">
        <f>PLANEL_GerPT_Trim_Resultado!BV245</f>
        <v>72334.400399999999</v>
      </c>
      <c r="BJ4" s="1">
        <f>PLANEL_GerPT_Trim_Resultado!BW245</f>
        <v>77945.09302</v>
      </c>
      <c r="BK4" s="1">
        <f>PLANEL_GerPT_Trim_Resultado!BX245</f>
        <v>90446.035140000007</v>
      </c>
      <c r="BL4" s="1">
        <f>PLANEL_GerPT_Trim_Resultado!BY245</f>
        <v>85595.182419999997</v>
      </c>
      <c r="BM4" s="1">
        <f>PLANEL_GerPT_Trim_Resultado!BZ245</f>
        <v>76526.68131</v>
      </c>
      <c r="BN4" s="1">
        <f>PLANEL_GerPT_Trim_Resultado!CA245</f>
        <v>80018.132750000004</v>
      </c>
      <c r="BO4" s="1">
        <f>PLANEL_GerPT_Trim_Resultado!CB245</f>
        <v>96173.078779999996</v>
      </c>
      <c r="BP4" s="1">
        <f>PLANEL_GerPT_Trim_Resultado!CC245</f>
        <v>83108.304189999995</v>
      </c>
      <c r="BQ4" s="1">
        <f>PLANEL_GerPT_Trim_Resultado!CD245</f>
        <v>78220.037500000006</v>
      </c>
      <c r="BR4" s="1">
        <f>PLANEL_GerPT_Trim_Resultado!CE245</f>
        <v>85040.65221</v>
      </c>
      <c r="BS4" s="1">
        <f>PLANEL_GerPT_Trim_Resultado!CF245</f>
        <v>98165.733129999993</v>
      </c>
      <c r="BT4" s="1">
        <f>PLANEL_GerPT_Trim_Resultado!CG245</f>
        <v>85083.868199999997</v>
      </c>
      <c r="BU4" s="1">
        <f>PLANEL_GerPT_Trim_Resultado!CH245</f>
        <v>80468.496350000001</v>
      </c>
      <c r="BV4" s="1">
        <f>PLANEL_GerPT_Trim_Resultado!CI245</f>
        <v>86734.940400000007</v>
      </c>
      <c r="BW4" s="1">
        <f>PLANEL_GerPT_Trim_Resultado!CJ245</f>
        <v>99197.545270000002</v>
      </c>
      <c r="BX4" s="1">
        <f>PLANEL_GerPT_Trim_Resultado!CK245</f>
        <v>85950.847160000005</v>
      </c>
      <c r="BY4" s="1">
        <f>PLANEL_GerPT_Trim_Resultado!CL245</f>
        <v>79828.254109999994</v>
      </c>
      <c r="BZ4" s="1">
        <f>PLANEL_GerPT_Trim_Resultado!CM245</f>
        <v>87378.857399999994</v>
      </c>
      <c r="CA4" s="1">
        <f>PLANEL_GerPT_Trim_Resultado!CN245</f>
        <v>100452.67290000001</v>
      </c>
      <c r="CB4" s="1">
        <f>PLANEL_GerPT_Trim_Resultado!CO245</f>
        <v>86934.718919999999</v>
      </c>
      <c r="CC4" s="1">
        <f>PLANEL_GerPT_Trim_Resultado!CP245</f>
        <v>77346.966920000006</v>
      </c>
      <c r="CD4" s="1">
        <f>PLANEL_GerPT_Trim_Resultado!CQ245</f>
        <v>88035.838250000001</v>
      </c>
      <c r="CE4" s="1">
        <f>PLANEL_GerPT_Trim_Resultado!CR245</f>
        <v>101912.82520000001</v>
      </c>
      <c r="CF4" s="1">
        <f>PLANEL_GerPT_Trim_Resultado!CS245</f>
        <v>89134.178740000003</v>
      </c>
      <c r="CG4" s="1">
        <f>PLANEL_GerPT_Trim_Resultado!CT245</f>
        <v>79420.923110000003</v>
      </c>
      <c r="CH4" s="1">
        <f>PLANEL_GerPT_Trim_Resultado!CU245</f>
        <v>88868.147320000004</v>
      </c>
      <c r="CI4" s="1">
        <f>PLANEL_GerPT_Trim_Resultado!CV245</f>
        <v>103441.1937</v>
      </c>
      <c r="CJ4" s="1">
        <f>PLANEL_GerPT_Trim_Resultado!CW245</f>
        <v>89038.342579999997</v>
      </c>
      <c r="CK4" s="1">
        <f>PLANEL_GerPT_Trim_Resultado!CX245</f>
        <v>80915.03529</v>
      </c>
      <c r="CL4" s="1">
        <f>PLANEL_GerPT_Trim_Resultado!CY245</f>
        <v>89745.776209999996</v>
      </c>
      <c r="CM4" s="1">
        <f>PLANEL_GerPT_Trim_Resultado!CZ245</f>
        <v>105153.86629999999</v>
      </c>
      <c r="CN4" s="1">
        <f>PLANEL_GerPT_Trim_Resultado!DA245</f>
        <v>88272.964470000006</v>
      </c>
      <c r="CO4" s="1">
        <f>PLANEL_GerPT_Trim_Resultado!DB245</f>
        <v>79391.531799999997</v>
      </c>
      <c r="CP4" s="1">
        <f>PLANEL_GerPT_Trim_Resultado!DC245</f>
        <v>90906.643240000005</v>
      </c>
      <c r="CQ4" s="1">
        <f>PLANEL_GerPT_Trim_Resultado!DD245</f>
        <v>106059.7838</v>
      </c>
      <c r="CR4" s="1">
        <f>PLANEL_GerPT_Trim_Resultado!DE245</f>
        <v>88493.690199999997</v>
      </c>
      <c r="CS4" s="1">
        <f>PLANEL_GerPT_Trim_Resultado!DF245</f>
        <v>78886.975860000006</v>
      </c>
      <c r="CT4" s="1">
        <f>PLANEL_GerPT_Trim_Resultado!DG245</f>
        <v>91551.807889999996</v>
      </c>
      <c r="CU4" s="1">
        <f>PLANEL_GerPT_Trim_Resultado!DH245</f>
        <v>107218.6364</v>
      </c>
      <c r="CV4" s="1">
        <f>PLANEL_GerPT_Trim_Resultado!DI245</f>
        <v>92712.164910000007</v>
      </c>
      <c r="CW4" s="1">
        <f>PLANEL_GerPT_Trim_Resultado!DJ245</f>
        <v>83320.435089999999</v>
      </c>
      <c r="CX4" s="1">
        <f>PLANEL_GerPT_Trim_Resultado!DK245</f>
        <v>92556.648180000004</v>
      </c>
      <c r="CY4" s="68">
        <f>PLANEL_GerPT_Trim_Resultado!DL245</f>
        <v>107218.6364</v>
      </c>
      <c r="CZ4" s="68">
        <f>PLANEL_GerPT_Trim_Resultado!DM245</f>
        <v>91558.856820000001</v>
      </c>
      <c r="DA4" s="68">
        <f>PLANEL_GerPT_Trim_Resultado!DN245</f>
        <v>77098.332850000006</v>
      </c>
      <c r="DB4" s="68">
        <f>PLANEL_GerPT_Trim_Resultado!DO245</f>
        <v>91934.291639999996</v>
      </c>
      <c r="DC4" s="1">
        <f>PLANEL_GerPT_Trim_Resultado!DP245</f>
        <v>107218.6364</v>
      </c>
      <c r="DD4" s="1">
        <f>PLANEL_GerPT_Trim_Resultado!DQ245</f>
        <v>91290.841260000001</v>
      </c>
      <c r="DE4" s="1">
        <f>PLANEL_GerPT_Trim_Resultado!DR245</f>
        <v>78766.631840000002</v>
      </c>
      <c r="DF4" s="1">
        <f>PLANEL_GerPT_Trim_Resultado!DS245</f>
        <v>91475.035090000005</v>
      </c>
      <c r="DG4" s="1">
        <f>PLANEL_GerPT_Trim_Resultado!DT245</f>
        <v>107218.6364</v>
      </c>
      <c r="DH4" s="1">
        <f>PLANEL_GerPT_Trim_Resultado!DU245</f>
        <v>92647.557000000001</v>
      </c>
      <c r="DI4" s="1">
        <f>PLANEL_GerPT_Trim_Resultado!DV245</f>
        <v>79436.880789999996</v>
      </c>
      <c r="DJ4" s="1">
        <f>PLANEL_GerPT_Trim_Resultado!DW245</f>
        <v>91431.561180000004</v>
      </c>
      <c r="DK4" s="1">
        <f>PLANEL_GerPT_Trim_Resultado!DX245</f>
        <v>107218.6364</v>
      </c>
      <c r="DL4" s="1">
        <f>PLANEL_GerPT_Trim_Resultado!DY245</f>
        <v>92803.163400000005</v>
      </c>
      <c r="DM4" s="1">
        <f>PLANEL_GerPT_Trim_Resultado!DZ245</f>
        <v>83273.947990000001</v>
      </c>
      <c r="DN4" s="1">
        <f>PLANEL_GerPT_Trim_Resultado!EA245</f>
        <v>91571.503500000006</v>
      </c>
      <c r="DO4" s="1">
        <f>PLANEL_GerPT_Trim_Resultado!EB245</f>
        <v>107218.6364</v>
      </c>
      <c r="DP4" s="1">
        <f>PLANEL_GerPT_Trim_Resultado!EC245</f>
        <v>92247.252399999998</v>
      </c>
      <c r="DQ4" s="1">
        <f>PLANEL_GerPT_Trim_Resultado!ED245</f>
        <v>80118.182209999999</v>
      </c>
      <c r="DR4" s="1">
        <f>PLANEL_GerPT_Trim_Resultado!EE245</f>
        <v>91335.957599999994</v>
      </c>
      <c r="DS4" s="1">
        <f>PLANEL_GerPT_Trim_Resultado!EF245</f>
        <v>107218.6364</v>
      </c>
      <c r="DT4" s="1">
        <f>PLANEL_GerPT_Trim_Resultado!EG245</f>
        <v>92476.132280000005</v>
      </c>
      <c r="DU4" s="1">
        <f>PLANEL_GerPT_Trim_Resultado!EH245</f>
        <v>76813.738660000003</v>
      </c>
      <c r="DV4" s="1">
        <f>PLANEL_GerPT_Trim_Resultado!EI245</f>
        <v>92454.648180000004</v>
      </c>
      <c r="DW4" s="1">
        <f>PLANEL_GerPT_Trim_Resultado!EJ245</f>
        <v>107454.8201</v>
      </c>
      <c r="DX4" s="1">
        <f>PLANEL_GerPT_Trim_Resultado!EK245</f>
        <v>93259.406140000006</v>
      </c>
      <c r="DY4" s="1">
        <f>PLANEL_GerPT_Trim_Resultado!EL245</f>
        <v>82448.263049999994</v>
      </c>
      <c r="DZ4" s="1">
        <f>PLANEL_GerPT_Trim_Resultado!EM245</f>
        <v>91277.607010000007</v>
      </c>
      <c r="EA4" s="1">
        <f>PLANEL_GerPT_Trim_Resultado!EN245</f>
        <v>106811.8135</v>
      </c>
      <c r="EB4" s="1">
        <f>PLANEL_GerPT_Trim_Resultado!EO245</f>
        <v>93415.857799999998</v>
      </c>
      <c r="EC4" s="1">
        <f>PLANEL_GerPT_Trim_Resultado!EP245</f>
        <v>82311.801149999999</v>
      </c>
      <c r="ED4" s="1">
        <f>PLANEL_GerPT_Trim_Resultado!EQ245</f>
        <v>91622.078859999994</v>
      </c>
      <c r="EE4" s="1">
        <f>PLANEL_GerPT_Trim_Resultado!ER245</f>
        <v>105986.58500000001</v>
      </c>
      <c r="EF4" s="1">
        <f>PLANEL_GerPT_Trim_Resultado!ES245</f>
        <v>93415.857799999998</v>
      </c>
      <c r="EG4" s="1">
        <f>PLANEL_GerPT_Trim_Resultado!ET245</f>
        <v>82458.748789999998</v>
      </c>
      <c r="EH4" s="1">
        <f>PLANEL_GerPT_Trim_Resultado!EU245</f>
        <v>89455.044840000002</v>
      </c>
      <c r="EI4" s="1">
        <f>PLANEL_GerPT_Trim_Resultado!EV245</f>
        <v>107229.397</v>
      </c>
      <c r="EJ4" s="1">
        <f>PLANEL_GerPT_Trim_Resultado!EW245</f>
        <v>94437.805429999993</v>
      </c>
      <c r="EK4" s="1">
        <f>PLANEL_GerPT_Trim_Resultado!EX245</f>
        <v>83625.309089999995</v>
      </c>
      <c r="EL4" s="1">
        <f>PLANEL_GerPT_Trim_Resultado!EY245</f>
        <v>90442.151329999993</v>
      </c>
      <c r="EM4" s="1">
        <f>PLANEL_GerPT_Trim_Resultado!EZ245</f>
        <v>108974.7104</v>
      </c>
      <c r="EN4" s="1">
        <f>PLANEL_GerPT_Trim_Resultado!FA245</f>
        <v>95897.48792</v>
      </c>
      <c r="EO4" s="1">
        <f>PLANEL_GerPT_Trim_Resultado!FB245</f>
        <v>82337.699670000002</v>
      </c>
      <c r="EP4" s="1">
        <f>PLANEL_GerPT_Trim_Resultado!FC245</f>
        <v>92398.066789999997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4562.9764260000002</v>
      </c>
      <c r="G5" s="1">
        <f>PLANEL_GerPT_Trim_Resultado!T257</f>
        <v>4662.0659880000003</v>
      </c>
      <c r="H5" s="1">
        <f>PLANEL_GerPT_Trim_Resultado!U257</f>
        <v>3616.0323490000001</v>
      </c>
      <c r="I5" s="1">
        <f>PLANEL_GerPT_Trim_Resultado!V257</f>
        <v>4815.2895239999998</v>
      </c>
      <c r="J5" s="1">
        <f>PLANEL_GerPT_Trim_Resultado!W257</f>
        <v>4733.2367260000001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3893.6703870000001</v>
      </c>
      <c r="P5" s="1">
        <f>PLANEL_GerPT_Trim_Resultado!AC257</f>
        <v>3813.6810610000002</v>
      </c>
      <c r="Q5" s="1">
        <f>PLANEL_GerPT_Trim_Resultado!AD257</f>
        <v>5099.793318</v>
      </c>
      <c r="R5" s="1">
        <f>PLANEL_GerPT_Trim_Resultado!AE257</f>
        <v>5059.8664259999996</v>
      </c>
      <c r="S5" s="1">
        <f>PLANEL_GerPT_Trim_Resultado!AF257</f>
        <v>5106.8839980000002</v>
      </c>
      <c r="T5" s="1">
        <f>PLANEL_GerPT_Trim_Resultado!AG257</f>
        <v>5331.07395</v>
      </c>
      <c r="U5" s="1">
        <f>PLANEL_GerPT_Trim_Resultado!AH257</f>
        <v>5165.8713239999997</v>
      </c>
      <c r="V5" s="1">
        <f>PLANEL_GerPT_Trim_Resultado!AI257</f>
        <v>5126.1832880000002</v>
      </c>
      <c r="W5" s="1">
        <f>PLANEL_GerPT_Trim_Resultado!AJ257</f>
        <v>5172.825339</v>
      </c>
      <c r="X5" s="1">
        <f>PLANEL_GerPT_Trim_Resultado!AK257</f>
        <v>5329.3674279999996</v>
      </c>
      <c r="Y5" s="1">
        <f>PLANEL_GerPT_Trim_Resultado!AL257</f>
        <v>5301.4923179999996</v>
      </c>
      <c r="Z5" s="1">
        <f>PLANEL_GerPT_Trim_Resultado!AM257</f>
        <v>5337.4267259999997</v>
      </c>
      <c r="AA5" s="1">
        <f>PLANEL_GerPT_Trim_Resultado!AN257</f>
        <v>7478.5683710000003</v>
      </c>
      <c r="AB5" s="1">
        <f>PLANEL_GerPT_Trim_Resultado!AO257</f>
        <v>7700.1637780000001</v>
      </c>
      <c r="AC5" s="1">
        <f>PLANEL_GerPT_Trim_Resultado!AP257</f>
        <v>7550.2583089999998</v>
      </c>
      <c r="AD5" s="1">
        <f>PLANEL_GerPT_Trim_Resultado!AQ257</f>
        <v>7564.1632030000001</v>
      </c>
      <c r="AE5" s="1">
        <f>PLANEL_GerPT_Trim_Resultado!AR257</f>
        <v>9529.9541790000003</v>
      </c>
      <c r="AF5" s="1">
        <f>PLANEL_GerPT_Trim_Resultado!AS257</f>
        <v>9457.5792099999999</v>
      </c>
      <c r="AG5" s="1">
        <f>PLANEL_GerPT_Trim_Resultado!AT257</f>
        <v>5222.5893180000003</v>
      </c>
      <c r="AH5" s="1">
        <f>PLANEL_GerPT_Trim_Resultado!AU257</f>
        <v>9134.0421000000006</v>
      </c>
      <c r="AI5" s="1">
        <f>PLANEL_GerPT_Trim_Resultado!AV257</f>
        <v>9179.3943390000004</v>
      </c>
      <c r="AJ5" s="1">
        <f>PLANEL_GerPT_Trim_Resultado!AW257</f>
        <v>9475.3882350000003</v>
      </c>
      <c r="AK5" s="1">
        <f>PLANEL_GerPT_Trim_Resultado!AX257</f>
        <v>8509.4540209999996</v>
      </c>
      <c r="AL5" s="1">
        <f>PLANEL_GerPT_Trim_Resultado!AY257</f>
        <v>9215.7508190000008</v>
      </c>
      <c r="AM5" s="1">
        <f>PLANEL_GerPT_Trim_Resultado!AZ257</f>
        <v>12071.490180000001</v>
      </c>
      <c r="AN5" s="1">
        <f>PLANEL_GerPT_Trim_Resultado!BA257</f>
        <v>9545.7738499999996</v>
      </c>
      <c r="AO5" s="1">
        <f>PLANEL_GerPT_Trim_Resultado!BB257</f>
        <v>9572.0934780000007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11756.087949999999</v>
      </c>
      <c r="AS5" s="1">
        <f>PLANEL_GerPT_Trim_Resultado!BF257</f>
        <v>11843.412319999999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5452.8601500000004</v>
      </c>
      <c r="AW5" s="1">
        <f>PLANEL_GerPT_Trim_Resultado!BJ257</f>
        <v>9275.8119179999994</v>
      </c>
      <c r="AX5" s="1">
        <f>PLANEL_GerPT_Trim_Resultado!BK257</f>
        <v>11670.21643</v>
      </c>
      <c r="AY5" s="1">
        <f>PLANEL_GerPT_Trim_Resultado!BL257</f>
        <v>12072.83035</v>
      </c>
      <c r="AZ5" s="1">
        <f>PLANEL_GerPT_Trim_Resultado!BM257</f>
        <v>11130.604509999999</v>
      </c>
      <c r="BA5" s="1">
        <f>PLANEL_GerPT_Trim_Resultado!BN257</f>
        <v>11671.82691</v>
      </c>
      <c r="BB5" s="1">
        <f>PLANEL_GerPT_Trim_Resultado!BO257</f>
        <v>10495.133250000001</v>
      </c>
      <c r="BC5" s="1">
        <f>PLANEL_GerPT_Trim_Resultado!BP257</f>
        <v>12072.83035</v>
      </c>
      <c r="BD5" s="1">
        <f>PLANEL_GerPT_Trim_Resultado!BQ257</f>
        <v>5491.2871100000002</v>
      </c>
      <c r="BE5" s="1">
        <f>PLANEL_GerPT_Trim_Resultado!BR257</f>
        <v>9259.9942379999993</v>
      </c>
      <c r="BF5" s="1">
        <f>PLANEL_GerPT_Trim_Resultado!BS257</f>
        <v>11798.28701</v>
      </c>
      <c r="BG5" s="1">
        <f>PLANEL_GerPT_Trim_Resultado!BT257</f>
        <v>13881.923349999999</v>
      </c>
      <c r="BH5" s="1">
        <f>PLANEL_GerPT_Trim_Resultado!BU257</f>
        <v>11436.79329</v>
      </c>
      <c r="BI5" s="1">
        <f>PLANEL_GerPT_Trim_Resultado!BV257</f>
        <v>10841.20766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14038.891310000001</v>
      </c>
      <c r="BM5" s="1">
        <f>PLANEL_GerPT_Trim_Resultado!BZ257</f>
        <v>5369.0182379999997</v>
      </c>
      <c r="BN5" s="1">
        <f>PLANEL_GerPT_Trim_Resultado!CA257</f>
        <v>13084.64363</v>
      </c>
      <c r="BO5" s="1">
        <f>PLANEL_GerPT_Trim_Resultado!CB257</f>
        <v>13881.923349999999</v>
      </c>
      <c r="BP5" s="1">
        <f>PLANEL_GerPT_Trim_Resultado!CC257</f>
        <v>12799.96171</v>
      </c>
      <c r="BQ5" s="1">
        <f>PLANEL_GerPT_Trim_Resultado!CD257</f>
        <v>8372.3848199999993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11958.47831</v>
      </c>
      <c r="BU5" s="1">
        <f>PLANEL_GerPT_Trim_Resultado!CH257</f>
        <v>9220.0852269999996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11507.26411</v>
      </c>
      <c r="BY5" s="1">
        <f>PLANEL_GerPT_Trim_Resultado!CL257</f>
        <v>8941.0502579999993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11508.659309999999</v>
      </c>
      <c r="CC5" s="1">
        <f>PLANEL_GerPT_Trim_Resultado!CP257</f>
        <v>13111.508589999999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9701.9022499999992</v>
      </c>
      <c r="CG5" s="1">
        <f>PLANEL_GerPT_Trim_Resultado!CT257</f>
        <v>11094.38924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11773.06424</v>
      </c>
      <c r="CK5" s="1">
        <f>PLANEL_GerPT_Trim_Resultado!CX257</f>
        <v>8092.7400699999998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13109.53318</v>
      </c>
      <c r="CO5" s="1">
        <f>PLANEL_GerPT_Trim_Resultado!DB257</f>
        <v>9383.1882740000001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13958.662109999999</v>
      </c>
      <c r="CS5" s="1">
        <f>PLANEL_GerPT_Trim_Resultado!DF257</f>
        <v>11088.73345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9921.9316099999996</v>
      </c>
      <c r="CW5" s="1">
        <f>PLANEL_GerPT_Trim_Resultado!DJ257</f>
        <v>7725.3250200000002</v>
      </c>
      <c r="CX5" s="1">
        <f>PLANEL_GerPT_Trim_Resultado!DK257</f>
        <v>13622.625260000001</v>
      </c>
      <c r="CY5" s="68">
        <f>PLANEL_GerPT_Trim_Resultado!DL257</f>
        <v>13881.923349999999</v>
      </c>
      <c r="CZ5" s="68">
        <f>PLANEL_GerPT_Trim_Resultado!DM257</f>
        <v>11508.659309999999</v>
      </c>
      <c r="DA5" s="68">
        <f>PLANEL_GerPT_Trim_Resultado!DN257</f>
        <v>11478.59887</v>
      </c>
      <c r="DB5" s="68">
        <f>PLANEL_GerPT_Trim_Resultado!DO257</f>
        <v>13309.557839999999</v>
      </c>
      <c r="DC5" s="1">
        <f>PLANEL_GerPT_Trim_Resultado!DP257</f>
        <v>13881.923349999999</v>
      </c>
      <c r="DD5" s="1">
        <f>PLANEL_GerPT_Trim_Resultado!DQ257</f>
        <v>12138.391610000001</v>
      </c>
      <c r="DE5" s="1">
        <f>PLANEL_GerPT_Trim_Resultado!DR257</f>
        <v>11504.781789999999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11556.208909999999</v>
      </c>
      <c r="DI5" s="1">
        <f>PLANEL_GerPT_Trim_Resultado!DV257</f>
        <v>13707.471439999999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12169.961209999999</v>
      </c>
      <c r="DM5" s="1">
        <f>PLANEL_GerPT_Trim_Resultado!DZ257</f>
        <v>11178.008239999999</v>
      </c>
      <c r="DN5" s="1">
        <f>PLANEL_GerPT_Trim_Resultado!EA257</f>
        <v>13636.027389999999</v>
      </c>
      <c r="DO5" s="1">
        <f>PLANEL_GerPT_Trim_Resultado!EB257</f>
        <v>13881.923349999999</v>
      </c>
      <c r="DP5" s="1">
        <f>PLANEL_GerPT_Trim_Resultado!EC257</f>
        <v>13505.034729999999</v>
      </c>
      <c r="DQ5" s="1">
        <f>PLANEL_GerPT_Trim_Resultado!ED257</f>
        <v>13598.28729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13514.542589999999</v>
      </c>
      <c r="DV5" s="1">
        <f>PLANEL_GerPT_Trim_Resultado!EI257</f>
        <v>12405.71567</v>
      </c>
      <c r="DW5" s="1">
        <f>PLANEL_GerPT_Trim_Resultado!EJ257</f>
        <v>13815.623240000001</v>
      </c>
      <c r="DX5" s="1">
        <f>PLANEL_GerPT_Trim_Resultado!EK257</f>
        <v>14038.891310000001</v>
      </c>
      <c r="DY5" s="1">
        <f>PLANEL_GerPT_Trim_Resultado!EL257</f>
        <v>8969.1372319999991</v>
      </c>
      <c r="DZ5" s="1">
        <f>PLANEL_GerPT_Trim_Resultado!EM257</f>
        <v>13481.668970000001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7902.773502</v>
      </c>
      <c r="ED5" s="1">
        <f>PLANEL_GerPT_Trim_Resultado!EQ257</f>
        <v>12395.494919999999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8933.9049630000009</v>
      </c>
      <c r="EH5" s="1">
        <f>PLANEL_GerPT_Trim_Resultado!EU257</f>
        <v>13603.28775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11843.65532</v>
      </c>
      <c r="EL5" s="1">
        <f>PLANEL_GerPT_Trim_Resultado!EY257</f>
        <v>13642.13673</v>
      </c>
      <c r="EM5" s="1">
        <f>PLANEL_GerPT_Trim_Resultado!EZ257</f>
        <v>13866.37084</v>
      </c>
      <c r="EN5" s="1">
        <f>PLANEL_GerPT_Trim_Resultado!FA257</f>
        <v>14038.891310000001</v>
      </c>
      <c r="EO5" s="1">
        <f>PLANEL_GerPT_Trim_Resultado!FB257</f>
        <v>10802.564619999999</v>
      </c>
      <c r="EP5" s="1">
        <f>PLANEL_GerPT_Trim_Resultado!FC257</f>
        <v>13477.06302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3028.498094</v>
      </c>
      <c r="P7" s="18">
        <f>PLANEL_GerPT_Trim_Resultado!AC149</f>
        <v>3213.4445430000001</v>
      </c>
      <c r="Q7" s="18">
        <f>PLANEL_GerPT_Trim_Resultado!AD149</f>
        <v>2522.7377759999999</v>
      </c>
      <c r="R7" s="18">
        <f>PLANEL_GerPT_Trim_Resultado!AE149</f>
        <v>2968.807386</v>
      </c>
      <c r="S7" s="18">
        <f>PLANEL_GerPT_Trim_Resultado!AF149</f>
        <v>4094.4035990000002</v>
      </c>
      <c r="T7" s="18">
        <f>PLANEL_GerPT_Trim_Resultado!AG149</f>
        <v>3239.7842519999999</v>
      </c>
      <c r="U7" s="18">
        <f>PLANEL_GerPT_Trim_Resultado!AH149</f>
        <v>406.49196280000001</v>
      </c>
      <c r="V7" s="18">
        <f>PLANEL_GerPT_Trim_Resultado!AI149</f>
        <v>3328.8473439999998</v>
      </c>
      <c r="W7" s="18">
        <f>PLANEL_GerPT_Trim_Resultado!AJ149</f>
        <v>4094.4035990000002</v>
      </c>
      <c r="X7" s="18">
        <f>PLANEL_GerPT_Trim_Resultado!AK149</f>
        <v>3028.498094</v>
      </c>
      <c r="Y7" s="18">
        <f>PLANEL_GerPT_Trim_Resultado!AL149</f>
        <v>3620.6678189999998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3028.498094</v>
      </c>
      <c r="AC7" s="18">
        <f>PLANEL_GerPT_Trim_Resultado!AP149</f>
        <v>1659.780679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2785.187398</v>
      </c>
      <c r="AG7" s="18">
        <f>PLANEL_GerPT_Trim_Resultado!AT149</f>
        <v>4305.6897570000001</v>
      </c>
      <c r="AH7" s="18">
        <f>PLANEL_GerPT_Trim_Resultado!AU149</f>
        <v>3708.761904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3273.3283609999999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2394.2779449999998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1516.2490210000001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473.73577999999998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5625.9996160000001</v>
      </c>
      <c r="E8" s="18">
        <f>PLANEL_GerPT_Trim_Resultado!R113+PLANEL_GerPT_Trim_Resultado!R125+PLANEL_GerPT_Trim_Resultado!R137</f>
        <v>5665.027204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7062.8699029999998</v>
      </c>
      <c r="H8" s="18">
        <f>PLANEL_GerPT_Trim_Resultado!U113+PLANEL_GerPT_Trim_Resultado!U125+PLANEL_GerPT_Trim_Resultado!U137</f>
        <v>6095.7678999999998</v>
      </c>
      <c r="I8" s="18">
        <f>PLANEL_GerPT_Trim_Resultado!V113+PLANEL_GerPT_Trim_Resultado!V125+PLANEL_GerPT_Trim_Resultado!V137</f>
        <v>5767.7108829999997</v>
      </c>
      <c r="J8" s="18">
        <f>PLANEL_GerPT_Trim_Resultado!W113+PLANEL_GerPT_Trim_Resultado!W125+PLANEL_GerPT_Trim_Resultado!W137</f>
        <v>6403.7102530000002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5558.2471599999999</v>
      </c>
      <c r="M8" s="18">
        <f>PLANEL_GerPT_Trim_Resultado!Z113+PLANEL_GerPT_Trim_Resultado!Z125+PLANEL_GerPT_Trim_Resultado!Z137</f>
        <v>5850.542136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6432.3844209999997</v>
      </c>
      <c r="P8" s="18">
        <f>PLANEL_GerPT_Trim_Resultado!AC113+PLANEL_GerPT_Trim_Resultado!AC125+PLANEL_GerPT_Trim_Resultado!AC137</f>
        <v>2488.534052</v>
      </c>
      <c r="Q8" s="18">
        <f>PLANEL_GerPT_Trim_Resultado!AD113+PLANEL_GerPT_Trim_Resultado!AD125+PLANEL_GerPT_Trim_Resultado!AD137</f>
        <v>3326.7621410000002</v>
      </c>
      <c r="R8" s="18">
        <f>PLANEL_GerPT_Trim_Resultado!AE113+PLANEL_GerPT_Trim_Resultado!AE125+PLANEL_GerPT_Trim_Resultado!AE137</f>
        <v>6279.1048300000002</v>
      </c>
      <c r="S8" s="18">
        <f>PLANEL_GerPT_Trim_Resultado!AF113+PLANEL_GerPT_Trim_Resultado!AF125+PLANEL_GerPT_Trim_Resultado!AF137</f>
        <v>6414.8561970000001</v>
      </c>
      <c r="T8" s="18">
        <f>PLANEL_GerPT_Trim_Resultado!AG113+PLANEL_GerPT_Trim_Resultado!AG125+PLANEL_GerPT_Trim_Resultado!AG137</f>
        <v>7341.9035119999999</v>
      </c>
      <c r="U8" s="18">
        <f>PLANEL_GerPT_Trim_Resultado!AH113+PLANEL_GerPT_Trim_Resultado!AH125+PLANEL_GerPT_Trim_Resultado!AH137</f>
        <v>3805.8985090000001</v>
      </c>
      <c r="V8" s="18">
        <f>PLANEL_GerPT_Trim_Resultado!AI113+PLANEL_GerPT_Trim_Resultado!AI125+PLANEL_GerPT_Trim_Resultado!AI137</f>
        <v>6750.1663820000003</v>
      </c>
      <c r="W8" s="18">
        <f>PLANEL_GerPT_Trim_Resultado!AJ113+PLANEL_GerPT_Trim_Resultado!AJ125+PLANEL_GerPT_Trim_Resultado!AJ137</f>
        <v>8264.3206819999996</v>
      </c>
      <c r="X8" s="18">
        <f>PLANEL_GerPT_Trim_Resultado!AK113+PLANEL_GerPT_Trim_Resultado!AK125+PLANEL_GerPT_Trim_Resultado!AK137</f>
        <v>5758.7321419999998</v>
      </c>
      <c r="Y8" s="18">
        <f>PLANEL_GerPT_Trim_Resultado!AL113+PLANEL_GerPT_Trim_Resultado!AL125+PLANEL_GerPT_Trim_Resultado!AL137</f>
        <v>5015.2659270000004</v>
      </c>
      <c r="Z8" s="18">
        <f>PLANEL_GerPT_Trim_Resultado!AM113+PLANEL_GerPT_Trim_Resultado!AM125+PLANEL_GerPT_Trim_Resultado!AM137</f>
        <v>5436.0233280000002</v>
      </c>
      <c r="AA8" s="18">
        <f>PLANEL_GerPT_Trim_Resultado!AN113+PLANEL_GerPT_Trim_Resultado!AN125+PLANEL_GerPT_Trim_Resultado!AN137</f>
        <v>7509.6595850000003</v>
      </c>
      <c r="AB8" s="18">
        <f>PLANEL_GerPT_Trim_Resultado!AO113+PLANEL_GerPT_Trim_Resultado!AO125+PLANEL_GerPT_Trim_Resultado!AO137</f>
        <v>5014.4999850000004</v>
      </c>
      <c r="AC8" s="18">
        <f>PLANEL_GerPT_Trim_Resultado!AP113+PLANEL_GerPT_Trim_Resultado!AP125+PLANEL_GerPT_Trim_Resultado!AP137</f>
        <v>6326.4570999999996</v>
      </c>
      <c r="AD8" s="18">
        <f>PLANEL_GerPT_Trim_Resultado!AQ113+PLANEL_GerPT_Trim_Resultado!AQ125+PLANEL_GerPT_Trim_Resultado!AQ137</f>
        <v>8573.7648939999999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4387.3618059999999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7070.3838539999997</v>
      </c>
      <c r="AI8" s="18">
        <f>PLANEL_GerPT_Trim_Resultado!AV113+PLANEL_GerPT_Trim_Resultado!AV125+PLANEL_GerPT_Trim_Resultado!AV137</f>
        <v>8320.5522820000006</v>
      </c>
      <c r="AJ8" s="18">
        <f>PLANEL_GerPT_Trim_Resultado!AW113+PLANEL_GerPT_Trim_Resultado!AW125+PLANEL_GerPT_Trim_Resultado!AW137</f>
        <v>7180.1755119999998</v>
      </c>
      <c r="AK8" s="18">
        <f>PLANEL_GerPT_Trim_Resultado!AX113+PLANEL_GerPT_Trim_Resultado!AX125+PLANEL_GerPT_Trim_Resultado!AX137</f>
        <v>6671.0042960000001</v>
      </c>
      <c r="AL8" s="18">
        <f>PLANEL_GerPT_Trim_Resultado!AY113+PLANEL_GerPT_Trim_Resultado!AY125+PLANEL_GerPT_Trim_Resultado!AY137</f>
        <v>7829.0040369999997</v>
      </c>
      <c r="AM8" s="18">
        <f>PLANEL_GerPT_Trim_Resultado!AZ113+PLANEL_GerPT_Trim_Resultado!AZ125+PLANEL_GerPT_Trim_Resultado!AZ137</f>
        <v>8597.4336320000002</v>
      </c>
      <c r="AN8" s="18">
        <f>PLANEL_GerPT_Trim_Resultado!BA113+PLANEL_GerPT_Trim_Resultado!BA125+PLANEL_GerPT_Trim_Resultado!BA137</f>
        <v>6922.739689</v>
      </c>
      <c r="AO8" s="18">
        <f>PLANEL_GerPT_Trim_Resultado!BB113+PLANEL_GerPT_Trim_Resultado!BB125+PLANEL_GerPT_Trim_Resultado!BB137</f>
        <v>8597.4336320000002</v>
      </c>
      <c r="AP8" s="18">
        <f>PLANEL_GerPT_Trim_Resultado!BC113+PLANEL_GerPT_Trim_Resultado!BC125+PLANEL_GerPT_Trim_Resultado!BC137</f>
        <v>8597.4336320000002</v>
      </c>
      <c r="AQ8" s="18">
        <f>PLANEL_GerPT_Trim_Resultado!BD113+PLANEL_GerPT_Trim_Resultado!BD125+PLANEL_GerPT_Trim_Resultado!BD137</f>
        <v>6066.8420400000005</v>
      </c>
      <c r="AR8" s="18">
        <f>PLANEL_GerPT_Trim_Resultado!BE113+PLANEL_GerPT_Trim_Resultado!BE125+PLANEL_GerPT_Trim_Resultado!BE137</f>
        <v>4895.5776969999997</v>
      </c>
      <c r="AS8" s="18">
        <f>PLANEL_GerPT_Trim_Resultado!BF113+PLANEL_GerPT_Trim_Resultado!BF125+PLANEL_GerPT_Trim_Resultado!BF137</f>
        <v>6040.3128360000001</v>
      </c>
      <c r="AT8" s="18">
        <f>PLANEL_GerPT_Trim_Resultado!BG113+PLANEL_GerPT_Trim_Resultado!BG125+PLANEL_GerPT_Trim_Resultado!BG137</f>
        <v>6066.8420400000005</v>
      </c>
      <c r="AU8" s="18">
        <f>PLANEL_GerPT_Trim_Resultado!BH113+PLANEL_GerPT_Trim_Resultado!BH125+PLANEL_GerPT_Trim_Resultado!BH137</f>
        <v>6432.8341170000003</v>
      </c>
      <c r="AV8" s="18">
        <f>PLANEL_GerPT_Trim_Resultado!BI113+PLANEL_GerPT_Trim_Resultado!BI125+PLANEL_GerPT_Trim_Resultado!BI137</f>
        <v>6432.8341170000003</v>
      </c>
      <c r="AW8" s="18">
        <f>PLANEL_GerPT_Trim_Resultado!BJ113+PLANEL_GerPT_Trim_Resultado!BJ125+PLANEL_GerPT_Trim_Resultado!BJ137</f>
        <v>3876.2833799999999</v>
      </c>
      <c r="AX8" s="18">
        <f>PLANEL_GerPT_Trim_Resultado!BK113+PLANEL_GerPT_Trim_Resultado!BK125+PLANEL_GerPT_Trim_Resultado!BK137</f>
        <v>6432.8341170000003</v>
      </c>
      <c r="AY8" s="18">
        <f>PLANEL_GerPT_Trim_Resultado!BL113+PLANEL_GerPT_Trim_Resultado!BL125+PLANEL_GerPT_Trim_Resultado!BL137</f>
        <v>7136.3539030000002</v>
      </c>
      <c r="AZ8" s="18">
        <f>PLANEL_GerPT_Trim_Resultado!BM113+PLANEL_GerPT_Trim_Resultado!BM125+PLANEL_GerPT_Trim_Resultado!BM137</f>
        <v>4431.1331049999999</v>
      </c>
      <c r="BA8" s="18">
        <f>PLANEL_GerPT_Trim_Resultado!BN113+PLANEL_GerPT_Trim_Resultado!BN125+PLANEL_GerPT_Trim_Resultado!BN137</f>
        <v>5965.0895609999998</v>
      </c>
      <c r="BB8" s="18">
        <f>PLANEL_GerPT_Trim_Resultado!BO113+PLANEL_GerPT_Trim_Resultado!BO125+PLANEL_GerPT_Trim_Resultado!BO137</f>
        <v>7136.3539030000002</v>
      </c>
      <c r="BC8" s="18">
        <f>PLANEL_GerPT_Trim_Resultado!BP113+PLANEL_GerPT_Trim_Resultado!BP125+PLANEL_GerPT_Trim_Resultado!BP137</f>
        <v>7250.8627390000001</v>
      </c>
      <c r="BD8" s="18">
        <f>PLANEL_GerPT_Trim_Resultado!BQ113+PLANEL_GerPT_Trim_Resultado!BQ125+PLANEL_GerPT_Trim_Resultado!BQ137</f>
        <v>7250.8627390000001</v>
      </c>
      <c r="BE8" s="18">
        <f>PLANEL_GerPT_Trim_Resultado!BR113+PLANEL_GerPT_Trim_Resultado!BR125+PLANEL_GerPT_Trim_Resultado!BR137</f>
        <v>7224.3335349999998</v>
      </c>
      <c r="BF8" s="18">
        <f>PLANEL_GerPT_Trim_Resultado!BS113+PLANEL_GerPT_Trim_Resultado!BS125+PLANEL_GerPT_Trim_Resultado!BS137</f>
        <v>7250.8627390000001</v>
      </c>
      <c r="BG8" s="18">
        <f>PLANEL_GerPT_Trim_Resultado!BT113+PLANEL_GerPT_Trim_Resultado!BT125+PLANEL_GerPT_Trim_Resultado!BT137</f>
        <v>7250.8627390000001</v>
      </c>
      <c r="BH8" s="18">
        <f>PLANEL_GerPT_Trim_Resultado!BU113+PLANEL_GerPT_Trim_Resultado!BU125+PLANEL_GerPT_Trim_Resultado!BU137</f>
        <v>5716.9062830000003</v>
      </c>
      <c r="BI8" s="18">
        <f>PLANEL_GerPT_Trim_Resultado!BV113+PLANEL_GerPT_Trim_Resultado!BV125+PLANEL_GerPT_Trim_Resultado!BV137</f>
        <v>6079.5983960000003</v>
      </c>
      <c r="BJ8" s="18">
        <f>PLANEL_GerPT_Trim_Resultado!BW113+PLANEL_GerPT_Trim_Resultado!BW125+PLANEL_GerPT_Trim_Resultado!BW137</f>
        <v>6553.1446820000001</v>
      </c>
      <c r="BK8" s="18">
        <f>PLANEL_GerPT_Trim_Resultado!BX113+PLANEL_GerPT_Trim_Resultado!BX125+PLANEL_GerPT_Trim_Resultado!BX137</f>
        <v>7250.8627390000001</v>
      </c>
      <c r="BL8" s="18">
        <f>PLANEL_GerPT_Trim_Resultado!BY113+PLANEL_GerPT_Trim_Resultado!BY125+PLANEL_GerPT_Trim_Resultado!BY137</f>
        <v>7250.8627390000001</v>
      </c>
      <c r="BM8" s="18">
        <f>PLANEL_GerPT_Trim_Resultado!BZ113+PLANEL_GerPT_Trim_Resultado!BZ125+PLANEL_GerPT_Trim_Resultado!BZ137</f>
        <v>7250.8627390000001</v>
      </c>
      <c r="BN8" s="18">
        <f>PLANEL_GerPT_Trim_Resultado!CA113+PLANEL_GerPT_Trim_Resultado!CA125+PLANEL_GerPT_Trim_Resultado!CA137</f>
        <v>7250.8627390000001</v>
      </c>
      <c r="BO8" s="18">
        <f>PLANEL_GerPT_Trim_Resultado!CB113+PLANEL_GerPT_Trim_Resultado!CB125+PLANEL_GerPT_Trim_Resultado!CB137</f>
        <v>6682.7587910000002</v>
      </c>
      <c r="BP8" s="18">
        <f>PLANEL_GerPT_Trim_Resultado!CC113+PLANEL_GerPT_Trim_Resultado!CC125+PLANEL_GerPT_Trim_Resultado!CC137</f>
        <v>6175.8615064000005</v>
      </c>
      <c r="BQ8" s="18">
        <f>PLANEL_GerPT_Trim_Resultado!CD113+PLANEL_GerPT_Trim_Resultado!CD125+PLANEL_GerPT_Trim_Resultado!CD137</f>
        <v>6682.7587910000002</v>
      </c>
      <c r="BR8" s="18">
        <f>PLANEL_GerPT_Trim_Resultado!CE113+PLANEL_GerPT_Trim_Resultado!CE125+PLANEL_GerPT_Trim_Resultado!CE137</f>
        <v>6682.7587910000002</v>
      </c>
      <c r="BS8" s="18">
        <f>PLANEL_GerPT_Trim_Resultado!CF113+PLANEL_GerPT_Trim_Resultado!CF125+PLANEL_GerPT_Trim_Resultado!CF137</f>
        <v>7369.6756720000003</v>
      </c>
      <c r="BT8" s="18">
        <f>PLANEL_GerPT_Trim_Resultado!CG113+PLANEL_GerPT_Trim_Resultado!CG125+PLANEL_GerPT_Trim_Resultado!CG137</f>
        <v>7369.6756720000003</v>
      </c>
      <c r="BU8" s="18">
        <f>PLANEL_GerPT_Trim_Resultado!CH113+PLANEL_GerPT_Trim_Resultado!CH125+PLANEL_GerPT_Trim_Resultado!CH137</f>
        <v>7369.6756720000003</v>
      </c>
      <c r="BV8" s="18">
        <f>PLANEL_GerPT_Trim_Resultado!CI113+PLANEL_GerPT_Trim_Resultado!CI125+PLANEL_GerPT_Trim_Resultado!CI137</f>
        <v>7369.6756720000003</v>
      </c>
      <c r="BW8" s="18">
        <f>PLANEL_GerPT_Trim_Resultado!CJ113+PLANEL_GerPT_Trim_Resultado!CJ125+PLANEL_GerPT_Trim_Resultado!CJ137</f>
        <v>8056.5925530000004</v>
      </c>
      <c r="BX8" s="18">
        <f>PLANEL_GerPT_Trim_Resultado!CK113+PLANEL_GerPT_Trim_Resultado!CK125+PLANEL_GerPT_Trim_Resultado!CK137</f>
        <v>7596.9292050000004</v>
      </c>
      <c r="BY8" s="18">
        <f>PLANEL_GerPT_Trim_Resultado!CL113+PLANEL_GerPT_Trim_Resultado!CL125+PLANEL_GerPT_Trim_Resultado!CL137</f>
        <v>6891.1390809999994</v>
      </c>
      <c r="BZ8" s="18">
        <f>PLANEL_GerPT_Trim_Resultado!CM113+PLANEL_GerPT_Trim_Resultado!CM125+PLANEL_GerPT_Trim_Resultado!CM137</f>
        <v>8056.5925530000004</v>
      </c>
      <c r="CA8" s="18">
        <f>PLANEL_GerPT_Trim_Resultado!CN113+PLANEL_GerPT_Trim_Resultado!CN125+PLANEL_GerPT_Trim_Resultado!CN137</f>
        <v>7749.8012620000009</v>
      </c>
      <c r="CB8" s="18">
        <f>PLANEL_GerPT_Trim_Resultado!CO113+PLANEL_GerPT_Trim_Resultado!CO125+PLANEL_GerPT_Trim_Resultado!CO137</f>
        <v>7569.7816660000008</v>
      </c>
      <c r="CC8" s="18">
        <f>PLANEL_GerPT_Trim_Resultado!CP113+PLANEL_GerPT_Trim_Resultado!CP125+PLANEL_GerPT_Trim_Resultado!CP137</f>
        <v>7723.2720590000008</v>
      </c>
      <c r="CD8" s="18">
        <f>PLANEL_GerPT_Trim_Resultado!CQ113+PLANEL_GerPT_Trim_Resultado!CQ125+PLANEL_GerPT_Trim_Resultado!CQ137</f>
        <v>7749.8012620000009</v>
      </c>
      <c r="CE8" s="18">
        <f>PLANEL_GerPT_Trim_Resultado!CR113+PLANEL_GerPT_Trim_Resultado!CR125+PLANEL_GerPT_Trim_Resultado!CR137</f>
        <v>8436.7181430000001</v>
      </c>
      <c r="CF8" s="18">
        <f>PLANEL_GerPT_Trim_Resultado!CS113+PLANEL_GerPT_Trim_Resultado!CS125+PLANEL_GerPT_Trim_Resultado!CS137</f>
        <v>8436.7181430000001</v>
      </c>
      <c r="CG8" s="18">
        <f>PLANEL_GerPT_Trim_Resultado!CT113+PLANEL_GerPT_Trim_Resultado!CT125+PLANEL_GerPT_Trim_Resultado!CT137</f>
        <v>8436.7181430000001</v>
      </c>
      <c r="CH8" s="18">
        <f>PLANEL_GerPT_Trim_Resultado!CU113+PLANEL_GerPT_Trim_Resultado!CU125+PLANEL_GerPT_Trim_Resultado!CU137</f>
        <v>8436.7181430000001</v>
      </c>
      <c r="CI8" s="18">
        <f>PLANEL_GerPT_Trim_Resultado!CV113+PLANEL_GerPT_Trim_Resultado!CV125+PLANEL_GerPT_Trim_Resultado!CV137</f>
        <v>9123.6350239999992</v>
      </c>
      <c r="CJ8" s="18">
        <f>PLANEL_GerPT_Trim_Resultado!CW113+PLANEL_GerPT_Trim_Resultado!CW125+PLANEL_GerPT_Trim_Resultado!CW137</f>
        <v>9123.6350239999992</v>
      </c>
      <c r="CK8" s="18">
        <f>PLANEL_GerPT_Trim_Resultado!CX113+PLANEL_GerPT_Trim_Resultado!CX125+PLANEL_GerPT_Trim_Resultado!CX137</f>
        <v>8943.615428000001</v>
      </c>
      <c r="CL8" s="18">
        <f>PLANEL_GerPT_Trim_Resultado!CY113+PLANEL_GerPT_Trim_Resultado!CY125+PLANEL_GerPT_Trim_Resultado!CY137</f>
        <v>9123.6350239999992</v>
      </c>
      <c r="CM8" s="18">
        <f>PLANEL_GerPT_Trim_Resultado!CZ113+PLANEL_GerPT_Trim_Resultado!CZ125+PLANEL_GerPT_Trim_Resultado!CZ137</f>
        <v>9250.7857079999994</v>
      </c>
      <c r="CN8" s="18">
        <f>PLANEL_GerPT_Trim_Resultado!DA113+PLANEL_GerPT_Trim_Resultado!DA125+PLANEL_GerPT_Trim_Resultado!DA137</f>
        <v>9250.7857079999994</v>
      </c>
      <c r="CO8" s="18">
        <f>PLANEL_GerPT_Trim_Resultado!DB113+PLANEL_GerPT_Trim_Resultado!DB125+PLANEL_GerPT_Trim_Resultado!DB137</f>
        <v>9250.7857079999994</v>
      </c>
      <c r="CP8" s="18">
        <f>PLANEL_GerPT_Trim_Resultado!DC113+PLANEL_GerPT_Trim_Resultado!DC125+PLANEL_GerPT_Trim_Resultado!DC137</f>
        <v>9250.7857079999994</v>
      </c>
      <c r="CQ8" s="18">
        <f>PLANEL_GerPT_Trim_Resultado!DD113+PLANEL_GerPT_Trim_Resultado!DD125+PLANEL_GerPT_Trim_Resultado!DD137</f>
        <v>9937.7025890000004</v>
      </c>
      <c r="CR8" s="18">
        <f>PLANEL_GerPT_Trim_Resultado!DE113+PLANEL_GerPT_Trim_Resultado!DE125+PLANEL_GerPT_Trim_Resultado!DE137</f>
        <v>9937.7025890000004</v>
      </c>
      <c r="CS8" s="18">
        <f>PLANEL_GerPT_Trim_Resultado!DF113+PLANEL_GerPT_Trim_Resultado!DF125+PLANEL_GerPT_Trim_Resultado!DF137</f>
        <v>9577.6633959999999</v>
      </c>
      <c r="CT8" s="18">
        <f>PLANEL_GerPT_Trim_Resultado!DG113+PLANEL_GerPT_Trim_Resultado!DG125+PLANEL_GerPT_Trim_Resultado!DG137</f>
        <v>9937.7025890000004</v>
      </c>
      <c r="CU8" s="18">
        <f>PLANEL_GerPT_Trim_Resultado!DH113+PLANEL_GerPT_Trim_Resultado!DH125+PLANEL_GerPT_Trim_Resultado!DH137</f>
        <v>10598.090265999999</v>
      </c>
      <c r="CV8" s="18">
        <f>PLANEL_GerPT_Trim_Resultado!DI113+PLANEL_GerPT_Trim_Resultado!DI125+PLANEL_GerPT_Trim_Resultado!DI137</f>
        <v>10349.019917</v>
      </c>
      <c r="CW8" s="18">
        <f>PLANEL_GerPT_Trim_Resultado!DJ113+PLANEL_GerPT_Trim_Resultado!DJ125+PLANEL_GerPT_Trim_Resultado!DJ137</f>
        <v>10598.090265999999</v>
      </c>
      <c r="CX8" s="18">
        <f>PLANEL_GerPT_Trim_Resultado!DK113+PLANEL_GerPT_Trim_Resultado!DK125+PLANEL_GerPT_Trim_Resultado!DK137</f>
        <v>10598.090265999999</v>
      </c>
      <c r="CY8" s="69">
        <f>PLANEL_GerPT_Trim_Resultado!DL113+PLANEL_GerPT_Trim_Resultado!DL125+PLANEL_GerPT_Trim_Resultado!DL137</f>
        <v>10598.090265999999</v>
      </c>
      <c r="CZ8" s="69">
        <f>PLANEL_GerPT_Trim_Resultado!DM113+PLANEL_GerPT_Trim_Resultado!DM125+PLANEL_GerPT_Trim_Resultado!DM137</f>
        <v>10598.090265999999</v>
      </c>
      <c r="DA8" s="69">
        <f>PLANEL_GerPT_Trim_Resultado!DN113+PLANEL_GerPT_Trim_Resultado!DN125+PLANEL_GerPT_Trim_Resultado!DN137</f>
        <v>10598.090265999999</v>
      </c>
      <c r="DB8" s="69">
        <f>PLANEL_GerPT_Trim_Resultado!DO113+PLANEL_GerPT_Trim_Resultado!DO125+PLANEL_GerPT_Trim_Resultado!DO137</f>
        <v>10598.090265999999</v>
      </c>
      <c r="DC8" s="18">
        <f>PLANEL_GerPT_Trim_Resultado!DP113+PLANEL_GerPT_Trim_Resultado!DP125+PLANEL_GerPT_Trim_Resultado!DP137</f>
        <v>9448.1440340000008</v>
      </c>
      <c r="DD8" s="18">
        <f>PLANEL_GerPT_Trim_Resultado!DQ113+PLANEL_GerPT_Trim_Resultado!DQ125+PLANEL_GerPT_Trim_Resultado!DQ137</f>
        <v>9448.1440340000008</v>
      </c>
      <c r="DE8" s="18">
        <f>PLANEL_GerPT_Trim_Resultado!DR113+PLANEL_GerPT_Trim_Resultado!DR125+PLANEL_GerPT_Trim_Resultado!DR137</f>
        <v>9104.022363</v>
      </c>
      <c r="DF8" s="18">
        <f>PLANEL_GerPT_Trim_Resultado!DS113+PLANEL_GerPT_Trim_Resultado!DS125+PLANEL_GerPT_Trim_Resultado!DS137</f>
        <v>9448.1440340000008</v>
      </c>
      <c r="DG8" s="18">
        <f>PLANEL_GerPT_Trim_Resultado!DT113+PLANEL_GerPT_Trim_Resultado!DT125+PLANEL_GerPT_Trim_Resultado!DT137</f>
        <v>9448.1440340000008</v>
      </c>
      <c r="DH8" s="18">
        <f>PLANEL_GerPT_Trim_Resultado!DU113+PLANEL_GerPT_Trim_Resultado!DU125+PLANEL_GerPT_Trim_Resultado!DU137</f>
        <v>9448.1440340000008</v>
      </c>
      <c r="DI8" s="18">
        <f>PLANEL_GerPT_Trim_Resultado!DV113+PLANEL_GerPT_Trim_Resultado!DV125+PLANEL_GerPT_Trim_Resultado!DV137</f>
        <v>7550.1690049999997</v>
      </c>
      <c r="DJ8" s="18">
        <f>PLANEL_GerPT_Trim_Resultado!DW113+PLANEL_GerPT_Trim_Resultado!DW125+PLANEL_GerPT_Trim_Resultado!DW137</f>
        <v>9448.1440340000008</v>
      </c>
      <c r="DK8" s="18">
        <f>PLANEL_GerPT_Trim_Resultado!DX113+PLANEL_GerPT_Trim_Resultado!DX125+PLANEL_GerPT_Trim_Resultado!DX137</f>
        <v>9448.1440340000008</v>
      </c>
      <c r="DL8" s="18">
        <f>PLANEL_GerPT_Trim_Resultado!DY113+PLANEL_GerPT_Trim_Resultado!DY125+PLANEL_GerPT_Trim_Resultado!DY137</f>
        <v>9448.1440340000008</v>
      </c>
      <c r="DM8" s="18">
        <f>PLANEL_GerPT_Trim_Resultado!DZ113+PLANEL_GerPT_Trim_Resultado!DZ125+PLANEL_GerPT_Trim_Resultado!DZ137</f>
        <v>9448.1440340000008</v>
      </c>
      <c r="DN8" s="18">
        <f>PLANEL_GerPT_Trim_Resultado!EA113+PLANEL_GerPT_Trim_Resultado!EA125+PLANEL_GerPT_Trim_Resultado!EA137</f>
        <v>9268.1244379999989</v>
      </c>
      <c r="DO8" s="18">
        <f>PLANEL_GerPT_Trim_Resultado!EB113+PLANEL_GerPT_Trim_Resultado!EB125+PLANEL_GerPT_Trim_Resultado!EB137</f>
        <v>9448.1440340000008</v>
      </c>
      <c r="DP8" s="18">
        <f>PLANEL_GerPT_Trim_Resultado!EC113+PLANEL_GerPT_Trim_Resultado!EC125+PLANEL_GerPT_Trim_Resultado!EC137</f>
        <v>9448.1440340000008</v>
      </c>
      <c r="DQ8" s="18">
        <f>PLANEL_GerPT_Trim_Resultado!ED113+PLANEL_GerPT_Trim_Resultado!ED125+PLANEL_GerPT_Trim_Resultado!ED137</f>
        <v>9088.1048410000003</v>
      </c>
      <c r="DR8" s="18">
        <f>PLANEL_GerPT_Trim_Resultado!EE113+PLANEL_GerPT_Trim_Resultado!EE125+PLANEL_GerPT_Trim_Resultado!EE137</f>
        <v>9448.1440340000008</v>
      </c>
      <c r="DS8" s="18">
        <f>PLANEL_GerPT_Trim_Resultado!EF113+PLANEL_GerPT_Trim_Resultado!EF125+PLANEL_GerPT_Trim_Resultado!EF137</f>
        <v>9104.022363</v>
      </c>
      <c r="DT8" s="18">
        <f>PLANEL_GerPT_Trim_Resultado!EG113+PLANEL_GerPT_Trim_Resultado!EG125+PLANEL_GerPT_Trim_Resultado!EG137</f>
        <v>9104.022363</v>
      </c>
      <c r="DU8" s="18">
        <f>PLANEL_GerPT_Trim_Resultado!EH113+PLANEL_GerPT_Trim_Resultado!EH125+PLANEL_GerPT_Trim_Resultado!EH137</f>
        <v>9104.022363</v>
      </c>
      <c r="DV8" s="18">
        <f>PLANEL_GerPT_Trim_Resultado!EI113+PLANEL_GerPT_Trim_Resultado!EI125+PLANEL_GerPT_Trim_Resultado!EI137</f>
        <v>9104.022363</v>
      </c>
      <c r="DW8" s="18">
        <f>PLANEL_GerPT_Trim_Resultado!EJ113+PLANEL_GerPT_Trim_Resultado!EJ125+PLANEL_GerPT_Trim_Resultado!EJ137</f>
        <v>9104.022363</v>
      </c>
      <c r="DX8" s="18">
        <f>PLANEL_GerPT_Trim_Resultado!EK113+PLANEL_GerPT_Trim_Resultado!EK125+PLANEL_GerPT_Trim_Resultado!EK137</f>
        <v>9104.022363</v>
      </c>
      <c r="DY8" s="18">
        <f>PLANEL_GerPT_Trim_Resultado!EL113+PLANEL_GerPT_Trim_Resultado!EL125+PLANEL_GerPT_Trim_Resultado!EL137</f>
        <v>9104.022363</v>
      </c>
      <c r="DZ8" s="18">
        <f>PLANEL_GerPT_Trim_Resultado!EM113+PLANEL_GerPT_Trim_Resultado!EM125+PLANEL_GerPT_Trim_Resultado!EM137</f>
        <v>9104.022363</v>
      </c>
      <c r="EA8" s="18">
        <f>PLANEL_GerPT_Trim_Resultado!EN113+PLANEL_GerPT_Trim_Resultado!EN125+PLANEL_GerPT_Trim_Resultado!EN137</f>
        <v>9104.022363</v>
      </c>
      <c r="EB8" s="18">
        <f>PLANEL_GerPT_Trim_Resultado!EO113+PLANEL_GerPT_Trim_Resultado!EO125+PLANEL_GerPT_Trim_Resultado!EO137</f>
        <v>9104.022363</v>
      </c>
      <c r="EC8" s="18">
        <f>PLANEL_GerPT_Trim_Resultado!EP113+PLANEL_GerPT_Trim_Resultado!EP125+PLANEL_GerPT_Trim_Resultado!EP137</f>
        <v>9104.022363</v>
      </c>
      <c r="ED8" s="18">
        <f>PLANEL_GerPT_Trim_Resultado!EQ113+PLANEL_GerPT_Trim_Resultado!EQ125+PLANEL_GerPT_Trim_Resultado!EQ137</f>
        <v>9104.022363</v>
      </c>
      <c r="EE8" s="18">
        <f>PLANEL_GerPT_Trim_Resultado!ER113+PLANEL_GerPT_Trim_Resultado!ER125+PLANEL_GerPT_Trim_Resultado!ER137</f>
        <v>9104.022363</v>
      </c>
      <c r="EF8" s="18">
        <f>PLANEL_GerPT_Trim_Resultado!ES113+PLANEL_GerPT_Trim_Resultado!ES125+PLANEL_GerPT_Trim_Resultado!ES137</f>
        <v>9104.022363</v>
      </c>
      <c r="EG8" s="18">
        <f>PLANEL_GerPT_Trim_Resultado!ET113+PLANEL_GerPT_Trim_Resultado!ET125+PLANEL_GerPT_Trim_Resultado!ET137</f>
        <v>8743.9831699999995</v>
      </c>
      <c r="EH8" s="18">
        <f>PLANEL_GerPT_Trim_Resultado!EU113+PLANEL_GerPT_Trim_Resultado!EU125+PLANEL_GerPT_Trim_Resultado!EU137</f>
        <v>9104.022363</v>
      </c>
      <c r="EI8" s="18">
        <f>PLANEL_GerPT_Trim_Resultado!EV113+PLANEL_GerPT_Trim_Resultado!EV125+PLANEL_GerPT_Trim_Resultado!EV137</f>
        <v>9104.022363</v>
      </c>
      <c r="EJ8" s="18">
        <f>PLANEL_GerPT_Trim_Resultado!EW113+PLANEL_GerPT_Trim_Resultado!EW125+PLANEL_GerPT_Trim_Resultado!EW137</f>
        <v>9104.022363</v>
      </c>
      <c r="EK8" s="18">
        <f>PLANEL_GerPT_Trim_Resultado!EX113+PLANEL_GerPT_Trim_Resultado!EX125+PLANEL_GerPT_Trim_Resultado!EX137</f>
        <v>9104.022363</v>
      </c>
      <c r="EL8" s="18">
        <f>PLANEL_GerPT_Trim_Resultado!EY113+PLANEL_GerPT_Trim_Resultado!EY125+PLANEL_GerPT_Trim_Resultado!EY137</f>
        <v>9104.022363</v>
      </c>
      <c r="EM8" s="18">
        <f>PLANEL_GerPT_Trim_Resultado!EZ113+PLANEL_GerPT_Trim_Resultado!EZ125+PLANEL_GerPT_Trim_Resultado!EZ137</f>
        <v>9104.022363</v>
      </c>
      <c r="EN8" s="18">
        <f>PLANEL_GerPT_Trim_Resultado!FA113+PLANEL_GerPT_Trim_Resultado!FA125+PLANEL_GerPT_Trim_Resultado!FA137</f>
        <v>9104.022363</v>
      </c>
      <c r="EO8" s="18">
        <f>PLANEL_GerPT_Trim_Resultado!FB113+PLANEL_GerPT_Trim_Resultado!FB125+PLANEL_GerPT_Trim_Resultado!FB137</f>
        <v>8563.9635740000012</v>
      </c>
      <c r="EP8" s="18">
        <f>PLANEL_GerPT_Trim_Resultado!FC113+PLANEL_GerPT_Trim_Resultado!FC125+PLANEL_GerPT_Trim_Resultado!FC137</f>
        <v>8924.0027669999999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1056.27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966.27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985.77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1099.77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286.5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1354.77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589.23116749999997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1084.05</v>
      </c>
      <c r="U11" s="20">
        <f>PLANEL_GerPT_Trim_Resultado!AH41+PLANEL_GerPT_Trim_Resultado!AH53</f>
        <v>540.22500000000002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810.3</v>
      </c>
      <c r="X11" s="20">
        <f>PLANEL_GerPT_Trim_Resultado!AK41+PLANEL_GerPT_Trim_Resultado!AK53</f>
        <v>810.3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540.22500000000002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810.3</v>
      </c>
      <c r="AE11" s="20">
        <f>PLANEL_GerPT_Trim_Resultado!AR41+PLANEL_GerPT_Trim_Resultado!AR53</f>
        <v>810.3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810.3</v>
      </c>
      <c r="AL11" s="20">
        <f>PLANEL_GerPT_Trim_Resultado!AY41+PLANEL_GerPT_Trim_Resultado!AY53</f>
        <v>813.97500000000002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270.07499999999999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935.6849757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1813.1387500000001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1813.1387500000001</v>
      </c>
      <c r="Q12" s="1">
        <f>PLANEL_GerPT_Trim_Resultado!AD161</f>
        <v>1230.01875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583.12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903.68587509999998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583.12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3144.336292</v>
      </c>
      <c r="AZ12" s="1">
        <f>PLANEL_GerPT_Trim_Resultado!BM161</f>
        <v>3144.336292</v>
      </c>
      <c r="BA12" s="1">
        <f>PLANEL_GerPT_Trim_Resultado!BN161</f>
        <v>3144.336292</v>
      </c>
      <c r="BB12" s="1">
        <f>PLANEL_GerPT_Trim_Resultado!BO161</f>
        <v>3144.336292</v>
      </c>
      <c r="BC12" s="1">
        <f>PLANEL_GerPT_Trim_Resultado!BP161</f>
        <v>3144.336292</v>
      </c>
      <c r="BD12" s="1">
        <f>PLANEL_GerPT_Trim_Resultado!BQ161</f>
        <v>3144.336292</v>
      </c>
      <c r="BE12" s="1">
        <f>PLANEL_GerPT_Trim_Resultado!BR161</f>
        <v>3144.336292</v>
      </c>
      <c r="BF12" s="1">
        <f>PLANEL_GerPT_Trim_Resultado!BS161</f>
        <v>3144.336292</v>
      </c>
      <c r="BG12" s="1">
        <f>PLANEL_GerPT_Trim_Resultado!BT161</f>
        <v>3144.336292</v>
      </c>
      <c r="BH12" s="1">
        <f>PLANEL_GerPT_Trim_Resultado!BU161</f>
        <v>3144.336292</v>
      </c>
      <c r="BI12" s="1">
        <f>PLANEL_GerPT_Trim_Resultado!BV161</f>
        <v>3144.336292</v>
      </c>
      <c r="BJ12" s="1">
        <f>PLANEL_GerPT_Trim_Resultado!BW161</f>
        <v>3144.336292</v>
      </c>
      <c r="BK12" s="1">
        <f>PLANEL_GerPT_Trim_Resultado!BX161</f>
        <v>3144.336292</v>
      </c>
      <c r="BL12" s="1">
        <f>PLANEL_GerPT_Trim_Resultado!BY161</f>
        <v>3144.336292</v>
      </c>
      <c r="BM12" s="1">
        <f>PLANEL_GerPT_Trim_Resultado!BZ161</f>
        <v>3144.336292</v>
      </c>
      <c r="BN12" s="1">
        <f>PLANEL_GerPT_Trim_Resultado!CA161</f>
        <v>3144.336292</v>
      </c>
      <c r="BO12" s="1">
        <f>PLANEL_GerPT_Trim_Resultado!CB161</f>
        <v>3144.336292</v>
      </c>
      <c r="BP12" s="1">
        <f>PLANEL_GerPT_Trim_Resultado!CC161</f>
        <v>3144.336292</v>
      </c>
      <c r="BQ12" s="1">
        <f>PLANEL_GerPT_Trim_Resultado!CD161</f>
        <v>3144.336292</v>
      </c>
      <c r="BR12" s="1">
        <f>PLANEL_GerPT_Trim_Resultado!CE161</f>
        <v>3144.336292</v>
      </c>
      <c r="BS12" s="1">
        <f>PLANEL_GerPT_Trim_Resultado!CF161</f>
        <v>3144.336292</v>
      </c>
      <c r="BT12" s="1">
        <f>PLANEL_GerPT_Trim_Resultado!CG161</f>
        <v>3144.336292</v>
      </c>
      <c r="BU12" s="1">
        <f>PLANEL_GerPT_Trim_Resultado!CH161</f>
        <v>3144.336292</v>
      </c>
      <c r="BV12" s="1">
        <f>PLANEL_GerPT_Trim_Resultado!CI161</f>
        <v>3144.336292</v>
      </c>
      <c r="BW12" s="1">
        <f>PLANEL_GerPT_Trim_Resultado!CJ161</f>
        <v>3144.336292</v>
      </c>
      <c r="BX12" s="1">
        <f>PLANEL_GerPT_Trim_Resultado!CK161</f>
        <v>3144.336292</v>
      </c>
      <c r="BY12" s="1">
        <f>PLANEL_GerPT_Trim_Resultado!CL161</f>
        <v>3144.336292</v>
      </c>
      <c r="BZ12" s="1">
        <f>PLANEL_GerPT_Trim_Resultado!CM161</f>
        <v>3144.336292</v>
      </c>
      <c r="CA12" s="1">
        <f>PLANEL_GerPT_Trim_Resultado!CN161</f>
        <v>3144.336292</v>
      </c>
      <c r="CB12" s="1">
        <f>PLANEL_GerPT_Trim_Resultado!CO161</f>
        <v>3144.336292</v>
      </c>
      <c r="CC12" s="1">
        <f>PLANEL_GerPT_Trim_Resultado!CP161</f>
        <v>3144.336292</v>
      </c>
      <c r="CD12" s="1">
        <f>PLANEL_GerPT_Trim_Resultado!CQ161</f>
        <v>3144.336292</v>
      </c>
      <c r="CE12" s="1">
        <f>PLANEL_GerPT_Trim_Resultado!CR161</f>
        <v>3144.336292</v>
      </c>
      <c r="CF12" s="1">
        <f>PLANEL_GerPT_Trim_Resultado!CS161</f>
        <v>3144.336292</v>
      </c>
      <c r="CG12" s="1">
        <f>PLANEL_GerPT_Trim_Resultado!CT161</f>
        <v>3144.336292</v>
      </c>
      <c r="CH12" s="1">
        <f>PLANEL_GerPT_Trim_Resultado!CU161</f>
        <v>3144.336292</v>
      </c>
      <c r="CI12" s="1">
        <f>PLANEL_GerPT_Trim_Resultado!CV161</f>
        <v>3144.336292</v>
      </c>
      <c r="CJ12" s="1">
        <f>PLANEL_GerPT_Trim_Resultado!CW161</f>
        <v>3144.336292</v>
      </c>
      <c r="CK12" s="1">
        <f>PLANEL_GerPT_Trim_Resultado!CX161</f>
        <v>3144.336292</v>
      </c>
      <c r="CL12" s="1">
        <f>PLANEL_GerPT_Trim_Resultado!CY161</f>
        <v>3144.336292</v>
      </c>
      <c r="CM12" s="1">
        <f>PLANEL_GerPT_Trim_Resultado!CZ161</f>
        <v>3144.336292</v>
      </c>
      <c r="CN12" s="1">
        <f>PLANEL_GerPT_Trim_Resultado!DA161</f>
        <v>3144.336292</v>
      </c>
      <c r="CO12" s="1">
        <f>PLANEL_GerPT_Trim_Resultado!DB161</f>
        <v>3144.336292</v>
      </c>
      <c r="CP12" s="1">
        <f>PLANEL_GerPT_Trim_Resultado!DC161</f>
        <v>3144.336292</v>
      </c>
      <c r="CQ12" s="1">
        <f>PLANEL_GerPT_Trim_Resultado!DD161</f>
        <v>3144.336292</v>
      </c>
      <c r="CR12" s="1">
        <f>PLANEL_GerPT_Trim_Resultado!DE161</f>
        <v>3144.336292</v>
      </c>
      <c r="CS12" s="1">
        <f>PLANEL_GerPT_Trim_Resultado!DF161</f>
        <v>3144.336292</v>
      </c>
      <c r="CT12" s="1">
        <f>PLANEL_GerPT_Trim_Resultado!DG161</f>
        <v>3144.336292</v>
      </c>
      <c r="CU12" s="1">
        <f>PLANEL_GerPT_Trim_Resultado!DH161</f>
        <v>3144.336292</v>
      </c>
      <c r="CV12" s="1">
        <f>PLANEL_GerPT_Trim_Resultado!DI161</f>
        <v>3144.336292</v>
      </c>
      <c r="CW12" s="1">
        <f>PLANEL_GerPT_Trim_Resultado!DJ161</f>
        <v>3144.336292</v>
      </c>
      <c r="CX12" s="1">
        <f>PLANEL_GerPT_Trim_Resultado!DK161</f>
        <v>3144.336292</v>
      </c>
      <c r="CY12" s="68">
        <f>PLANEL_GerPT_Trim_Resultado!DL161</f>
        <v>3144.336292</v>
      </c>
      <c r="CZ12" s="68">
        <f>PLANEL_GerPT_Trim_Resultado!DM161</f>
        <v>3144.336292</v>
      </c>
      <c r="DA12" s="68">
        <f>PLANEL_GerPT_Trim_Resultado!DN161</f>
        <v>3144.336292</v>
      </c>
      <c r="DB12" s="68">
        <f>PLANEL_GerPT_Trim_Resultado!DO161</f>
        <v>3144.336292</v>
      </c>
      <c r="DC12" s="1">
        <f>PLANEL_GerPT_Trim_Resultado!DP161</f>
        <v>3144.336292</v>
      </c>
      <c r="DD12" s="1">
        <f>PLANEL_GerPT_Trim_Resultado!DQ161</f>
        <v>3144.336292</v>
      </c>
      <c r="DE12" s="1">
        <f>PLANEL_GerPT_Trim_Resultado!DR161</f>
        <v>3144.336292</v>
      </c>
      <c r="DF12" s="1">
        <f>PLANEL_GerPT_Trim_Resultado!DS161</f>
        <v>3144.336292</v>
      </c>
      <c r="DG12" s="1">
        <f>PLANEL_GerPT_Trim_Resultado!DT161</f>
        <v>3144.336292</v>
      </c>
      <c r="DH12" s="1">
        <f>PLANEL_GerPT_Trim_Resultado!DU161</f>
        <v>3144.336292</v>
      </c>
      <c r="DI12" s="1">
        <f>PLANEL_GerPT_Trim_Resultado!DV161</f>
        <v>3144.336292</v>
      </c>
      <c r="DJ12" s="1">
        <f>PLANEL_GerPT_Trim_Resultado!DW161</f>
        <v>3144.336292</v>
      </c>
      <c r="DK12" s="1">
        <f>PLANEL_GerPT_Trim_Resultado!DX161</f>
        <v>3144.336292</v>
      </c>
      <c r="DL12" s="1">
        <f>PLANEL_GerPT_Trim_Resultado!DY161</f>
        <v>3144.336292</v>
      </c>
      <c r="DM12" s="1">
        <f>PLANEL_GerPT_Trim_Resultado!DZ161</f>
        <v>3144.336292</v>
      </c>
      <c r="DN12" s="1">
        <f>PLANEL_GerPT_Trim_Resultado!EA161</f>
        <v>3144.336292</v>
      </c>
      <c r="DO12" s="1">
        <f>PLANEL_GerPT_Trim_Resultado!EB161</f>
        <v>3144.336292</v>
      </c>
      <c r="DP12" s="1">
        <f>PLANEL_GerPT_Trim_Resultado!EC161</f>
        <v>3144.336292</v>
      </c>
      <c r="DQ12" s="1">
        <f>PLANEL_GerPT_Trim_Resultado!ED161</f>
        <v>3144.336292</v>
      </c>
      <c r="DR12" s="1">
        <f>PLANEL_GerPT_Trim_Resultado!EE161</f>
        <v>3144.336292</v>
      </c>
      <c r="DS12" s="1">
        <f>PLANEL_GerPT_Trim_Resultado!EF161</f>
        <v>3144.336292</v>
      </c>
      <c r="DT12" s="1">
        <f>PLANEL_GerPT_Trim_Resultado!EG161</f>
        <v>3144.336292</v>
      </c>
      <c r="DU12" s="1">
        <f>PLANEL_GerPT_Trim_Resultado!EH161</f>
        <v>3144.336292</v>
      </c>
      <c r="DV12" s="1">
        <f>PLANEL_GerPT_Trim_Resultado!EI161</f>
        <v>3144.336292</v>
      </c>
      <c r="DW12" s="1">
        <f>PLANEL_GerPT_Trim_Resultado!EJ161</f>
        <v>3144.336292</v>
      </c>
      <c r="DX12" s="1">
        <f>PLANEL_GerPT_Trim_Resultado!EK161</f>
        <v>3144.336292</v>
      </c>
      <c r="DY12" s="1">
        <f>PLANEL_GerPT_Trim_Resultado!EL161</f>
        <v>3144.336292</v>
      </c>
      <c r="DZ12" s="1">
        <f>PLANEL_GerPT_Trim_Resultado!EM161</f>
        <v>3144.336292</v>
      </c>
      <c r="EA12" s="1">
        <f>PLANEL_GerPT_Trim_Resultado!EN161</f>
        <v>3144.336292</v>
      </c>
      <c r="EB12" s="1">
        <f>PLANEL_GerPT_Trim_Resultado!EO161</f>
        <v>3144.336292</v>
      </c>
      <c r="EC12" s="1">
        <f>PLANEL_GerPT_Trim_Resultado!EP161</f>
        <v>3144.336292</v>
      </c>
      <c r="ED12" s="1">
        <f>PLANEL_GerPT_Trim_Resultado!EQ161</f>
        <v>3144.336292</v>
      </c>
      <c r="EE12" s="1">
        <f>PLANEL_GerPT_Trim_Resultado!ER161</f>
        <v>3144.336292</v>
      </c>
      <c r="EF12" s="1">
        <f>PLANEL_GerPT_Trim_Resultado!ES161</f>
        <v>3144.336292</v>
      </c>
      <c r="EG12" s="1">
        <f>PLANEL_GerPT_Trim_Resultado!ET161</f>
        <v>3144.336292</v>
      </c>
      <c r="EH12" s="1">
        <f>PLANEL_GerPT_Trim_Resultado!EU161</f>
        <v>3144.336292</v>
      </c>
      <c r="EI12" s="1">
        <f>PLANEL_GerPT_Trim_Resultado!EV161</f>
        <v>3144.336292</v>
      </c>
      <c r="EJ12" s="1">
        <f>PLANEL_GerPT_Trim_Resultado!EW161</f>
        <v>3144.336292</v>
      </c>
      <c r="EK12" s="1">
        <f>PLANEL_GerPT_Trim_Resultado!EX161</f>
        <v>3144.336292</v>
      </c>
      <c r="EL12" s="1">
        <f>PLANEL_GerPT_Trim_Resultado!EY161</f>
        <v>3144.336292</v>
      </c>
      <c r="EM12" s="1">
        <f>PLANEL_GerPT_Trim_Resultado!EZ161</f>
        <v>3144.336292</v>
      </c>
      <c r="EN12" s="1">
        <f>PLANEL_GerPT_Trim_Resultado!FA161</f>
        <v>3144.336292</v>
      </c>
      <c r="EO12" s="1">
        <f>PLANEL_GerPT_Trim_Resultado!FB161</f>
        <v>3144.336292</v>
      </c>
      <c r="EP12" s="1">
        <f>PLANEL_GerPT_Trim_Resultado!FC161</f>
        <v>3144.336292</v>
      </c>
    </row>
    <row r="13" spans="2:258" x14ac:dyDescent="0.25">
      <c r="B13" s="16" t="s">
        <v>58</v>
      </c>
      <c r="C13" s="1">
        <f>PLANEL_GerPT_Trim_Resultado!P173+PLANEL_GerPT_Trim_Resultado!P185</f>
        <v>3651.8658919999998</v>
      </c>
      <c r="D13" s="1">
        <f>PLANEL_GerPT_Trim_Resultado!Q173+PLANEL_GerPT_Trim_Resultado!Q185</f>
        <v>3156.1917795999998</v>
      </c>
      <c r="E13" s="1">
        <f>PLANEL_GerPT_Trim_Resultado!R173+PLANEL_GerPT_Trim_Resultado!R185</f>
        <v>3081.6995220999997</v>
      </c>
      <c r="F13" s="1">
        <f>PLANEL_GerPT_Trim_Resultado!S173+PLANEL_GerPT_Trim_Resultado!S185</f>
        <v>3623.6312400000002</v>
      </c>
      <c r="G13" s="1">
        <f>PLANEL_GerPT_Trim_Resultado!T173+PLANEL_GerPT_Trim_Resultado!T185</f>
        <v>3352.7572974999998</v>
      </c>
      <c r="H13" s="1">
        <f>PLANEL_GerPT_Trim_Resultado!U173+PLANEL_GerPT_Trim_Resultado!U185</f>
        <v>3339.9436722999999</v>
      </c>
      <c r="I13" s="1">
        <f>PLANEL_GerPT_Trim_Resultado!V173+PLANEL_GerPT_Trim_Resultado!V185</f>
        <v>4495.4945690000004</v>
      </c>
      <c r="J13" s="1">
        <f>PLANEL_GerPT_Trim_Resultado!W173+PLANEL_GerPT_Trim_Resultado!W185</f>
        <v>4126.4543967999998</v>
      </c>
      <c r="K13" s="1">
        <f>PLANEL_GerPT_Trim_Resultado!X173+PLANEL_GerPT_Trim_Resultado!X185</f>
        <v>4791.0980259999997</v>
      </c>
      <c r="L13" s="1">
        <f>PLANEL_GerPT_Trim_Resultado!Y173+PLANEL_GerPT_Trim_Resultado!Y185</f>
        <v>4217.411666</v>
      </c>
      <c r="M13" s="1">
        <f>PLANEL_GerPT_Trim_Resultado!Z173+PLANEL_GerPT_Trim_Resultado!Z185</f>
        <v>4491.1063759999997</v>
      </c>
      <c r="N13" s="1">
        <f>PLANEL_GerPT_Trim_Resultado!AA173+PLANEL_GerPT_Trim_Resultado!AA185</f>
        <v>3630.0190980000002</v>
      </c>
      <c r="O13" s="1">
        <f>PLANEL_GerPT_Trim_Resultado!AB173+PLANEL_GerPT_Trim_Resultado!AB185</f>
        <v>4054.4120749999997</v>
      </c>
      <c r="P13" s="1">
        <f>PLANEL_GerPT_Trim_Resultado!AC173+PLANEL_GerPT_Trim_Resultado!AC185</f>
        <v>3254.5764843000002</v>
      </c>
      <c r="Q13" s="1">
        <f>PLANEL_GerPT_Trim_Resultado!AD173+PLANEL_GerPT_Trim_Resultado!AD185</f>
        <v>3676.2159109999998</v>
      </c>
      <c r="R13" s="1">
        <f>PLANEL_GerPT_Trim_Resultado!AE173+PLANEL_GerPT_Trim_Resultado!AE185</f>
        <v>3627.2964093999999</v>
      </c>
      <c r="S13" s="1">
        <f>PLANEL_GerPT_Trim_Resultado!AF173+PLANEL_GerPT_Trim_Resultado!AF185</f>
        <v>4146.2565530000002</v>
      </c>
      <c r="T13" s="1">
        <f>PLANEL_GerPT_Trim_Resultado!AG173+PLANEL_GerPT_Trim_Resultado!AG185</f>
        <v>3644.7598556000003</v>
      </c>
      <c r="U13" s="1">
        <f>PLANEL_GerPT_Trim_Resultado!AH173+PLANEL_GerPT_Trim_Resultado!AH185</f>
        <v>3203.7825911999998</v>
      </c>
      <c r="V13" s="1">
        <f>PLANEL_GerPT_Trim_Resultado!AI173+PLANEL_GerPT_Trim_Resultado!AI185</f>
        <v>3985.5081289999998</v>
      </c>
      <c r="W13" s="1">
        <f>PLANEL_GerPT_Trim_Resultado!AJ173+PLANEL_GerPT_Trim_Resultado!AJ185</f>
        <v>4624.0437169999996</v>
      </c>
      <c r="X13" s="1">
        <f>PLANEL_GerPT_Trim_Resultado!AK173+PLANEL_GerPT_Trim_Resultado!AK185</f>
        <v>3433.0084750999999</v>
      </c>
      <c r="Y13" s="1">
        <f>PLANEL_GerPT_Trim_Resultado!AL173+PLANEL_GerPT_Trim_Resultado!AL185</f>
        <v>4728.6658669999997</v>
      </c>
      <c r="Z13" s="1">
        <f>PLANEL_GerPT_Trim_Resultado!AM173+PLANEL_GerPT_Trim_Resultado!AM185</f>
        <v>4404.6320470000001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3903.6424500000003</v>
      </c>
      <c r="AC13" s="1">
        <f>PLANEL_GerPT_Trim_Resultado!AP173+PLANEL_GerPT_Trim_Resultado!AP185</f>
        <v>4531.7827299999999</v>
      </c>
      <c r="AD13" s="1">
        <f>PLANEL_GerPT_Trim_Resultado!AQ173+PLANEL_GerPT_Trim_Resultado!AQ185</f>
        <v>3920.0950905999998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4390.1825804999999</v>
      </c>
      <c r="AG13" s="1">
        <f>PLANEL_GerPT_Trim_Resultado!AT173+PLANEL_GerPT_Trim_Resultado!AT185</f>
        <v>4390.3252259999999</v>
      </c>
      <c r="AH13" s="1">
        <f>PLANEL_GerPT_Trim_Resultado!AU173+PLANEL_GerPT_Trim_Resultado!AU185</f>
        <v>4724.528703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3094.4537903999999</v>
      </c>
      <c r="AK13" s="1">
        <f>PLANEL_GerPT_Trim_Resultado!AX173+PLANEL_GerPT_Trim_Resultado!AX185</f>
        <v>3785.6342934000004</v>
      </c>
      <c r="AL13" s="1">
        <f>PLANEL_GerPT_Trim_Resultado!AY173+PLANEL_GerPT_Trim_Resultado!AY185</f>
        <v>4379.3199729999997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3761.7580098999997</v>
      </c>
      <c r="AO13" s="1">
        <f>PLANEL_GerPT_Trim_Resultado!BB173+PLANEL_GerPT_Trim_Resultado!BB185</f>
        <v>3761.7580098999997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1762.5827959000001</v>
      </c>
      <c r="AS13" s="1">
        <f>PLANEL_GerPT_Trim_Resultado!BF173+PLANEL_GerPT_Trim_Resultado!BF185</f>
        <v>1790.8276709000002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429.36886010000001</v>
      </c>
      <c r="D15" s="22">
        <f>PLANEL_GerPT_Trim_Resultado!Q17+PLANEL_GerPT_Trim_Resultado!Q29</f>
        <v>4240.0774659999997</v>
      </c>
      <c r="E15" s="22">
        <f>PLANEL_GerPT_Trim_Resultado!R17+PLANEL_GerPT_Trim_Resultado!R29</f>
        <v>5824.0433709999998</v>
      </c>
      <c r="F15" s="22">
        <f>PLANEL_GerPT_Trim_Resultado!S17+PLANEL_GerPT_Trim_Resultado!S29</f>
        <v>3711.4255509999998</v>
      </c>
      <c r="G15" s="22">
        <f>PLANEL_GerPT_Trim_Resultado!T17+PLANEL_GerPT_Trim_Resultado!T29</f>
        <v>462.47097669999999</v>
      </c>
      <c r="H15" s="22">
        <f>PLANEL_GerPT_Trim_Resultado!U17+PLANEL_GerPT_Trim_Resultado!U29</f>
        <v>4443.610686</v>
      </c>
      <c r="I15" s="22">
        <f>PLANEL_GerPT_Trim_Resultado!V17+PLANEL_GerPT_Trim_Resultado!V29</f>
        <v>6156.9640470000004</v>
      </c>
      <c r="J15" s="22">
        <f>PLANEL_GerPT_Trim_Resultado!W17+PLANEL_GerPT_Trim_Resultado!W29</f>
        <v>4199.2891419999996</v>
      </c>
      <c r="K15" s="22">
        <f>PLANEL_GerPT_Trim_Resultado!X17+PLANEL_GerPT_Trim_Resultado!X29</f>
        <v>486.26249280000002</v>
      </c>
      <c r="L15" s="22">
        <f>PLANEL_GerPT_Trim_Resultado!Y17+PLANEL_GerPT_Trim_Resultado!Y29</f>
        <v>4814.799763</v>
      </c>
      <c r="M15" s="22">
        <f>PLANEL_GerPT_Trim_Resultado!Z17+PLANEL_GerPT_Trim_Resultado!Z29</f>
        <v>6354.6407149999995</v>
      </c>
      <c r="N15" s="22">
        <f>PLANEL_GerPT_Trim_Resultado!AA17+PLANEL_GerPT_Trim_Resultado!AA29</f>
        <v>3966.7754110000001</v>
      </c>
      <c r="O15" s="22">
        <f>PLANEL_GerPT_Trim_Resultado!AB17+PLANEL_GerPT_Trim_Resultado!AB29</f>
        <v>484.88044120000001</v>
      </c>
      <c r="P15" s="22">
        <f>PLANEL_GerPT_Trim_Resultado!AC17+PLANEL_GerPT_Trim_Resultado!AC29</f>
        <v>4739.7452819999999</v>
      </c>
      <c r="Q15" s="22">
        <f>PLANEL_GerPT_Trim_Resultado!AD17+PLANEL_GerPT_Trim_Resultado!AD29</f>
        <v>5754.6963320000004</v>
      </c>
      <c r="R15" s="22">
        <f>PLANEL_GerPT_Trim_Resultado!AE17+PLANEL_GerPT_Trim_Resultado!AE29</f>
        <v>4011.4767499999998</v>
      </c>
      <c r="S15" s="22">
        <f>PLANEL_GerPT_Trim_Resultado!AF17+PLANEL_GerPT_Trim_Resultado!AF29</f>
        <v>492.3804379</v>
      </c>
      <c r="T15" s="22">
        <f>PLANEL_GerPT_Trim_Resultado!AG17+PLANEL_GerPT_Trim_Resultado!AG29</f>
        <v>4605.9362819999997</v>
      </c>
      <c r="U15" s="22">
        <f>PLANEL_GerPT_Trim_Resultado!AH17+PLANEL_GerPT_Trim_Resultado!AH29</f>
        <v>6301.4862759999996</v>
      </c>
      <c r="V15" s="22">
        <f>PLANEL_GerPT_Trim_Resultado!AI17+PLANEL_GerPT_Trim_Resultado!AI29</f>
        <v>4185.37111</v>
      </c>
      <c r="W15" s="22">
        <f>PLANEL_GerPT_Trim_Resultado!AJ17+PLANEL_GerPT_Trim_Resultado!AJ29</f>
        <v>466.42875789999999</v>
      </c>
      <c r="X15" s="22">
        <f>PLANEL_GerPT_Trim_Resultado!AK17+PLANEL_GerPT_Trim_Resultado!AK29</f>
        <v>4619.588589</v>
      </c>
      <c r="Y15" s="22">
        <f>PLANEL_GerPT_Trim_Resultado!AL17+PLANEL_GerPT_Trim_Resultado!AL29</f>
        <v>6148.915704</v>
      </c>
      <c r="Z15" s="22">
        <f>PLANEL_GerPT_Trim_Resultado!AM17+PLANEL_GerPT_Trim_Resultado!AM29</f>
        <v>4049.4234700000002</v>
      </c>
      <c r="AA15" s="22">
        <f>PLANEL_GerPT_Trim_Resultado!AN17+PLANEL_GerPT_Trim_Resultado!AN29</f>
        <v>500.53983640000001</v>
      </c>
      <c r="AB15" s="22">
        <f>PLANEL_GerPT_Trim_Resultado!AO17+PLANEL_GerPT_Trim_Resultado!AO29</f>
        <v>4829.8945290000001</v>
      </c>
      <c r="AC15" s="22">
        <f>PLANEL_GerPT_Trim_Resultado!AP17+PLANEL_GerPT_Trim_Resultado!AP29</f>
        <v>5941.1594370000003</v>
      </c>
      <c r="AD15" s="22">
        <f>PLANEL_GerPT_Trim_Resultado!AQ17+PLANEL_GerPT_Trim_Resultado!AQ29</f>
        <v>4026.4061499999998</v>
      </c>
      <c r="AE15" s="22">
        <f>PLANEL_GerPT_Trim_Resultado!AR17+PLANEL_GerPT_Trim_Resultado!AR29</f>
        <v>580.53841320000004</v>
      </c>
      <c r="AF15" s="22">
        <f>PLANEL_GerPT_Trim_Resultado!AS17+PLANEL_GerPT_Trim_Resultado!AS29</f>
        <v>5789.0879150000001</v>
      </c>
      <c r="AG15" s="22">
        <f>PLANEL_GerPT_Trim_Resultado!AT17+PLANEL_GerPT_Trim_Resultado!AT29</f>
        <v>7871.3696239999999</v>
      </c>
      <c r="AH15" s="22">
        <f>PLANEL_GerPT_Trim_Resultado!AU17+PLANEL_GerPT_Trim_Resultado!AU29</f>
        <v>5248.9248719999996</v>
      </c>
      <c r="AI15" s="22">
        <f>PLANEL_GerPT_Trim_Resultado!AV17+PLANEL_GerPT_Trim_Resultado!AV29</f>
        <v>617.52057319999994</v>
      </c>
      <c r="AJ15" s="22">
        <f>PLANEL_GerPT_Trim_Resultado!AW17+PLANEL_GerPT_Trim_Resultado!AW29</f>
        <v>5776.2940619999999</v>
      </c>
      <c r="AK15" s="22">
        <f>PLANEL_GerPT_Trim_Resultado!AX17+PLANEL_GerPT_Trim_Resultado!AX29</f>
        <v>7891.3496240000004</v>
      </c>
      <c r="AL15" s="22">
        <f>PLANEL_GerPT_Trim_Resultado!AY17+PLANEL_GerPT_Trim_Resultado!AY29</f>
        <v>5248.9248719999996</v>
      </c>
      <c r="AM15" s="22">
        <f>PLANEL_GerPT_Trim_Resultado!AZ17+PLANEL_GerPT_Trim_Resultado!AZ29</f>
        <v>304.49575060000001</v>
      </c>
      <c r="AN15" s="22">
        <f>PLANEL_GerPT_Trim_Resultado!BA17+PLANEL_GerPT_Trim_Resultado!BA29</f>
        <v>2093.9489079999998</v>
      </c>
      <c r="AO15" s="22">
        <f>PLANEL_GerPT_Trim_Resultado!BB17+PLANEL_GerPT_Trim_Resultado!BB29</f>
        <v>4110.6926329999997</v>
      </c>
      <c r="AP15" s="22">
        <f>PLANEL_GerPT_Trim_Resultado!BC17+PLANEL_GerPT_Trim_Resultado!BC29</f>
        <v>2588.2138799999998</v>
      </c>
      <c r="AQ15" s="22">
        <f>PLANEL_GerPT_Trim_Resultado!BD17+PLANEL_GerPT_Trim_Resultado!BD29</f>
        <v>304.49575060000001</v>
      </c>
      <c r="AR15" s="22">
        <f>PLANEL_GerPT_Trim_Resultado!BE17+PLANEL_GerPT_Trim_Resultado!BE29</f>
        <v>2836.7046500000001</v>
      </c>
      <c r="AS15" s="22">
        <f>PLANEL_GerPT_Trim_Resultado!BF17+PLANEL_GerPT_Trim_Resultado!BF29</f>
        <v>3927.7449000000001</v>
      </c>
      <c r="AT15" s="22">
        <f>PLANEL_GerPT_Trim_Resultado!BG17+PLANEL_GerPT_Trim_Resultado!BG29</f>
        <v>2588.2138799999998</v>
      </c>
      <c r="AU15" s="22">
        <f>PLANEL_GerPT_Trim_Resultado!BH17+PLANEL_GerPT_Trim_Resultado!BH29</f>
        <v>304.49575060000001</v>
      </c>
      <c r="AV15" s="22">
        <f>PLANEL_GerPT_Trim_Resultado!BI17+PLANEL_GerPT_Trim_Resultado!BI29</f>
        <v>2968.8335689999999</v>
      </c>
      <c r="AW15" s="22">
        <f>PLANEL_GerPT_Trim_Resultado!BJ17+PLANEL_GerPT_Trim_Resultado!BJ29</f>
        <v>3998.26998</v>
      </c>
      <c r="AX15" s="22">
        <f>PLANEL_GerPT_Trim_Resultado!BK17+PLANEL_GerPT_Trim_Resultado!BK29</f>
        <v>2588.2138799999998</v>
      </c>
      <c r="AY15" s="22">
        <f>PLANEL_GerPT_Trim_Resultado!BL17+PLANEL_GerPT_Trim_Resultado!BL29</f>
        <v>311.49738930000001</v>
      </c>
      <c r="AZ15" s="22">
        <f>PLANEL_GerPT_Trim_Resultado!BM17+PLANEL_GerPT_Trim_Resultado!BM29</f>
        <v>2940.3826279999998</v>
      </c>
      <c r="BA15" s="22">
        <f>PLANEL_GerPT_Trim_Resultado!BN17+PLANEL_GerPT_Trim_Resultado!BN29</f>
        <v>3889.1543230000002</v>
      </c>
      <c r="BB15" s="22">
        <f>PLANEL_GerPT_Trim_Resultado!BO17+PLANEL_GerPT_Trim_Resultado!BO29</f>
        <v>2647.727809</v>
      </c>
      <c r="BC15" s="22">
        <f>PLANEL_GerPT_Trim_Resultado!BP17+PLANEL_GerPT_Trim_Resultado!BP29</f>
        <v>370.33602109999998</v>
      </c>
      <c r="BD15" s="22">
        <f>PLANEL_GerPT_Trim_Resultado!BQ17+PLANEL_GerPT_Trim_Resultado!BQ29</f>
        <v>3574.4171710000001</v>
      </c>
      <c r="BE15" s="22">
        <f>PLANEL_GerPT_Trim_Resultado!BR17+PLANEL_GerPT_Trim_Resultado!BR29</f>
        <v>4816.5885520000002</v>
      </c>
      <c r="BF15" s="22">
        <f>PLANEL_GerPT_Trim_Resultado!BS17+PLANEL_GerPT_Trim_Resultado!BS29</f>
        <v>3147.8561789999999</v>
      </c>
      <c r="BG15" s="22">
        <f>PLANEL_GerPT_Trim_Resultado!BT17+PLANEL_GerPT_Trim_Resultado!BT29</f>
        <v>631.84399059999998</v>
      </c>
      <c r="BH15" s="22">
        <f>PLANEL_GerPT_Trim_Resultado!BU17+PLANEL_GerPT_Trim_Resultado!BU29</f>
        <v>5796.4703090000003</v>
      </c>
      <c r="BI15" s="22">
        <f>PLANEL_GerPT_Trim_Resultado!BV17+PLANEL_GerPT_Trim_Resultado!BV29</f>
        <v>7511.3742329999995</v>
      </c>
      <c r="BJ15" s="22">
        <f>PLANEL_GerPT_Trim_Resultado!BW17+PLANEL_GerPT_Trim_Resultado!BW29</f>
        <v>5354.3543730000001</v>
      </c>
      <c r="BK15" s="22">
        <f>PLANEL_GerPT_Trim_Resultado!BX17+PLANEL_GerPT_Trim_Resultado!BX29</f>
        <v>631.84399059999998</v>
      </c>
      <c r="BL15" s="22">
        <f>PLANEL_GerPT_Trim_Resultado!BY17+PLANEL_GerPT_Trim_Resultado!BY29</f>
        <v>6160.478908</v>
      </c>
      <c r="BM15" s="22">
        <f>PLANEL_GerPT_Trim_Resultado!BZ17+PLANEL_GerPT_Trim_Resultado!BZ29</f>
        <v>8529.8938730000009</v>
      </c>
      <c r="BN15" s="22">
        <f>PLANEL_GerPT_Trim_Resultado!CA17+PLANEL_GerPT_Trim_Resultado!CA29</f>
        <v>5370.6739200000002</v>
      </c>
      <c r="BO15" s="22">
        <f>PLANEL_GerPT_Trim_Resultado!CB17+PLANEL_GerPT_Trim_Resultado!CB29</f>
        <v>486.40775059999999</v>
      </c>
      <c r="BP15" s="22">
        <f>PLANEL_GerPT_Trim_Resultado!CC17+PLANEL_GerPT_Trim_Resultado!CC29</f>
        <v>4495.215569</v>
      </c>
      <c r="BQ15" s="22">
        <f>PLANEL_GerPT_Trim_Resultado!CD17+PLANEL_GerPT_Trim_Resultado!CD29</f>
        <v>6566.5046329999996</v>
      </c>
      <c r="BR15" s="22">
        <f>PLANEL_GerPT_Trim_Resultado!CE17+PLANEL_GerPT_Trim_Resultado!CE29</f>
        <v>4134.4658799999997</v>
      </c>
      <c r="BS15" s="22">
        <f>PLANEL_GerPT_Trim_Resultado!CF17+PLANEL_GerPT_Trim_Resultado!CF29</f>
        <v>486.40775059999999</v>
      </c>
      <c r="BT15" s="22">
        <f>PLANEL_GerPT_Trim_Resultado!CG17+PLANEL_GerPT_Trim_Resultado!CG29</f>
        <v>4633.6655689999998</v>
      </c>
      <c r="BU15" s="22">
        <f>PLANEL_GerPT_Trim_Resultado!CH17+PLANEL_GerPT_Trim_Resultado!CH29</f>
        <v>6566.5046329999996</v>
      </c>
      <c r="BV15" s="22">
        <f>PLANEL_GerPT_Trim_Resultado!CI17+PLANEL_GerPT_Trim_Resultado!CI29</f>
        <v>4134.4658799999997</v>
      </c>
      <c r="BW15" s="22">
        <f>PLANEL_GerPT_Trim_Resultado!CJ17+PLANEL_GerPT_Trim_Resultado!CJ29</f>
        <v>486.40775059999999</v>
      </c>
      <c r="BX15" s="22">
        <f>PLANEL_GerPT_Trim_Resultado!CK17+PLANEL_GerPT_Trim_Resultado!CK29</f>
        <v>4742.4755690000002</v>
      </c>
      <c r="BY15" s="22">
        <f>PLANEL_GerPT_Trim_Resultado!CL17+PLANEL_GerPT_Trim_Resultado!CL29</f>
        <v>6566.5046329999996</v>
      </c>
      <c r="BZ15" s="22">
        <f>PLANEL_GerPT_Trim_Resultado!CM17+PLANEL_GerPT_Trim_Resultado!CM29</f>
        <v>4134.4658799999997</v>
      </c>
      <c r="CA15" s="22">
        <f>PLANEL_GerPT_Trim_Resultado!CN17+PLANEL_GerPT_Trim_Resultado!CN29</f>
        <v>486.40775059999999</v>
      </c>
      <c r="CB15" s="22">
        <f>PLANEL_GerPT_Trim_Resultado!CO17+PLANEL_GerPT_Trim_Resultado!CO29</f>
        <v>4742.4755690000002</v>
      </c>
      <c r="CC15" s="22">
        <f>PLANEL_GerPT_Trim_Resultado!CP17+PLANEL_GerPT_Trim_Resultado!CP29</f>
        <v>6327.2846330000002</v>
      </c>
      <c r="CD15" s="22">
        <f>PLANEL_GerPT_Trim_Resultado!CQ17+PLANEL_GerPT_Trim_Resultado!CQ29</f>
        <v>4134.4658799999997</v>
      </c>
      <c r="CE15" s="22">
        <f>PLANEL_GerPT_Trim_Resultado!CR17+PLANEL_GerPT_Trim_Resultado!CR29</f>
        <v>486.40775059999999</v>
      </c>
      <c r="CF15" s="22">
        <f>PLANEL_GerPT_Trim_Resultado!CS17+PLANEL_GerPT_Trim_Resultado!CS29</f>
        <v>4742.4755690000002</v>
      </c>
      <c r="CG15" s="22">
        <f>PLANEL_GerPT_Trim_Resultado!CT17+PLANEL_GerPT_Trim_Resultado!CT29</f>
        <v>6548.1446329999999</v>
      </c>
      <c r="CH15" s="22">
        <f>PLANEL_GerPT_Trim_Resultado!CU17+PLANEL_GerPT_Trim_Resultado!CU29</f>
        <v>4134.4658799999997</v>
      </c>
      <c r="CI15" s="22">
        <f>PLANEL_GerPT_Trim_Resultado!CV17+PLANEL_GerPT_Trim_Resultado!CV29</f>
        <v>438.05421530000001</v>
      </c>
      <c r="CJ15" s="22">
        <f>PLANEL_GerPT_Trim_Resultado!CW17+PLANEL_GerPT_Trim_Resultado!CW29</f>
        <v>4271.0285990000002</v>
      </c>
      <c r="CK15" s="22">
        <f>PLANEL_GerPT_Trim_Resultado!CX17+PLANEL_GerPT_Trim_Resultado!CX29</f>
        <v>5913.7319070000003</v>
      </c>
      <c r="CL15" s="22">
        <f>PLANEL_GerPT_Trim_Resultado!CY17+PLANEL_GerPT_Trim_Resultado!CY29</f>
        <v>3723.46083</v>
      </c>
      <c r="CM15" s="22">
        <f>PLANEL_GerPT_Trim_Resultado!CZ17+PLANEL_GerPT_Trim_Resultado!CZ29</f>
        <v>438.05421530000001</v>
      </c>
      <c r="CN15" s="22">
        <f>PLANEL_GerPT_Trim_Resultado!DA17+PLANEL_GerPT_Trim_Resultado!DA29</f>
        <v>4271.0285990000002</v>
      </c>
      <c r="CO15" s="22">
        <f>PLANEL_GerPT_Trim_Resultado!DB17+PLANEL_GerPT_Trim_Resultado!DB29</f>
        <v>5913.7319070000003</v>
      </c>
      <c r="CP15" s="22">
        <f>PLANEL_GerPT_Trim_Resultado!DC17+PLANEL_GerPT_Trim_Resultado!DC29</f>
        <v>3723.46083</v>
      </c>
      <c r="CQ15" s="22">
        <f>PLANEL_GerPT_Trim_Resultado!DD17+PLANEL_GerPT_Trim_Resultado!DD29</f>
        <v>438.05421530000001</v>
      </c>
      <c r="CR15" s="22">
        <f>PLANEL_GerPT_Trim_Resultado!DE17+PLANEL_GerPT_Trim_Resultado!DE29</f>
        <v>4271.0285990000002</v>
      </c>
      <c r="CS15" s="22">
        <f>PLANEL_GerPT_Trim_Resultado!DF17+PLANEL_GerPT_Trim_Resultado!DF29</f>
        <v>5691.2519069999998</v>
      </c>
      <c r="CT15" s="22">
        <f>PLANEL_GerPT_Trim_Resultado!DG17+PLANEL_GerPT_Trim_Resultado!DG29</f>
        <v>3723.46083</v>
      </c>
      <c r="CU15" s="22">
        <f>PLANEL_GerPT_Trim_Resultado!DH17+PLANEL_GerPT_Trim_Resultado!DH29</f>
        <v>438.05421530000001</v>
      </c>
      <c r="CV15" s="22">
        <f>PLANEL_GerPT_Trim_Resultado!DI17+PLANEL_GerPT_Trim_Resultado!DI29</f>
        <v>4271.0285990000002</v>
      </c>
      <c r="CW15" s="22">
        <f>PLANEL_GerPT_Trim_Resultado!DJ17+PLANEL_GerPT_Trim_Resultado!DJ29</f>
        <v>5769.0119070000001</v>
      </c>
      <c r="CX15" s="22">
        <f>PLANEL_GerPT_Trim_Resultado!DK17+PLANEL_GerPT_Trim_Resultado!DK29</f>
        <v>3723.46083</v>
      </c>
      <c r="CY15" s="71">
        <f>PLANEL_GerPT_Trim_Resultado!DL17+PLANEL_GerPT_Trim_Resultado!DL29</f>
        <v>438.05421530000001</v>
      </c>
      <c r="CZ15" s="71">
        <f>PLANEL_GerPT_Trim_Resultado!DM17+PLANEL_GerPT_Trim_Resultado!DM29</f>
        <v>4271.0285990000002</v>
      </c>
      <c r="DA15" s="71">
        <f>PLANEL_GerPT_Trim_Resultado!DN17+PLANEL_GerPT_Trim_Resultado!DN29</f>
        <v>5913.7319070000003</v>
      </c>
      <c r="DB15" s="71">
        <f>PLANEL_GerPT_Trim_Resultado!DO17+PLANEL_GerPT_Trim_Resultado!DO29</f>
        <v>3723.46083</v>
      </c>
      <c r="DC15" s="22">
        <f>PLANEL_GerPT_Trim_Resultado!DP17+PLANEL_GerPT_Trim_Resultado!DP29</f>
        <v>438.05421530000001</v>
      </c>
      <c r="DD15" s="22">
        <f>PLANEL_GerPT_Trim_Resultado!DQ17+PLANEL_GerPT_Trim_Resultado!DQ29</f>
        <v>4271.0285990000002</v>
      </c>
      <c r="DE15" s="22">
        <f>PLANEL_GerPT_Trim_Resultado!DR17+PLANEL_GerPT_Trim_Resultado!DR29</f>
        <v>5913.7319070000003</v>
      </c>
      <c r="DF15" s="22">
        <f>PLANEL_GerPT_Trim_Resultado!DS17+PLANEL_GerPT_Trim_Resultado!DS29</f>
        <v>3723.46083</v>
      </c>
      <c r="DG15" s="22">
        <f>PLANEL_GerPT_Trim_Resultado!DT17+PLANEL_GerPT_Trim_Resultado!DT29</f>
        <v>438.05421530000001</v>
      </c>
      <c r="DH15" s="22">
        <f>PLANEL_GerPT_Trim_Resultado!DU17+PLANEL_GerPT_Trim_Resultado!DU29</f>
        <v>4271.0285990000002</v>
      </c>
      <c r="DI15" s="22">
        <f>PLANEL_GerPT_Trim_Resultado!DV17+PLANEL_GerPT_Trim_Resultado!DV29</f>
        <v>5692.8719069999997</v>
      </c>
      <c r="DJ15" s="22">
        <f>PLANEL_GerPT_Trim_Resultado!DW17+PLANEL_GerPT_Trim_Resultado!DW29</f>
        <v>3723.46083</v>
      </c>
      <c r="DK15" s="22">
        <f>PLANEL_GerPT_Trim_Resultado!DX17+PLANEL_GerPT_Trim_Resultado!DX29</f>
        <v>438.05421530000001</v>
      </c>
      <c r="DL15" s="22">
        <f>PLANEL_GerPT_Trim_Resultado!DY17+PLANEL_GerPT_Trim_Resultado!DY29</f>
        <v>4271.0285990000002</v>
      </c>
      <c r="DM15" s="22">
        <f>PLANEL_GerPT_Trim_Resultado!DZ17+PLANEL_GerPT_Trim_Resultado!DZ29</f>
        <v>5913.7319070000003</v>
      </c>
      <c r="DN15" s="22">
        <f>PLANEL_GerPT_Trim_Resultado!EA17+PLANEL_GerPT_Trim_Resultado!EA29</f>
        <v>3723.46083</v>
      </c>
      <c r="DO15" s="22">
        <f>PLANEL_GerPT_Trim_Resultado!EB17+PLANEL_GerPT_Trim_Resultado!EB29</f>
        <v>438.05421530000001</v>
      </c>
      <c r="DP15" s="22">
        <f>PLANEL_GerPT_Trim_Resultado!EC17+PLANEL_GerPT_Trim_Resultado!EC29</f>
        <v>4271.0285990000002</v>
      </c>
      <c r="DQ15" s="22">
        <f>PLANEL_GerPT_Trim_Resultado!ED17+PLANEL_GerPT_Trim_Resultado!ED29</f>
        <v>5913.7319070000003</v>
      </c>
      <c r="DR15" s="22">
        <f>PLANEL_GerPT_Trim_Resultado!EE17+PLANEL_GerPT_Trim_Resultado!EE29</f>
        <v>3723.46083</v>
      </c>
      <c r="DS15" s="22">
        <f>PLANEL_GerPT_Trim_Resultado!EF17+PLANEL_GerPT_Trim_Resultado!EF29</f>
        <v>438.05421530000001</v>
      </c>
      <c r="DT15" s="22">
        <f>PLANEL_GerPT_Trim_Resultado!EG17+PLANEL_GerPT_Trim_Resultado!EG29</f>
        <v>4271.0285990000002</v>
      </c>
      <c r="DU15" s="22">
        <f>PLANEL_GerPT_Trim_Resultado!EH17+PLANEL_GerPT_Trim_Resultado!EH29</f>
        <v>5913.7319070000003</v>
      </c>
      <c r="DV15" s="22">
        <f>PLANEL_GerPT_Trim_Resultado!EI17+PLANEL_GerPT_Trim_Resultado!EI29</f>
        <v>3723.46083</v>
      </c>
      <c r="DW15" s="22">
        <f>PLANEL_GerPT_Trim_Resultado!EJ17+PLANEL_GerPT_Trim_Resultado!EJ29</f>
        <v>438.05421530000001</v>
      </c>
      <c r="DX15" s="22">
        <f>PLANEL_GerPT_Trim_Resultado!EK17+PLANEL_GerPT_Trim_Resultado!EK29</f>
        <v>4271.0285990000002</v>
      </c>
      <c r="DY15" s="22">
        <f>PLANEL_GerPT_Trim_Resultado!EL17+PLANEL_GerPT_Trim_Resultado!EL29</f>
        <v>5913.7319070000003</v>
      </c>
      <c r="DZ15" s="22">
        <f>PLANEL_GerPT_Trim_Resultado!EM17+PLANEL_GerPT_Trim_Resultado!EM29</f>
        <v>3723.46083</v>
      </c>
      <c r="EA15" s="22">
        <f>PLANEL_GerPT_Trim_Resultado!EN17+PLANEL_GerPT_Trim_Resultado!EN29</f>
        <v>438.05421530000001</v>
      </c>
      <c r="EB15" s="22">
        <f>PLANEL_GerPT_Trim_Resultado!EO17+PLANEL_GerPT_Trim_Resultado!EO29</f>
        <v>4271.0285990000002</v>
      </c>
      <c r="EC15" s="22">
        <f>PLANEL_GerPT_Trim_Resultado!EP17+PLANEL_GerPT_Trim_Resultado!EP29</f>
        <v>5913.7319070000003</v>
      </c>
      <c r="ED15" s="22">
        <f>PLANEL_GerPT_Trim_Resultado!EQ17+PLANEL_GerPT_Trim_Resultado!EQ29</f>
        <v>3723.46083</v>
      </c>
      <c r="EE15" s="22">
        <f>PLANEL_GerPT_Trim_Resultado!ER17+PLANEL_GerPT_Trim_Resultado!ER29</f>
        <v>438.05421530000001</v>
      </c>
      <c r="EF15" s="22">
        <f>PLANEL_GerPT_Trim_Resultado!ES17+PLANEL_GerPT_Trim_Resultado!ES29</f>
        <v>4271.0285990000002</v>
      </c>
      <c r="EG15" s="22">
        <f>PLANEL_GerPT_Trim_Resultado!ET17+PLANEL_GerPT_Trim_Resultado!ET29</f>
        <v>5913.7319070000003</v>
      </c>
      <c r="EH15" s="22">
        <f>PLANEL_GerPT_Trim_Resultado!EU17+PLANEL_GerPT_Trim_Resultado!EU29</f>
        <v>3723.46083</v>
      </c>
      <c r="EI15" s="22">
        <f>PLANEL_GerPT_Trim_Resultado!EV17+PLANEL_GerPT_Trim_Resultado!EV29</f>
        <v>438.05421530000001</v>
      </c>
      <c r="EJ15" s="22">
        <f>PLANEL_GerPT_Trim_Resultado!EW17+PLANEL_GerPT_Trim_Resultado!EW29</f>
        <v>4271.0285990000002</v>
      </c>
      <c r="EK15" s="22">
        <f>PLANEL_GerPT_Trim_Resultado!EX17+PLANEL_GerPT_Trim_Resultado!EX29</f>
        <v>5913.7319070000003</v>
      </c>
      <c r="EL15" s="22">
        <f>PLANEL_GerPT_Trim_Resultado!EY17+PLANEL_GerPT_Trim_Resultado!EY29</f>
        <v>3723.46083</v>
      </c>
      <c r="EM15" s="22">
        <f>PLANEL_GerPT_Trim_Resultado!EZ17+PLANEL_GerPT_Trim_Resultado!EZ29</f>
        <v>438.05421530000001</v>
      </c>
      <c r="EN15" s="22">
        <f>PLANEL_GerPT_Trim_Resultado!FA17+PLANEL_GerPT_Trim_Resultado!FA29</f>
        <v>4271.0285990000002</v>
      </c>
      <c r="EO15" s="22">
        <f>PLANEL_GerPT_Trim_Resultado!FB17+PLANEL_GerPT_Trim_Resultado!FB29</f>
        <v>5913.7319070000003</v>
      </c>
      <c r="EP15" s="22">
        <f>PLANEL_GerPT_Trim_Resultado!FC17+PLANEL_GerPT_Trim_Resultado!FC29</f>
        <v>3723.46083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270.93049999999999</v>
      </c>
      <c r="H16" s="22">
        <f>PLANEL_GerPT_Trim_Resultado!U377</f>
        <v>294.39550000000003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68.048500000000004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305.22550000000001</v>
      </c>
      <c r="Q16" s="22">
        <f>PLANEL_GerPT_Trim_Resultado!AD377</f>
        <v>440.60050000000001</v>
      </c>
      <c r="R16" s="22">
        <f>PLANEL_GerPT_Trim_Resultado!AE377</f>
        <v>413.52550000000002</v>
      </c>
      <c r="S16" s="22">
        <f>PLANEL_GerPT_Trim_Resultado!AF377</f>
        <v>603.77250000000004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471.28550000000001</v>
      </c>
      <c r="X16" s="22">
        <f>PLANEL_GerPT_Trim_Resultado!AK377</f>
        <v>471.28550000000001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653.41</v>
      </c>
      <c r="AD16" s="22">
        <f>PLANEL_GerPT_Trim_Resultado!AQ377</f>
        <v>475.798</v>
      </c>
      <c r="AE16" s="22">
        <f>PLANEL_GerPT_Trim_Resultado!AR377</f>
        <v>475.798</v>
      </c>
      <c r="AF16" s="22">
        <f>PLANEL_GerPT_Trim_Resultado!AS377</f>
        <v>502.87299999999999</v>
      </c>
      <c r="AG16" s="22">
        <f>PLANEL_GerPT_Trim_Resultado!AT377</f>
        <v>611.173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502.87299999999999</v>
      </c>
      <c r="AK16" s="22">
        <f>PLANEL_GerPT_Trim_Resultado!AX377</f>
        <v>611.173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475.798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475.798</v>
      </c>
      <c r="BA16" s="22">
        <f>PLANEL_GerPT_Trim_Resultado!BN377</f>
        <v>475.798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204.86750000000001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197.64750000000001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197.64750000000001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480.38752115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604.51503086000002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792.21071534999999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1203.5780877299999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743.69786427000008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1305.68820536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2852.6520339499998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2095.82296073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1475.1994042699998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1905.9226007999998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2939.9235446000002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1502.5867263999999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2306.4647930699998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1924.33140286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3020.0828986699998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2343.4204336000003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2851.4105570699999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1636.0497692499998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2240.3287947600002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3403.9988355999999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1240.2940170699999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1389.0666528000002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4621.5609726700004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2482.8860786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2884.69367139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3326.0783920700001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1928.4407056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1731.5474282700002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2971.5706528000001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2367.11898707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4727.9371650000003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4761.6773710699999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3803.9163097999999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4762.3271770700003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6504.3478976000006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5340.5197030700001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6037.1765237999998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7293.6783506000002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7147.2335616700002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6040.9116749999994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8275.7698816699994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9757.3536650000005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7625.8616426700009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8505.9361759999993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10763.23570967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10410.028321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8439.3289679999998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11142.38382555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9990.2498175100009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11057.923978680001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8924.4130596800005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6774.6882425100002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11263.052374680001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12177.366389999999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9367.4172801799996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10615.683987410001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14458.36956538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12784.0243823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9454.7801630199992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10715.506821790001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14998.01335092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12902.962586900001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10212.714306920001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11581.12888769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13909.157334920001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13934.979758380001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11221.508850120001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12730.441640090001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17819.865325119998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15309.56562818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12801.561771320001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14529.63135249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18419.992720319999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17462.886177979999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14463.617170720001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16426.840889539999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21192.119686720001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19726.321752080003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16177.55015992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18375.138255940001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25724.101131920001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22063.275018879998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17629.4560938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20028.988128600002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28040.002998799999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24041.750234200001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18111.849993800002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19827.513018600002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28807.447848799999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24699.560104199998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18359.728885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20863.058391999999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29208.24682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25036.089190999999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21598.056893000001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24543.246475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34320.295064000005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29451.895764000001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22569.574456000002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25647.243705000001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35906.141186000001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30776.692440999999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23315.700236000001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26495.11391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37093.159471999999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31794.136686000002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24067.918138000001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27349.906981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33312.815831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32819.888371000001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24836.247152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28223.008132999999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39512.211386000003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33867.609754000005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25803.046223000001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29321.643441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41050.300816000003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35185.972125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26873.946312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30538.575364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42754.005506000001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36646.290424999999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27964.215584999998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31777.517714000001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44488.524795999998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38133.021255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29032.359031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32991.317084000002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46187.843926000001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39589.580504999998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29609.305971000002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33646.938603999995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41877.528696000001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40376.326325000002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29857.880911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33929.410133999998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46458.308866000007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40715.292155000003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4.29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2.99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195.93678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129.06700000000001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451.42239999999998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292.0274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531.89239999999995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388.315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388.56142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358.92739999999998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323.86040000000003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381.97561999999999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10193.59535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7841.2271940000001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10193.59535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7841.2271940000001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277.83979190000002</v>
      </c>
      <c r="AB23" s="26">
        <f>PLANEL_GerPT_Trim_Resultado!AO269</f>
        <v>451.53500000000003</v>
      </c>
      <c r="AC23" s="26">
        <f>PLANEL_GerPT_Trim_Resultado!AP269</f>
        <v>0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0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4581.0977860000003</v>
      </c>
      <c r="AR24" s="32">
        <f>PLANEL_GerPT_Trim_Resultado!BE101</f>
        <v>4581.0977860000003</v>
      </c>
      <c r="AS24" s="32">
        <f>PLANEL_GerPT_Trim_Resultado!BF101</f>
        <v>4581.0977860000003</v>
      </c>
      <c r="AT24" s="32">
        <f>PLANEL_GerPT_Trim_Resultado!BG101</f>
        <v>4581.0977860000003</v>
      </c>
      <c r="AU24" s="32">
        <f>PLANEL_GerPT_Trim_Resultado!BH101</f>
        <v>5972.209973</v>
      </c>
      <c r="AV24" s="32">
        <f>PLANEL_GerPT_Trim_Resultado!BI101</f>
        <v>5972.209973</v>
      </c>
      <c r="AW24" s="32">
        <f>PLANEL_GerPT_Trim_Resultado!BJ101</f>
        <v>5972.209973</v>
      </c>
      <c r="AX24" s="32">
        <f>PLANEL_GerPT_Trim_Resultado!BK101</f>
        <v>5972.209973</v>
      </c>
      <c r="AY24" s="32">
        <f>PLANEL_GerPT_Trim_Resultado!BL101</f>
        <v>10288.180710000001</v>
      </c>
      <c r="AZ24" s="32">
        <f>PLANEL_GerPT_Trim_Resultado!BM101</f>
        <v>10288.180710000001</v>
      </c>
      <c r="BA24" s="32">
        <f>PLANEL_GerPT_Trim_Resultado!BN101</f>
        <v>10288.180710000001</v>
      </c>
      <c r="BB24" s="32">
        <f>PLANEL_GerPT_Trim_Resultado!BO101</f>
        <v>10288.180710000001</v>
      </c>
      <c r="BC24" s="32">
        <f>PLANEL_GerPT_Trim_Resultado!BP101</f>
        <v>11136.957689999999</v>
      </c>
      <c r="BD24" s="32">
        <f>PLANEL_GerPT_Trim_Resultado!BQ101</f>
        <v>11136.957689999999</v>
      </c>
      <c r="BE24" s="32">
        <f>PLANEL_GerPT_Trim_Resultado!BR101</f>
        <v>11136.957689999999</v>
      </c>
      <c r="BF24" s="32">
        <f>PLANEL_GerPT_Trim_Resultado!BS101</f>
        <v>11136.957689999999</v>
      </c>
      <c r="BG24" s="32">
        <f>PLANEL_GerPT_Trim_Resultado!BT101</f>
        <v>12769.20067</v>
      </c>
      <c r="BH24" s="32">
        <f>PLANEL_GerPT_Trim_Resultado!BU101</f>
        <v>12769.20067</v>
      </c>
      <c r="BI24" s="32">
        <f>PLANEL_GerPT_Trim_Resultado!BV101</f>
        <v>12769.20067</v>
      </c>
      <c r="BJ24" s="32">
        <f>PLANEL_GerPT_Trim_Resultado!BW101</f>
        <v>12769.20067</v>
      </c>
      <c r="BK24" s="32">
        <f>PLANEL_GerPT_Trim_Resultado!BX101</f>
        <v>12769.20067</v>
      </c>
      <c r="BL24" s="32">
        <f>PLANEL_GerPT_Trim_Resultado!BY101</f>
        <v>2332.408731</v>
      </c>
      <c r="BM24" s="32">
        <f>PLANEL_GerPT_Trim_Resultado!BZ101</f>
        <v>12769.20067</v>
      </c>
      <c r="BN24" s="32">
        <f>PLANEL_GerPT_Trim_Resultado!CA101</f>
        <v>12769.20067</v>
      </c>
      <c r="BO24" s="32">
        <f>PLANEL_GerPT_Trim_Resultado!CB101</f>
        <v>12769.20067</v>
      </c>
      <c r="BP24" s="32">
        <f>PLANEL_GerPT_Trim_Resultado!CC101</f>
        <v>12769.20067</v>
      </c>
      <c r="BQ24" s="32">
        <f>PLANEL_GerPT_Trim_Resultado!CD101</f>
        <v>12769.20067</v>
      </c>
      <c r="BR24" s="32">
        <f>PLANEL_GerPT_Trim_Resultado!CE101</f>
        <v>12769.20067</v>
      </c>
      <c r="BS24" s="32">
        <f>PLANEL_GerPT_Trim_Resultado!CF101</f>
        <v>12769.20067</v>
      </c>
      <c r="BT24" s="32">
        <f>PLANEL_GerPT_Trim_Resultado!CG101</f>
        <v>12769.20067</v>
      </c>
      <c r="BU24" s="32">
        <f>PLANEL_GerPT_Trim_Resultado!CH101</f>
        <v>12769.20067</v>
      </c>
      <c r="BV24" s="32">
        <f>PLANEL_GerPT_Trim_Resultado!CI101</f>
        <v>12769.20067</v>
      </c>
      <c r="BW24" s="32">
        <f>PLANEL_GerPT_Trim_Resultado!CJ101</f>
        <v>12769.20067</v>
      </c>
      <c r="BX24" s="32">
        <f>PLANEL_GerPT_Trim_Resultado!CK101</f>
        <v>12769.20067</v>
      </c>
      <c r="BY24" s="32">
        <f>PLANEL_GerPT_Trim_Resultado!CL101</f>
        <v>12769.20067</v>
      </c>
      <c r="BZ24" s="32">
        <f>PLANEL_GerPT_Trim_Resultado!CM101</f>
        <v>12769.20067</v>
      </c>
      <c r="CA24" s="32">
        <f>PLANEL_GerPT_Trim_Resultado!CN101</f>
        <v>12769.20067</v>
      </c>
      <c r="CB24" s="32">
        <f>PLANEL_GerPT_Trim_Resultado!CO101</f>
        <v>12769.20067</v>
      </c>
      <c r="CC24" s="32">
        <f>PLANEL_GerPT_Trim_Resultado!CP101</f>
        <v>12769.20067</v>
      </c>
      <c r="CD24" s="32">
        <f>PLANEL_GerPT_Trim_Resultado!CQ101</f>
        <v>12769.20067</v>
      </c>
      <c r="CE24" s="32">
        <f>PLANEL_GerPT_Trim_Resultado!CR101</f>
        <v>12769.20067</v>
      </c>
      <c r="CF24" s="32">
        <f>PLANEL_GerPT_Trim_Resultado!CS101</f>
        <v>12769.20067</v>
      </c>
      <c r="CG24" s="32">
        <f>PLANEL_GerPT_Trim_Resultado!CT101</f>
        <v>12769.20067</v>
      </c>
      <c r="CH24" s="32">
        <f>PLANEL_GerPT_Trim_Resultado!CU101</f>
        <v>12769.20067</v>
      </c>
      <c r="CI24" s="32">
        <f>PLANEL_GerPT_Trim_Resultado!CV101</f>
        <v>12769.20067</v>
      </c>
      <c r="CJ24" s="32">
        <f>PLANEL_GerPT_Trim_Resultado!CW101</f>
        <v>12769.20067</v>
      </c>
      <c r="CK24" s="32">
        <f>PLANEL_GerPT_Trim_Resultado!CX101</f>
        <v>12769.20067</v>
      </c>
      <c r="CL24" s="32">
        <f>PLANEL_GerPT_Trim_Resultado!CY101</f>
        <v>12769.20067</v>
      </c>
      <c r="CM24" s="32">
        <f>PLANEL_GerPT_Trim_Resultado!CZ101</f>
        <v>12769.20067</v>
      </c>
      <c r="CN24" s="32">
        <f>PLANEL_GerPT_Trim_Resultado!DA101</f>
        <v>12769.20067</v>
      </c>
      <c r="CO24" s="32">
        <f>PLANEL_GerPT_Trim_Resultado!DB101</f>
        <v>12769.20067</v>
      </c>
      <c r="CP24" s="32">
        <f>PLANEL_GerPT_Trim_Resultado!DC101</f>
        <v>12769.20067</v>
      </c>
      <c r="CQ24" s="32">
        <f>PLANEL_GerPT_Trim_Resultado!DD101</f>
        <v>12769.20067</v>
      </c>
      <c r="CR24" s="32">
        <f>PLANEL_GerPT_Trim_Resultado!DE101</f>
        <v>12769.20067</v>
      </c>
      <c r="CS24" s="32">
        <f>PLANEL_GerPT_Trim_Resultado!DF101</f>
        <v>12769.20067</v>
      </c>
      <c r="CT24" s="32">
        <f>PLANEL_GerPT_Trim_Resultado!DG101</f>
        <v>12769.20067</v>
      </c>
      <c r="CU24" s="32">
        <f>PLANEL_GerPT_Trim_Resultado!DH101</f>
        <v>12769.20067</v>
      </c>
      <c r="CV24" s="32">
        <f>PLANEL_GerPT_Trim_Resultado!DI101</f>
        <v>12769.20067</v>
      </c>
      <c r="CW24" s="32">
        <f>PLANEL_GerPT_Trim_Resultado!DJ101</f>
        <v>12769.20067</v>
      </c>
      <c r="CX24" s="32">
        <f>PLANEL_GerPT_Trim_Resultado!DK101</f>
        <v>12769.20067</v>
      </c>
      <c r="CY24" s="75">
        <f>PLANEL_GerPT_Trim_Resultado!DL101</f>
        <v>12769.20067</v>
      </c>
      <c r="CZ24" s="75">
        <f>PLANEL_GerPT_Trim_Resultado!DM101</f>
        <v>12769.20067</v>
      </c>
      <c r="DA24" s="75">
        <f>PLANEL_GerPT_Trim_Resultado!DN101</f>
        <v>12769.20067</v>
      </c>
      <c r="DB24" s="75">
        <f>PLANEL_GerPT_Trim_Resultado!DO101</f>
        <v>12769.20067</v>
      </c>
      <c r="DC24" s="32">
        <f>PLANEL_GerPT_Trim_Resultado!DP101</f>
        <v>12769.20067</v>
      </c>
      <c r="DD24" s="32">
        <f>PLANEL_GerPT_Trim_Resultado!DQ101</f>
        <v>12769.20067</v>
      </c>
      <c r="DE24" s="32">
        <f>PLANEL_GerPT_Trim_Resultado!DR101</f>
        <v>12769.20067</v>
      </c>
      <c r="DF24" s="32">
        <f>PLANEL_GerPT_Trim_Resultado!DS101</f>
        <v>12769.20067</v>
      </c>
      <c r="DG24" s="32">
        <f>PLANEL_GerPT_Trim_Resultado!DT101</f>
        <v>12769.20067</v>
      </c>
      <c r="DH24" s="32">
        <f>PLANEL_GerPT_Trim_Resultado!DU101</f>
        <v>12769.20067</v>
      </c>
      <c r="DI24" s="32">
        <f>PLANEL_GerPT_Trim_Resultado!DV101</f>
        <v>12769.20067</v>
      </c>
      <c r="DJ24" s="32">
        <f>PLANEL_GerPT_Trim_Resultado!DW101</f>
        <v>12769.20067</v>
      </c>
      <c r="DK24" s="32">
        <f>PLANEL_GerPT_Trim_Resultado!DX101</f>
        <v>12769.20067</v>
      </c>
      <c r="DL24" s="32">
        <f>PLANEL_GerPT_Trim_Resultado!DY101</f>
        <v>12769.20067</v>
      </c>
      <c r="DM24" s="32">
        <f>PLANEL_GerPT_Trim_Resultado!DZ101</f>
        <v>12769.20067</v>
      </c>
      <c r="DN24" s="32">
        <f>PLANEL_GerPT_Trim_Resultado!EA101</f>
        <v>12769.20067</v>
      </c>
      <c r="DO24" s="32">
        <f>PLANEL_GerPT_Trim_Resultado!EB101</f>
        <v>12769.20067</v>
      </c>
      <c r="DP24" s="32">
        <f>PLANEL_GerPT_Trim_Resultado!EC101</f>
        <v>12769.20067</v>
      </c>
      <c r="DQ24" s="32">
        <f>PLANEL_GerPT_Trim_Resultado!ED101</f>
        <v>12769.20067</v>
      </c>
      <c r="DR24" s="32">
        <f>PLANEL_GerPT_Trim_Resultado!EE101</f>
        <v>12769.20067</v>
      </c>
      <c r="DS24" s="32">
        <f>PLANEL_GerPT_Trim_Resultado!EF101</f>
        <v>12769.20067</v>
      </c>
      <c r="DT24" s="32">
        <f>PLANEL_GerPT_Trim_Resultado!EG101</f>
        <v>12769.20067</v>
      </c>
      <c r="DU24" s="32">
        <f>PLANEL_GerPT_Trim_Resultado!EH101</f>
        <v>12769.20067</v>
      </c>
      <c r="DV24" s="32">
        <f>PLANEL_GerPT_Trim_Resultado!EI101</f>
        <v>12769.20067</v>
      </c>
      <c r="DW24" s="32">
        <f>PLANEL_GerPT_Trim_Resultado!EJ101</f>
        <v>12769.20067</v>
      </c>
      <c r="DX24" s="32">
        <f>PLANEL_GerPT_Trim_Resultado!EK101</f>
        <v>12769.20067</v>
      </c>
      <c r="DY24" s="32">
        <f>PLANEL_GerPT_Trim_Resultado!EL101</f>
        <v>12769.20067</v>
      </c>
      <c r="DZ24" s="32">
        <f>PLANEL_GerPT_Trim_Resultado!EM101</f>
        <v>12769.20067</v>
      </c>
      <c r="EA24" s="32">
        <f>PLANEL_GerPT_Trim_Resultado!EN101</f>
        <v>12769.20067</v>
      </c>
      <c r="EB24" s="32">
        <f>PLANEL_GerPT_Trim_Resultado!EO101</f>
        <v>12769.20067</v>
      </c>
      <c r="EC24" s="32">
        <f>PLANEL_GerPT_Trim_Resultado!EP101</f>
        <v>12769.20067</v>
      </c>
      <c r="ED24" s="32">
        <f>PLANEL_GerPT_Trim_Resultado!EQ101</f>
        <v>12769.20067</v>
      </c>
      <c r="EE24" s="32">
        <f>PLANEL_GerPT_Trim_Resultado!ER101</f>
        <v>12769.20067</v>
      </c>
      <c r="EF24" s="32">
        <f>PLANEL_GerPT_Trim_Resultado!ES101</f>
        <v>12769.20067</v>
      </c>
      <c r="EG24" s="32">
        <f>PLANEL_GerPT_Trim_Resultado!ET101</f>
        <v>12769.20067</v>
      </c>
      <c r="EH24" s="32">
        <f>PLANEL_GerPT_Trim_Resultado!EU101</f>
        <v>12769.20067</v>
      </c>
      <c r="EI24" s="32">
        <f>PLANEL_GerPT_Trim_Resultado!EV101</f>
        <v>12769.20067</v>
      </c>
      <c r="EJ24" s="32">
        <f>PLANEL_GerPT_Trim_Resultado!EW101</f>
        <v>12769.20067</v>
      </c>
      <c r="EK24" s="32">
        <f>PLANEL_GerPT_Trim_Resultado!EX101</f>
        <v>12769.20067</v>
      </c>
      <c r="EL24" s="32">
        <f>PLANEL_GerPT_Trim_Resultado!EY101</f>
        <v>12769.20067</v>
      </c>
      <c r="EM24" s="32">
        <f>PLANEL_GerPT_Trim_Resultado!EZ101</f>
        <v>12769.20067</v>
      </c>
      <c r="EN24" s="32">
        <f>PLANEL_GerPT_Trim_Resultado!FA101</f>
        <v>12769.20067</v>
      </c>
      <c r="EO24" s="32">
        <f>PLANEL_GerPT_Trim_Resultado!FB101</f>
        <v>12769.20067</v>
      </c>
      <c r="EP24" s="32">
        <f>PLANEL_GerPT_Trim_Resultado!FC101</f>
        <v>12769.20067</v>
      </c>
    </row>
    <row r="25" spans="2:146" x14ac:dyDescent="0.25">
      <c r="B25" s="27" t="s">
        <v>9</v>
      </c>
      <c r="C25" s="28">
        <f>SUM(C4:C24)</f>
        <v>88575.249212249997</v>
      </c>
      <c r="D25" s="28">
        <f t="shared" ref="D25:BO25" si="0">SUM(D4:D24)</f>
        <v>84766.326948960021</v>
      </c>
      <c r="E25" s="28">
        <f t="shared" si="0"/>
        <v>83382.815611450002</v>
      </c>
      <c r="F25" s="28">
        <f t="shared" si="0"/>
        <v>87267.607753730001</v>
      </c>
      <c r="G25" s="28">
        <f t="shared" si="0"/>
        <v>87345.798676470004</v>
      </c>
      <c r="H25" s="28">
        <f t="shared" si="0"/>
        <v>83663.337549660006</v>
      </c>
      <c r="I25" s="28">
        <f t="shared" si="0"/>
        <v>83285.047323950013</v>
      </c>
      <c r="J25" s="28">
        <f t="shared" si="0"/>
        <v>86804.345567530007</v>
      </c>
      <c r="K25" s="28">
        <f t="shared" si="0"/>
        <v>91283.229750070008</v>
      </c>
      <c r="L25" s="28">
        <f t="shared" si="0"/>
        <v>87387.755258800011</v>
      </c>
      <c r="M25" s="28">
        <f t="shared" si="0"/>
        <v>86981.446862600002</v>
      </c>
      <c r="N25" s="28">
        <f t="shared" si="0"/>
        <v>90710.322416399998</v>
      </c>
      <c r="O25" s="28">
        <f t="shared" si="0"/>
        <v>93429.311191270011</v>
      </c>
      <c r="P25" s="28">
        <f t="shared" si="0"/>
        <v>89500.492265160021</v>
      </c>
      <c r="Q25" s="28">
        <f t="shared" si="0"/>
        <v>89101.924316670018</v>
      </c>
      <c r="R25" s="28">
        <f t="shared" si="0"/>
        <v>92836.086175000019</v>
      </c>
      <c r="S25" s="28">
        <f t="shared" si="0"/>
        <v>98476.062461970025</v>
      </c>
      <c r="T25" s="28">
        <f t="shared" si="0"/>
        <v>94359.452060850017</v>
      </c>
      <c r="U25" s="28">
        <f t="shared" si="0"/>
        <v>93935.796557760026</v>
      </c>
      <c r="V25" s="28">
        <f t="shared" si="0"/>
        <v>97878.486168599979</v>
      </c>
      <c r="W25" s="28">
        <f t="shared" si="0"/>
        <v>103588.07943196999</v>
      </c>
      <c r="X25" s="28">
        <f t="shared" si="0"/>
        <v>99290.255850899994</v>
      </c>
      <c r="Y25" s="28">
        <f t="shared" si="0"/>
        <v>98849.812307670014</v>
      </c>
      <c r="Z25" s="28">
        <f t="shared" si="0"/>
        <v>102968.93606860001</v>
      </c>
      <c r="AA25" s="28">
        <f t="shared" si="0"/>
        <v>108662.23028237002</v>
      </c>
      <c r="AB25" s="28">
        <f t="shared" si="0"/>
        <v>104181.10667739002</v>
      </c>
      <c r="AC25" s="28">
        <f t="shared" si="0"/>
        <v>103722.74209217001</v>
      </c>
      <c r="AD25" s="28">
        <f t="shared" si="0"/>
        <v>108022.12192020001</v>
      </c>
      <c r="AE25" s="28">
        <f t="shared" si="0"/>
        <v>112406.87420647002</v>
      </c>
      <c r="AF25" s="28">
        <f t="shared" si="0"/>
        <v>107845.2965423</v>
      </c>
      <c r="AG25" s="28">
        <f t="shared" si="0"/>
        <v>107492.68205607</v>
      </c>
      <c r="AH25" s="28">
        <f t="shared" si="0"/>
        <v>111742.80355800001</v>
      </c>
      <c r="AI25" s="28">
        <f t="shared" si="0"/>
        <v>116875.97212727001</v>
      </c>
      <c r="AJ25" s="28">
        <f t="shared" si="0"/>
        <v>112241.07512420003</v>
      </c>
      <c r="AK25" s="28">
        <f t="shared" si="0"/>
        <v>111503.87639846999</v>
      </c>
      <c r="AL25" s="28">
        <f t="shared" si="0"/>
        <v>116184.83388360005</v>
      </c>
      <c r="AM25" s="28">
        <f t="shared" si="0"/>
        <v>120320.92780557001</v>
      </c>
      <c r="AN25" s="28">
        <f t="shared" si="0"/>
        <v>114066.1116307</v>
      </c>
      <c r="AO25" s="28">
        <f t="shared" si="0"/>
        <v>111762.14885097001</v>
      </c>
      <c r="AP25" s="28">
        <f t="shared" si="0"/>
        <v>117248.52643250002</v>
      </c>
      <c r="AQ25" s="28">
        <f t="shared" si="0"/>
        <v>122188.72249617004</v>
      </c>
      <c r="AR25" s="28">
        <f t="shared" si="0"/>
        <v>114155.3712539</v>
      </c>
      <c r="AS25" s="28">
        <f t="shared" si="0"/>
        <v>113105.88252957001</v>
      </c>
      <c r="AT25" s="28">
        <f t="shared" si="0"/>
        <v>119090.49517890003</v>
      </c>
      <c r="AU25" s="28">
        <f t="shared" si="0"/>
        <v>125533.43867017006</v>
      </c>
      <c r="AV25" s="28">
        <f t="shared" si="0"/>
        <v>118827.87986190003</v>
      </c>
      <c r="AW25" s="28">
        <f t="shared" si="0"/>
        <v>117397.54918757001</v>
      </c>
      <c r="AX25" s="28">
        <f t="shared" si="0"/>
        <v>123136.12065790004</v>
      </c>
      <c r="AY25" s="28">
        <f t="shared" si="0"/>
        <v>129747.25469217001</v>
      </c>
      <c r="AZ25" s="28">
        <f t="shared" si="0"/>
        <v>121585.89706400002</v>
      </c>
      <c r="BA25" s="28">
        <f t="shared" si="0"/>
        <v>120262.51889855001</v>
      </c>
      <c r="BB25" s="28">
        <f t="shared" si="0"/>
        <v>126612.28392520001</v>
      </c>
      <c r="BC25" s="28">
        <f t="shared" si="0"/>
        <v>133958.52813578004</v>
      </c>
      <c r="BD25" s="28">
        <f t="shared" si="0"/>
        <v>125616.11662151001</v>
      </c>
      <c r="BE25" s="28">
        <f t="shared" si="0"/>
        <v>124187.16468768001</v>
      </c>
      <c r="BF25" s="28">
        <f t="shared" si="0"/>
        <v>130802.75901100002</v>
      </c>
      <c r="BG25" s="28">
        <f t="shared" si="0"/>
        <v>138437.35197328002</v>
      </c>
      <c r="BH25" s="28">
        <f t="shared" si="0"/>
        <v>129868.89333421002</v>
      </c>
      <c r="BI25" s="28">
        <f t="shared" si="0"/>
        <v>128789.40107768001</v>
      </c>
      <c r="BJ25" s="28">
        <f t="shared" si="0"/>
        <v>135259.84053700001</v>
      </c>
      <c r="BK25" s="28">
        <f t="shared" si="0"/>
        <v>143052.65589378003</v>
      </c>
      <c r="BL25" s="28">
        <f t="shared" si="0"/>
        <v>134134.61243941003</v>
      </c>
      <c r="BM25" s="28">
        <f t="shared" si="0"/>
        <v>133045.13073937999</v>
      </c>
      <c r="BN25" s="28">
        <f t="shared" si="0"/>
        <v>139852.69503530004</v>
      </c>
      <c r="BO25" s="28">
        <f t="shared" si="0"/>
        <v>144218.69367661999</v>
      </c>
      <c r="BP25" s="28">
        <f t="shared" ref="BP25:EA25" si="1">SUM(BP4:BP24)</f>
        <v>134270.32625919001</v>
      </c>
      <c r="BQ25" s="28">
        <f t="shared" si="1"/>
        <v>131815.17555692</v>
      </c>
      <c r="BR25" s="28">
        <f t="shared" si="1"/>
        <v>139812.5052599</v>
      </c>
      <c r="BS25" s="28">
        <f t="shared" si="1"/>
        <v>147655.93905151999</v>
      </c>
      <c r="BT25" s="28">
        <f t="shared" si="1"/>
        <v>137602.29310069</v>
      </c>
      <c r="BU25" s="28">
        <f t="shared" si="1"/>
        <v>134509.39567892003</v>
      </c>
      <c r="BV25" s="28">
        <f t="shared" si="1"/>
        <v>143225.52750237999</v>
      </c>
      <c r="BW25" s="28">
        <f t="shared" si="1"/>
        <v>150383.46261572</v>
      </c>
      <c r="BX25" s="28">
        <f t="shared" si="1"/>
        <v>139503.43414609</v>
      </c>
      <c r="BY25" s="28">
        <f t="shared" si="1"/>
        <v>137022.28986912002</v>
      </c>
      <c r="BZ25" s="28">
        <f t="shared" si="1"/>
        <v>145930.94725318</v>
      </c>
      <c r="CA25" s="28">
        <f t="shared" si="1"/>
        <v>152911.85187591999</v>
      </c>
      <c r="CB25" s="28">
        <f t="shared" si="1"/>
        <v>142260.74327949001</v>
      </c>
      <c r="CC25" s="28">
        <f t="shared" si="1"/>
        <v>139753.96438431999</v>
      </c>
      <c r="CD25" s="28">
        <f t="shared" si="1"/>
        <v>148434.45736197999</v>
      </c>
      <c r="CE25" s="28">
        <f t="shared" si="1"/>
        <v>156718.73499632001</v>
      </c>
      <c r="CF25" s="28">
        <f t="shared" si="1"/>
        <v>145417.59205354002</v>
      </c>
      <c r="CG25" s="28">
        <f t="shared" si="1"/>
        <v>143517.23427472002</v>
      </c>
      <c r="CH25" s="28">
        <f t="shared" si="1"/>
        <v>152215.39468708</v>
      </c>
      <c r="CI25" s="28">
        <f t="shared" si="1"/>
        <v>160589.77983121999</v>
      </c>
      <c r="CJ25" s="28">
        <f t="shared" si="1"/>
        <v>149549.46516094002</v>
      </c>
      <c r="CK25" s="28">
        <f t="shared" si="1"/>
        <v>146557.48028891999</v>
      </c>
      <c r="CL25" s="28">
        <f t="shared" si="1"/>
        <v>155696.66867487997</v>
      </c>
      <c r="CM25" s="28">
        <f t="shared" si="1"/>
        <v>163881.50904909999</v>
      </c>
      <c r="CN25" s="28">
        <f t="shared" si="1"/>
        <v>151901.55654759999</v>
      </c>
      <c r="CO25" s="28">
        <f t="shared" si="1"/>
        <v>148947.49714979998</v>
      </c>
      <c r="CP25" s="28">
        <f t="shared" si="1"/>
        <v>158963.1616042</v>
      </c>
      <c r="CQ25" s="28">
        <f t="shared" si="1"/>
        <v>165712.42313010001</v>
      </c>
      <c r="CR25" s="28">
        <f t="shared" si="1"/>
        <v>153306.3159786</v>
      </c>
      <c r="CS25" s="28">
        <f t="shared" si="1"/>
        <v>151020.3289238</v>
      </c>
      <c r="CT25" s="28">
        <f t="shared" si="1"/>
        <v>160765.11900519999</v>
      </c>
      <c r="CU25" s="28">
        <f t="shared" si="1"/>
        <v>167531.3795783</v>
      </c>
      <c r="CV25" s="28">
        <f t="shared" si="1"/>
        <v>155085.45989</v>
      </c>
      <c r="CW25" s="28">
        <f t="shared" si="1"/>
        <v>153589.36556500001</v>
      </c>
      <c r="CX25" s="28">
        <f t="shared" si="1"/>
        <v>162556.47018899999</v>
      </c>
      <c r="CY25" s="76">
        <f t="shared" si="1"/>
        <v>171929.8589623</v>
      </c>
      <c r="CZ25" s="76">
        <f t="shared" si="1"/>
        <v>159448.13793200001</v>
      </c>
      <c r="DA25" s="76">
        <f t="shared" si="1"/>
        <v>156226.768419</v>
      </c>
      <c r="DB25" s="76">
        <f t="shared" si="1"/>
        <v>166929.27693759999</v>
      </c>
      <c r="DC25" s="28">
        <f t="shared" si="1"/>
        <v>172826.81632630003</v>
      </c>
      <c r="DD25" s="28">
        <f t="shared" si="1"/>
        <v>159763.90566999998</v>
      </c>
      <c r="DE25" s="28">
        <f t="shared" si="1"/>
        <v>158163.56554799998</v>
      </c>
      <c r="DF25" s="28">
        <f t="shared" si="1"/>
        <v>167804.66974799999</v>
      </c>
      <c r="DG25" s="28">
        <f t="shared" si="1"/>
        <v>174653.64011930002</v>
      </c>
      <c r="DH25" s="28">
        <f t="shared" si="1"/>
        <v>161386.308915</v>
      </c>
      <c r="DI25" s="28">
        <f t="shared" si="1"/>
        <v>160448.80907599998</v>
      </c>
      <c r="DJ25" s="28">
        <f t="shared" si="1"/>
        <v>169609.94624700001</v>
      </c>
      <c r="DK25" s="28">
        <f t="shared" si="1"/>
        <v>176483.09603030002</v>
      </c>
      <c r="DL25" s="28">
        <f t="shared" si="1"/>
        <v>163010.46068599998</v>
      </c>
      <c r="DM25" s="28">
        <f t="shared" si="1"/>
        <v>160094.90446399999</v>
      </c>
      <c r="DN25" s="28">
        <f t="shared" si="1"/>
        <v>171418.15593800001</v>
      </c>
      <c r="DO25" s="28">
        <f t="shared" si="1"/>
        <v>178345.9289763</v>
      </c>
      <c r="DP25" s="28">
        <f t="shared" si="1"/>
        <v>164662.72435800001</v>
      </c>
      <c r="DQ25" s="28">
        <f t="shared" si="1"/>
        <v>165198.77409599998</v>
      </c>
      <c r="DR25" s="28">
        <f t="shared" si="1"/>
        <v>173258.38645899997</v>
      </c>
      <c r="DS25" s="28">
        <f t="shared" si="1"/>
        <v>179824.01998530002</v>
      </c>
      <c r="DT25" s="28">
        <f t="shared" si="1"/>
        <v>165924.97445500002</v>
      </c>
      <c r="DU25" s="28">
        <f t="shared" si="1"/>
        <v>162959.05579799999</v>
      </c>
      <c r="DV25" s="28">
        <f t="shared" si="1"/>
        <v>174714.06099300002</v>
      </c>
      <c r="DW25" s="28">
        <f t="shared" si="1"/>
        <v>181828.95673729997</v>
      </c>
      <c r="DX25" s="28">
        <f t="shared" si="1"/>
        <v>167576.995738</v>
      </c>
      <c r="DY25" s="28">
        <f t="shared" si="1"/>
        <v>165554.23201999997</v>
      </c>
      <c r="DZ25" s="28">
        <f t="shared" si="1"/>
        <v>176580.75120999996</v>
      </c>
      <c r="EA25" s="28">
        <f t="shared" si="1"/>
        <v>183441.75294130002</v>
      </c>
      <c r="EB25" s="28">
        <f t="shared" ref="EB25:EP25" si="2">SUM(EB4:EB24)</f>
        <v>168972.38974799999</v>
      </c>
      <c r="EC25" s="28">
        <f t="shared" si="2"/>
        <v>166085.92567999999</v>
      </c>
      <c r="ED25" s="28">
        <f t="shared" si="2"/>
        <v>178171.34400999997</v>
      </c>
      <c r="EE25" s="28">
        <f t="shared" si="2"/>
        <v>184904.88695130002</v>
      </c>
      <c r="EF25" s="28">
        <f t="shared" si="2"/>
        <v>170186.18911799998</v>
      </c>
      <c r="EG25" s="28">
        <f t="shared" si="2"/>
        <v>168603.28471799995</v>
      </c>
      <c r="EH25" s="28">
        <f t="shared" si="2"/>
        <v>179607.29211899996</v>
      </c>
      <c r="EI25" s="28">
        <f t="shared" si="2"/>
        <v>186818.32381129998</v>
      </c>
      <c r="EJ25" s="28">
        <f t="shared" si="2"/>
        <v>171863.75826800001</v>
      </c>
      <c r="EK25" s="28">
        <f t="shared" si="2"/>
        <v>168729.319338</v>
      </c>
      <c r="EL25" s="28">
        <f t="shared" si="2"/>
        <v>181494.39673399998</v>
      </c>
      <c r="EM25" s="28">
        <f t="shared" si="2"/>
        <v>188799.70604129997</v>
      </c>
      <c r="EN25" s="28">
        <f t="shared" si="2"/>
        <v>173605.91228799999</v>
      </c>
      <c r="EO25" s="28">
        <f t="shared" si="2"/>
        <v>170441.34059900002</v>
      </c>
      <c r="EP25" s="28">
        <f t="shared" si="2"/>
        <v>183444.184718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0.72291938256289312</v>
      </c>
      <c r="D30" s="47">
        <f>IF(PLANEL_Pot_Trim!D4&lt;&gt;0,D4/PLANEL_Pot_Trim!D4,0)</f>
        <v>0.64366115236597399</v>
      </c>
      <c r="E30" s="47">
        <f>IF(PLANEL_Pot_Trim!E4&lt;&gt;0,E4/PLANEL_Pot_Trim!E4,0)</f>
        <v>0.61452038018156541</v>
      </c>
      <c r="F30" s="47">
        <f>IF(PLANEL_Pot_Trim!F4&lt;&gt;0,F4/PLANEL_Pot_Trim!F4,0)</f>
        <v>0.65462027187334226</v>
      </c>
      <c r="G30" s="47">
        <f>IF(PLANEL_Pot_Trim!G4&lt;&gt;0,G4/PLANEL_Pot_Trim!G4,0)</f>
        <v>0.6981697884958552</v>
      </c>
      <c r="H30" s="47">
        <f>IF(PLANEL_Pot_Trim!H4&lt;&gt;0,H4/PLANEL_Pot_Trim!H4,0)</f>
        <v>0.62647078660039446</v>
      </c>
      <c r="I30" s="47">
        <f>IF(PLANEL_Pot_Trim!I4&lt;&gt;0,I4/PLANEL_Pot_Trim!I4,0)</f>
        <v>0.55978700682883842</v>
      </c>
      <c r="J30" s="47">
        <f>IF(PLANEL_Pot_Trim!J4&lt;&gt;0,J4/PLANEL_Pot_Trim!J4,0)</f>
        <v>0.62978602551122675</v>
      </c>
      <c r="K30" s="47">
        <f>IF(PLANEL_Pot_Trim!K4&lt;&gt;0,K4/PLANEL_Pot_Trim!K4,0)</f>
        <v>0.70108250197701061</v>
      </c>
      <c r="L30" s="47">
        <f>IF(PLANEL_Pot_Trim!L4&lt;&gt;0,L4/PLANEL_Pot_Trim!L4,0)</f>
        <v>0.63720188805686773</v>
      </c>
      <c r="M30" s="47">
        <f>IF(PLANEL_Pot_Trim!M4&lt;&gt;0,M4/PLANEL_Pot_Trim!M4,0)</f>
        <v>0.59836896855740696</v>
      </c>
      <c r="N30" s="47">
        <f>IF(PLANEL_Pot_Trim!N4&lt;&gt;0,N4/PLANEL_Pot_Trim!N4,0)</f>
        <v>0.66827426672752033</v>
      </c>
      <c r="O30" s="47">
        <f>IF(PLANEL_Pot_Trim!O4&lt;&gt;0,O4/PLANEL_Pot_Trim!O4,0)</f>
        <v>0.67809246987739824</v>
      </c>
      <c r="P30" s="47">
        <f>IF(PLANEL_Pot_Trim!P4&lt;&gt;0,P4/PLANEL_Pot_Trim!P4,0)</f>
        <v>0.66246514562150294</v>
      </c>
      <c r="Q30" s="47">
        <f>IF(PLANEL_Pot_Trim!Q4&lt;&gt;0,Q4/PLANEL_Pot_Trim!Q4,0)</f>
        <v>0.6106155568843965</v>
      </c>
      <c r="R30" s="47">
        <f>IF(PLANEL_Pot_Trim!R4&lt;&gt;0,R4/PLANEL_Pot_Trim!R4,0)</f>
        <v>0.63053472380674869</v>
      </c>
      <c r="S30" s="47">
        <f>IF(PLANEL_Pot_Trim!S4&lt;&gt;0,S4/PLANEL_Pot_Trim!S4,0)</f>
        <v>0.66114162609970428</v>
      </c>
      <c r="T30" s="47">
        <f>IF(PLANEL_Pot_Trim!T4&lt;&gt;0,T4/PLANEL_Pot_Trim!T4,0)</f>
        <v>0.60063097246248032</v>
      </c>
      <c r="U30" s="47">
        <f>IF(PLANEL_Pot_Trim!U4&lt;&gt;0,U4/PLANEL_Pot_Trim!U4,0)</f>
        <v>0.64489854204150743</v>
      </c>
      <c r="V30" s="47">
        <f>IF(PLANEL_Pot_Trim!V4&lt;&gt;0,V4/PLANEL_Pot_Trim!V4,0)</f>
        <v>0.62336250559475637</v>
      </c>
      <c r="W30" s="47">
        <f>IF(PLANEL_Pot_Trim!W4&lt;&gt;0,W4/PLANEL_Pot_Trim!W4,0)</f>
        <v>0.68036218054510977</v>
      </c>
      <c r="X30" s="47">
        <f>IF(PLANEL_Pot_Trim!X4&lt;&gt;0,X4/PLANEL_Pot_Trim!X4,0)</f>
        <v>0.64732261152712556</v>
      </c>
      <c r="Y30" s="47">
        <f>IF(PLANEL_Pot_Trim!Y4&lt;&gt;0,Y4/PLANEL_Pot_Trim!Y4,0)</f>
        <v>0.59655096459864032</v>
      </c>
      <c r="Z30" s="47">
        <f>IF(PLANEL_Pot_Trim!Z4&lt;&gt;0,Z4/PLANEL_Pot_Trim!Z4,0)</f>
        <v>0.65302155840265619</v>
      </c>
      <c r="AA30" s="47">
        <f>IF(PLANEL_Pot_Trim!AA4&lt;&gt;0,AA4/PLANEL_Pot_Trim!AA4,0)</f>
        <v>0.68847754406791906</v>
      </c>
      <c r="AB30" s="47">
        <f>IF(PLANEL_Pot_Trim!AB4&lt;&gt;0,AB4/PLANEL_Pot_Trim!AB4,0)</f>
        <v>0.66113836128639281</v>
      </c>
      <c r="AC30" s="47">
        <f>IF(PLANEL_Pot_Trim!AC4&lt;&gt;0,AC4/PLANEL_Pot_Trim!AC4,0)</f>
        <v>0.645802185510016</v>
      </c>
      <c r="AD30" s="47">
        <f>IF(PLANEL_Pot_Trim!AD4&lt;&gt;0,AD4/PLANEL_Pot_Trim!AD4,0)</f>
        <v>0.66238150824991804</v>
      </c>
      <c r="AE30" s="47">
        <f>IF(PLANEL_Pot_Trim!AE4&lt;&gt;0,AE4/PLANEL_Pot_Trim!AE4,0)</f>
        <v>0.7147080291793767</v>
      </c>
      <c r="AF30" s="47">
        <f>IF(PLANEL_Pot_Trim!AF4&lt;&gt;0,AF4/PLANEL_Pot_Trim!AF4,0)</f>
        <v>0.68042439865629967</v>
      </c>
      <c r="AG30" s="47">
        <f>IF(PLANEL_Pot_Trim!AG4&lt;&gt;0,AG4/PLANEL_Pot_Trim!AG4,0)</f>
        <v>0.64328030378170931</v>
      </c>
      <c r="AH30" s="47">
        <f>IF(PLANEL_Pot_Trim!AH4&lt;&gt;0,AH4/PLANEL_Pot_Trim!AH4,0)</f>
        <v>0.65111386889141476</v>
      </c>
      <c r="AI30" s="47">
        <f>IF(PLANEL_Pot_Trim!AI4&lt;&gt;0,AI4/PLANEL_Pot_Trim!AI4,0)</f>
        <v>0.72312336562426383</v>
      </c>
      <c r="AJ30" s="47">
        <f>IF(PLANEL_Pot_Trim!AJ4&lt;&gt;0,AJ4/PLANEL_Pot_Trim!AJ4,0)</f>
        <v>0.67368802277018425</v>
      </c>
      <c r="AK30" s="47">
        <f>IF(PLANEL_Pot_Trim!AK4&lt;&gt;0,AK4/PLANEL_Pot_Trim!AK4,0)</f>
        <v>0.64699083335680707</v>
      </c>
      <c r="AL30" s="47">
        <f>IF(PLANEL_Pot_Trim!AL4&lt;&gt;0,AL4/PLANEL_Pot_Trim!AL4,0)</f>
        <v>0.66922489534002305</v>
      </c>
      <c r="AM30" s="47">
        <f>IF(PLANEL_Pot_Trim!AM4&lt;&gt;0,AM4/PLANEL_Pot_Trim!AM4,0)</f>
        <v>0.73376919486640491</v>
      </c>
      <c r="AN30" s="47">
        <f>IF(PLANEL_Pot_Trim!AN4&lt;&gt;0,AN4/PLANEL_Pot_Trim!AN4,0)</f>
        <v>0.69749543123225521</v>
      </c>
      <c r="AO30" s="47">
        <f>IF(PLANEL_Pot_Trim!AO4&lt;&gt;0,AO4/PLANEL_Pot_Trim!AO4,0)</f>
        <v>0.65506890974362175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0.68014876222173692</v>
      </c>
      <c r="AS30" s="47">
        <f>IF(PLANEL_Pot_Trim!AS4&lt;&gt;0,AS4/PLANEL_Pot_Trim!AS4,0)</f>
        <v>0.62664638001136785</v>
      </c>
      <c r="AT30" s="47">
        <f>IF(PLANEL_Pot_Trim!AT4&lt;&gt;0,AT4/PLANEL_Pot_Trim!AT4,0)</f>
        <v>0.66438701758955809</v>
      </c>
      <c r="AU30" s="47">
        <f>IF(PLANEL_Pot_Trim!AU4&lt;&gt;0,AU4/PLANEL_Pot_Trim!AU4,0)</f>
        <v>0.73510334072443517</v>
      </c>
      <c r="AV30" s="47">
        <f>IF(PLANEL_Pot_Trim!AV4&lt;&gt;0,AV4/PLANEL_Pot_Trim!AV4,0)</f>
        <v>0.70739381607765717</v>
      </c>
      <c r="AW30" s="47">
        <f>IF(PLANEL_Pot_Trim!AW4&lt;&gt;0,AW4/PLANEL_Pot_Trim!AW4,0)</f>
        <v>0.65466822304078687</v>
      </c>
      <c r="AX30" s="47">
        <f>IF(PLANEL_Pot_Trim!AX4&lt;&gt;0,AX4/PLANEL_Pot_Trim!AX4,0)</f>
        <v>0.67244014740164826</v>
      </c>
      <c r="AY30" s="47">
        <f>IF(PLANEL_Pot_Trim!AY4&lt;&gt;0,AY4/PLANEL_Pot_Trim!AY4,0)</f>
        <v>0.7352368918421035</v>
      </c>
      <c r="AZ30" s="47">
        <f>IF(PLANEL_Pot_Trim!AZ4&lt;&gt;0,AZ4/PLANEL_Pot_Trim!AZ4,0)</f>
        <v>0.69001503354337035</v>
      </c>
      <c r="BA30" s="47">
        <f>IF(PLANEL_Pot_Trim!BA4&lt;&gt;0,BA4/PLANEL_Pot_Trim!BA4,0)</f>
        <v>0.62707943968016</v>
      </c>
      <c r="BB30" s="47">
        <f>IF(PLANEL_Pot_Trim!BB4&lt;&gt;0,BB4/PLANEL_Pot_Trim!BB4,0)</f>
        <v>0.67263398334007429</v>
      </c>
      <c r="BC30" s="47">
        <f>IF(PLANEL_Pot_Trim!BC4&lt;&gt;0,BC4/PLANEL_Pot_Trim!BC4,0)</f>
        <v>0.73975820538297188</v>
      </c>
      <c r="BD30" s="47">
        <f>IF(PLANEL_Pot_Trim!BD4&lt;&gt;0,BD4/PLANEL_Pot_Trim!BD4,0)</f>
        <v>0.69105491760518645</v>
      </c>
      <c r="BE30" s="47">
        <f>IF(PLANEL_Pot_Trim!BE4&lt;&gt;0,BE4/PLANEL_Pot_Trim!BE4,0)</f>
        <v>0.62700017147557252</v>
      </c>
      <c r="BF30" s="47">
        <f>IF(PLANEL_Pot_Trim!BF4&lt;&gt;0,BF4/PLANEL_Pot_Trim!BF4,0)</f>
        <v>0.66334333645808874</v>
      </c>
      <c r="BG30" s="47">
        <f>IF(PLANEL_Pot_Trim!BG4&lt;&gt;0,BG4/PLANEL_Pot_Trim!BG4,0)</f>
        <v>0.74182739088868477</v>
      </c>
      <c r="BH30" s="47">
        <f>IF(PLANEL_Pot_Trim!BH4&lt;&gt;0,BH4/PLANEL_Pot_Trim!BH4,0)</f>
        <v>0.68256940863866855</v>
      </c>
      <c r="BI30" s="47">
        <f>IF(PLANEL_Pot_Trim!BI4&lt;&gt;0,BI4/PLANEL_Pot_Trim!BI4,0)</f>
        <v>0.62196958606884023</v>
      </c>
      <c r="BJ30" s="47">
        <f>IF(PLANEL_Pot_Trim!BJ4&lt;&gt;0,BJ4/PLANEL_Pot_Trim!BJ4,0)</f>
        <v>0.6702133006378892</v>
      </c>
      <c r="BK30" s="47">
        <f>IF(PLANEL_Pot_Trim!BK4&lt;&gt;0,BK4/PLANEL_Pot_Trim!BK4,0)</f>
        <v>0.74731458405558149</v>
      </c>
      <c r="BL30" s="47">
        <f>IF(PLANEL_Pot_Trim!BL4&lt;&gt;0,BL4/PLANEL_Pot_Trim!BL4,0)</f>
        <v>0.70723418719627817</v>
      </c>
      <c r="BM30" s="47">
        <f>IF(PLANEL_Pot_Trim!BM4&lt;&gt;0,BM4/PLANEL_Pot_Trim!BM4,0)</f>
        <v>0.63230527378910473</v>
      </c>
      <c r="BN30" s="47">
        <f>IF(PLANEL_Pot_Trim!BN4&lt;&gt;0,BN4/PLANEL_Pot_Trim!BN4,0)</f>
        <v>0.66115355416529931</v>
      </c>
      <c r="BO30" s="47">
        <f>IF(PLANEL_Pot_Trim!BO4&lt;&gt;0,BO4/PLANEL_Pot_Trim!BO4,0)</f>
        <v>0.75225916332481391</v>
      </c>
      <c r="BP30" s="47">
        <f>IF(PLANEL_Pot_Trim!BP4&lt;&gt;0,BP4/PLANEL_Pot_Trim!BP4,0)</f>
        <v>0.65006740106894523</v>
      </c>
      <c r="BQ30" s="47">
        <f>IF(PLANEL_Pot_Trim!BQ4&lt;&gt;0,BQ4/PLANEL_Pot_Trim!BQ4,0)</f>
        <v>0.61183171747666054</v>
      </c>
      <c r="BR30" s="47">
        <f>IF(PLANEL_Pot_Trim!BR4&lt;&gt;0,BR4/PLANEL_Pot_Trim!BR4,0)</f>
        <v>0.66518209348825308</v>
      </c>
      <c r="BS30" s="47">
        <f>IF(PLANEL_Pot_Trim!BS4&lt;&gt;0,BS4/PLANEL_Pot_Trim!BS4,0)</f>
        <v>0.75220153838436932</v>
      </c>
      <c r="BT30" s="47">
        <f>IF(PLANEL_Pot_Trim!BT4&lt;&gt;0,BT4/PLANEL_Pot_Trim!BT4,0)</f>
        <v>0.65196086771926831</v>
      </c>
      <c r="BU30" s="47">
        <f>IF(PLANEL_Pot_Trim!BU4&lt;&gt;0,BU4/PLANEL_Pot_Trim!BU4,0)</f>
        <v>0.61659527022316052</v>
      </c>
      <c r="BV30" s="47">
        <f>IF(PLANEL_Pot_Trim!BV4&lt;&gt;0,BV4/PLANEL_Pot_Trim!BV4,0)</f>
        <v>0.66461231959788847</v>
      </c>
      <c r="BW30" s="47">
        <f>IF(PLANEL_Pot_Trim!BW4&lt;&gt;0,BW4/PLANEL_Pot_Trim!BW4,0)</f>
        <v>0.74958604650399407</v>
      </c>
      <c r="BX30" s="47">
        <f>IF(PLANEL_Pot_Trim!BX4&lt;&gt;0,BX4/PLANEL_Pot_Trim!BX4,0)</f>
        <v>0.6494873995215491</v>
      </c>
      <c r="BY30" s="47">
        <f>IF(PLANEL_Pot_Trim!BY4&lt;&gt;0,BY4/PLANEL_Pot_Trim!BY4,0)</f>
        <v>0.60322203775064354</v>
      </c>
      <c r="BZ30" s="47">
        <f>IF(PLANEL_Pot_Trim!BZ4&lt;&gt;0,BZ4/PLANEL_Pot_Trim!BZ4,0)</f>
        <v>0.66027815595866968</v>
      </c>
      <c r="CA30" s="47">
        <f>IF(PLANEL_Pot_Trim!CA4&lt;&gt;0,CA4/PLANEL_Pot_Trim!CA4,0)</f>
        <v>0.75111963890406774</v>
      </c>
      <c r="CB30" s="47">
        <f>IF(PLANEL_Pot_Trim!CB4&lt;&gt;0,CB4/PLANEL_Pot_Trim!CB4,0)</f>
        <v>0.65004118654384779</v>
      </c>
      <c r="CC30" s="47">
        <f>IF(PLANEL_Pot_Trim!CC4&lt;&gt;0,CC4/PLANEL_Pot_Trim!CC4,0)</f>
        <v>0.57835022390205881</v>
      </c>
      <c r="CD30" s="47">
        <f>IF(PLANEL_Pot_Trim!CD4&lt;&gt;0,CD4/PLANEL_Pot_Trim!CD4,0)</f>
        <v>0.65827463946911979</v>
      </c>
      <c r="CE30" s="47">
        <f>IF(PLANEL_Pot_Trim!CE4&lt;&gt;0,CE4/PLANEL_Pot_Trim!CE4,0)</f>
        <v>0.7528527315306982</v>
      </c>
      <c r="CF30" s="47">
        <f>IF(PLANEL_Pot_Trim!CF4&lt;&gt;0,CF4/PLANEL_Pot_Trim!CF4,0)</f>
        <v>0.6584540248537285</v>
      </c>
      <c r="CG30" s="47">
        <f>IF(PLANEL_Pot_Trim!CG4&lt;&gt;0,CG4/PLANEL_Pot_Trim!CG4,0)</f>
        <v>0.58670004277393983</v>
      </c>
      <c r="CH30" s="47">
        <f>IF(PLANEL_Pot_Trim!CH4&lt;&gt;0,CH4/PLANEL_Pot_Trim!CH4,0)</f>
        <v>0.65648879151997541</v>
      </c>
      <c r="CI30" s="47">
        <f>IF(PLANEL_Pot_Trim!CI4&lt;&gt;0,CI4/PLANEL_Pot_Trim!CI4,0)</f>
        <v>0.75462177468670999</v>
      </c>
      <c r="CJ30" s="47">
        <f>IF(PLANEL_Pot_Trim!CJ4&lt;&gt;0,CJ4/PLANEL_Pot_Trim!CJ4,0)</f>
        <v>0.64955043237172982</v>
      </c>
      <c r="CK30" s="47">
        <f>IF(PLANEL_Pot_Trim!CK4&lt;&gt;0,CK4/PLANEL_Pot_Trim!CK4,0)</f>
        <v>0.59028947119910868</v>
      </c>
      <c r="CL30" s="47">
        <f>IF(PLANEL_Pot_Trim!CL4&lt;&gt;0,CL4/PLANEL_Pot_Trim!CL4,0)</f>
        <v>0.65471128562804393</v>
      </c>
      <c r="CM30" s="47">
        <f>IF(PLANEL_Pot_Trim!CM4&lt;&gt;0,CM4/PLANEL_Pot_Trim!CM4,0)</f>
        <v>0.75651751252244948</v>
      </c>
      <c r="CN30" s="47">
        <f>IF(PLANEL_Pot_Trim!CN4&lt;&gt;0,CN4/PLANEL_Pot_Trim!CN4,0)</f>
        <v>0.6350697872896659</v>
      </c>
      <c r="CO30" s="47">
        <f>IF(PLANEL_Pot_Trim!CO4&lt;&gt;0,CO4/PLANEL_Pot_Trim!CO4,0)</f>
        <v>0.57117333167123829</v>
      </c>
      <c r="CP30" s="47">
        <f>IF(PLANEL_Pot_Trim!CP4&lt;&gt;0,CP4/PLANEL_Pot_Trim!CP4,0)</f>
        <v>0.65401748918565972</v>
      </c>
      <c r="CQ30" s="47">
        <f>IF(PLANEL_Pot_Trim!CQ4&lt;&gt;0,CQ4/PLANEL_Pot_Trim!CQ4,0)</f>
        <v>0.75742861194713651</v>
      </c>
      <c r="CR30" s="47">
        <f>IF(PLANEL_Pot_Trim!CR4&lt;&gt;0,CR4/PLANEL_Pot_Trim!CR4,0)</f>
        <v>0.63197991295797751</v>
      </c>
      <c r="CS30" s="47">
        <f>IF(PLANEL_Pot_Trim!CS4&lt;&gt;0,CS4/PLANEL_Pot_Trim!CS4,0)</f>
        <v>0.56337332102261994</v>
      </c>
      <c r="CT30" s="47">
        <f>IF(PLANEL_Pot_Trim!CT4&lt;&gt;0,CT4/PLANEL_Pot_Trim!CT4,0)</f>
        <v>0.65381953731055598</v>
      </c>
      <c r="CU30" s="47">
        <f>IF(PLANEL_Pot_Trim!CU4&lt;&gt;0,CU4/PLANEL_Pot_Trim!CU4,0)</f>
        <v>0.75861175204509501</v>
      </c>
      <c r="CV30" s="47">
        <f>IF(PLANEL_Pot_Trim!CV4&lt;&gt;0,CV4/PLANEL_Pot_Trim!CV4,0)</f>
        <v>0.65597306792710597</v>
      </c>
      <c r="CW30" s="47">
        <f>IF(PLANEL_Pot_Trim!CW4&lt;&gt;0,CW4/PLANEL_Pot_Trim!CW4,0)</f>
        <v>0.58952308448482105</v>
      </c>
      <c r="CX30" s="47">
        <f>IF(PLANEL_Pot_Trim!CX4&lt;&gt;0,CX4/PLANEL_Pot_Trim!CX4,0)</f>
        <v>0.65487272918956141</v>
      </c>
      <c r="CY30" s="77">
        <f>IF(PLANEL_Pot_Trim!CY4&lt;&gt;0,CY4/PLANEL_Pot_Trim!CY4,0)</f>
        <v>0.75861175204509501</v>
      </c>
      <c r="CZ30" s="77">
        <f>IF(PLANEL_Pot_Trim!CZ4&lt;&gt;0,CZ4/PLANEL_Pot_Trim!CZ4,0)</f>
        <v>0.64781298400719256</v>
      </c>
      <c r="DA30" s="77">
        <f>IF(PLANEL_Pot_Trim!DA4&lt;&gt;0,DA4/PLANEL_Pot_Trim!DA4,0)</f>
        <v>0.54549939569175876</v>
      </c>
      <c r="DB30" s="77">
        <f>IF(PLANEL_Pot_Trim!DB4&lt;&gt;0,DB4/PLANEL_Pot_Trim!DB4,0)</f>
        <v>0.65046932507010624</v>
      </c>
      <c r="DC30" s="47">
        <f>IF(PLANEL_Pot_Trim!DC4&lt;&gt;0,DC4/PLANEL_Pot_Trim!DC4,0)</f>
        <v>0.75861175204509501</v>
      </c>
      <c r="DD30" s="47">
        <f>IF(PLANEL_Pot_Trim!DD4&lt;&gt;0,DD4/PLANEL_Pot_Trim!DD4,0)</f>
        <v>0.6459166741829524</v>
      </c>
      <c r="DE30" s="47">
        <f>IF(PLANEL_Pot_Trim!DE4&lt;&gt;0,DE4/PLANEL_Pot_Trim!DE4,0)</f>
        <v>0.5573032318739074</v>
      </c>
      <c r="DF30" s="47">
        <f>IF(PLANEL_Pot_Trim!DF4&lt;&gt;0,DF4/PLANEL_Pot_Trim!DF4,0)</f>
        <v>0.6472199140746715</v>
      </c>
      <c r="DG30" s="47">
        <f>IF(PLANEL_Pot_Trim!DG4&lt;&gt;0,DG4/PLANEL_Pot_Trim!DG4,0)</f>
        <v>0.75861175204509501</v>
      </c>
      <c r="DH30" s="47">
        <f>IF(PLANEL_Pot_Trim!DH4&lt;&gt;0,DH4/PLANEL_Pot_Trim!DH4,0)</f>
        <v>0.65551594292116744</v>
      </c>
      <c r="DI30" s="47">
        <f>IF(PLANEL_Pot_Trim!DI4&lt;&gt;0,DI4/PLANEL_Pot_Trim!DI4,0)</f>
        <v>0.56204549261642389</v>
      </c>
      <c r="DJ30" s="47">
        <f>IF(PLANEL_Pot_Trim!DJ4&lt;&gt;0,DJ4/PLANEL_Pot_Trim!DJ4,0)</f>
        <v>0.64691231998337639</v>
      </c>
      <c r="DK30" s="47">
        <f>IF(PLANEL_Pot_Trim!DK4&lt;&gt;0,DK4/PLANEL_Pot_Trim!DK4,0)</f>
        <v>0.75861175204509501</v>
      </c>
      <c r="DL30" s="47">
        <f>IF(PLANEL_Pot_Trim!DL4&lt;&gt;0,DL4/PLANEL_Pot_Trim!DL4,0)</f>
        <v>0.65661691610733108</v>
      </c>
      <c r="DM30" s="47">
        <f>IF(PLANEL_Pot_Trim!DM4&lt;&gt;0,DM4/PLANEL_Pot_Trim!DM4,0)</f>
        <v>0.58919417095297077</v>
      </c>
      <c r="DN30" s="47">
        <f>IF(PLANEL_Pot_Trim!DN4&lt;&gt;0,DN4/PLANEL_Pot_Trim!DN4,0)</f>
        <v>0.64790246397443041</v>
      </c>
      <c r="DO30" s="47">
        <f>IF(PLANEL_Pot_Trim!DO4&lt;&gt;0,DO4/PLANEL_Pot_Trim!DO4,0)</f>
        <v>0.75861175204509501</v>
      </c>
      <c r="DP30" s="47">
        <f>IF(PLANEL_Pot_Trim!DP4&lt;&gt;0,DP4/PLANEL_Pot_Trim!DP4,0)</f>
        <v>0.65268363890990588</v>
      </c>
      <c r="DQ30" s="47">
        <f>IF(PLANEL_Pot_Trim!DQ4&lt;&gt;0,DQ4/PLANEL_Pot_Trim!DQ4,0)</f>
        <v>0.56686595369717141</v>
      </c>
      <c r="DR30" s="47">
        <f>IF(PLANEL_Pot_Trim!DR4&lt;&gt;0,DR4/PLANEL_Pot_Trim!DR4,0)</f>
        <v>0.64623588907769869</v>
      </c>
      <c r="DS30" s="47">
        <f>IF(PLANEL_Pot_Trim!DS4&lt;&gt;0,DS4/PLANEL_Pot_Trim!DS4,0)</f>
        <v>0.75861175204509501</v>
      </c>
      <c r="DT30" s="47">
        <f>IF(PLANEL_Pot_Trim!DT4&lt;&gt;0,DT4/PLANEL_Pot_Trim!DT4,0)</f>
        <v>0.65430304923449634</v>
      </c>
      <c r="DU30" s="47">
        <f>IF(PLANEL_Pot_Trim!DU4&lt;&gt;0,DU4/PLANEL_Pot_Trim!DU4,0)</f>
        <v>0.5434857858908253</v>
      </c>
      <c r="DV30" s="47">
        <f>IF(PLANEL_Pot_Trim!DV4&lt;&gt;0,DV4/PLANEL_Pot_Trim!DV4,0)</f>
        <v>0.65415104123206935</v>
      </c>
      <c r="DW30" s="47">
        <f>IF(PLANEL_Pot_Trim!DW4&lt;&gt;0,DW4/PLANEL_Pot_Trim!DW4,0)</f>
        <v>0.75754712121414292</v>
      </c>
      <c r="DX30" s="47">
        <f>IF(PLANEL_Pot_Trim!DX4&lt;&gt;0,DX4/PLANEL_Pot_Trim!DX4,0)</f>
        <v>0.65747068937205888</v>
      </c>
      <c r="DY30" s="47">
        <f>IF(PLANEL_Pot_Trim!DY4&lt;&gt;0,DY4/PLANEL_Pot_Trim!DY4,0)</f>
        <v>0.58125307235644319</v>
      </c>
      <c r="DZ30" s="47">
        <f>IF(PLANEL_Pot_Trim!DZ4&lt;&gt;0,DZ4/PLANEL_Pot_Trim!DZ4,0)</f>
        <v>0.64349917814195268</v>
      </c>
      <c r="EA30" s="47">
        <f>IF(PLANEL_Pot_Trim!EA4&lt;&gt;0,EA4/PLANEL_Pot_Trim!EA4,0)</f>
        <v>0.75208505792958447</v>
      </c>
      <c r="EB30" s="47">
        <f>IF(PLANEL_Pot_Trim!EB4&lt;&gt;0,EB4/PLANEL_Pot_Trim!EB4,0)</f>
        <v>0.65776123935069053</v>
      </c>
      <c r="EC30" s="47">
        <f>IF(PLANEL_Pot_Trim!EC4&lt;&gt;0,EC4/PLANEL_Pot_Trim!EC4,0)</f>
        <v>0.57957517719878604</v>
      </c>
      <c r="ED30" s="47">
        <f>IF(PLANEL_Pot_Trim!ED4&lt;&gt;0,ED4/PLANEL_Pot_Trim!ED4,0)</f>
        <v>0.64513085424817773</v>
      </c>
      <c r="EE30" s="47">
        <f>IF(PLANEL_Pot_Trim!EE4&lt;&gt;0,EE4/PLANEL_Pot_Trim!EE4,0)</f>
        <v>0.74627444575204993</v>
      </c>
      <c r="EF30" s="47">
        <f>IF(PLANEL_Pot_Trim!EF4&lt;&gt;0,EF4/PLANEL_Pot_Trim!EF4,0)</f>
        <v>0.65776123935069053</v>
      </c>
      <c r="EG30" s="47">
        <f>IF(PLANEL_Pot_Trim!EG4&lt;&gt;0,EG4/PLANEL_Pot_Trim!EG4,0)</f>
        <v>0.58060986728334307</v>
      </c>
      <c r="EH30" s="47">
        <f>IF(PLANEL_Pot_Trim!EH4&lt;&gt;0,EH4/PLANEL_Pot_Trim!EH4,0)</f>
        <v>0.62987229947729495</v>
      </c>
      <c r="EI30" s="47">
        <f>IF(PLANEL_Pot_Trim!EI4&lt;&gt;0,EI4/PLANEL_Pot_Trim!EI4,0)</f>
        <v>0.74093901119880157</v>
      </c>
      <c r="EJ30" s="47">
        <f>IF(PLANEL_Pot_Trim!EJ4&lt;&gt;0,EJ4/PLANEL_Pot_Trim!EJ4,0)</f>
        <v>0.65255103668156422</v>
      </c>
      <c r="EK30" s="47">
        <f>IF(PLANEL_Pot_Trim!EK4&lt;&gt;0,EK4/PLANEL_Pot_Trim!EK4,0)</f>
        <v>0.57783831264423458</v>
      </c>
      <c r="EL30" s="47">
        <f>IF(PLANEL_Pot_Trim!EL4&lt;&gt;0,EL4/PLANEL_Pot_Trim!EL4,0)</f>
        <v>0.62494166760205294</v>
      </c>
      <c r="EM30" s="47">
        <f>IF(PLANEL_Pot_Trim!EM4&lt;&gt;0,EM4/PLANEL_Pot_Trim!EM4,0)</f>
        <v>0.73394832495709561</v>
      </c>
      <c r="EN30" s="47">
        <f>IF(PLANEL_Pot_Trim!EN4&lt;&gt;0,EN4/PLANEL_Pot_Trim!EN4,0)</f>
        <v>0.64587279349610749</v>
      </c>
      <c r="EO30" s="47">
        <f>IF(PLANEL_Pot_Trim!EO4&lt;&gt;0,EO4/PLANEL_Pot_Trim!EO4,0)</f>
        <v>0.5545471654092774</v>
      </c>
      <c r="EP30" s="47">
        <f>IF(PLANEL_Pot_Trim!EP4&lt;&gt;0,EP4/PLANEL_Pot_Trim!EP4,0)</f>
        <v>0.62230407496264695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0.8296281555759919</v>
      </c>
      <c r="G31" s="47">
        <f>IF(PLANEL_Pot_Trim!G5&lt;&gt;0,G5/PLANEL_Pot_Trim!G5,0)</f>
        <v>0.80448052173498907</v>
      </c>
      <c r="H31" s="47">
        <f>IF(PLANEL_Pot_Trim!H5&lt;&gt;0,H5/PLANEL_Pot_Trim!H5,0)</f>
        <v>0.62397821013727739</v>
      </c>
      <c r="I31" s="47">
        <f>IF(PLANEL_Pot_Trim!I5&lt;&gt;0,I5/PLANEL_Pot_Trim!I5,0)</f>
        <v>0.8309205915453779</v>
      </c>
      <c r="J31" s="47">
        <f>IF(PLANEL_Pot_Trim!J5&lt;&gt;0,J5/PLANEL_Pot_Trim!J5,0)</f>
        <v>0.81676165902173647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0.62346348827088083</v>
      </c>
      <c r="P31" s="47">
        <f>IF(PLANEL_Pot_Trim!P5&lt;&gt;0,P5/PLANEL_Pot_Trim!P5,0)</f>
        <v>0.61065541279050595</v>
      </c>
      <c r="Q31" s="47">
        <f>IF(PLANEL_Pot_Trim!Q5&lt;&gt;0,Q5/PLANEL_Pot_Trim!Q5,0)</f>
        <v>0.81659067550157516</v>
      </c>
      <c r="R31" s="47">
        <f>IF(PLANEL_Pot_Trim!R5&lt;&gt;0,R5/PLANEL_Pot_Trim!R5,0)</f>
        <v>0.81019748941031111</v>
      </c>
      <c r="S31" s="47">
        <f>IF(PLANEL_Pot_Trim!S5&lt;&gt;0,S5/PLANEL_Pot_Trim!S5,0)</f>
        <v>0.80191937378833944</v>
      </c>
      <c r="T31" s="47">
        <f>IF(PLANEL_Pot_Trim!T5&lt;&gt;0,T5/PLANEL_Pot_Trim!T5,0)</f>
        <v>0.83712328012102399</v>
      </c>
      <c r="U31" s="47">
        <f>IF(PLANEL_Pot_Trim!U5&lt;&gt;0,U5/PLANEL_Pot_Trim!U5,0)</f>
        <v>0.81118198471623459</v>
      </c>
      <c r="V31" s="47">
        <f>IF(PLANEL_Pot_Trim!V5&lt;&gt;0,V5/PLANEL_Pot_Trim!V5,0)</f>
        <v>0.80494988604540663</v>
      </c>
      <c r="W31" s="47">
        <f>IF(PLANEL_Pot_Trim!W5&lt;&gt;0,W5/PLANEL_Pot_Trim!W5,0)</f>
        <v>0.77988256272665679</v>
      </c>
      <c r="X31" s="47">
        <f>IF(PLANEL_Pot_Trim!X5&lt;&gt;0,X5/PLANEL_Pot_Trim!X5,0)</f>
        <v>0.80348367769635443</v>
      </c>
      <c r="Y31" s="47">
        <f>IF(PLANEL_Pot_Trim!Y5&lt;&gt;0,Y5/PLANEL_Pot_Trim!Y5,0)</f>
        <v>0.79928107838197471</v>
      </c>
      <c r="Z31" s="47">
        <f>IF(PLANEL_Pot_Trim!Z5&lt;&gt;0,Z5/PLANEL_Pot_Trim!Z5,0)</f>
        <v>0.80469874017500231</v>
      </c>
      <c r="AA31" s="47">
        <f>IF(PLANEL_Pot_Trim!AA5&lt;&gt;0,AA5/PLANEL_Pot_Trim!AA5,0)</f>
        <v>0.81020956993571192</v>
      </c>
      <c r="AB31" s="47">
        <f>IF(PLANEL_Pot_Trim!AB5&lt;&gt;0,AB5/PLANEL_Pot_Trim!AB5,0)</f>
        <v>0.83421666735042632</v>
      </c>
      <c r="AC31" s="47">
        <f>IF(PLANEL_Pot_Trim!AC5&lt;&gt;0,AC5/PLANEL_Pot_Trim!AC5,0)</f>
        <v>0.81797628021423696</v>
      </c>
      <c r="AD31" s="47">
        <f>IF(PLANEL_Pot_Trim!AD5&lt;&gt;0,AD5/PLANEL_Pot_Trim!AD5,0)</f>
        <v>0.81948270198226247</v>
      </c>
      <c r="AE31" s="47">
        <f>IF(PLANEL_Pot_Trim!AE5&lt;&gt;0,AE5/PLANEL_Pot_Trim!AE5,0)</f>
        <v>0.85078803875541176</v>
      </c>
      <c r="AF31" s="47">
        <f>IF(PLANEL_Pot_Trim!AF5&lt;&gt;0,AF5/PLANEL_Pot_Trim!AF5,0)</f>
        <v>0.84432675292193093</v>
      </c>
      <c r="AG31" s="47">
        <f>IF(PLANEL_Pot_Trim!AG5&lt;&gt;0,AG5/PLANEL_Pot_Trim!AG5,0)</f>
        <v>0.46624741731470015</v>
      </c>
      <c r="AH31" s="47">
        <f>IF(PLANEL_Pot_Trim!AH5&lt;&gt;0,AH5/PLANEL_Pot_Trim!AH5,0)</f>
        <v>0.81544293059589568</v>
      </c>
      <c r="AI31" s="47">
        <f>IF(PLANEL_Pot_Trim!AI5&lt;&gt;0,AI5/PLANEL_Pot_Trim!AI5,0)</f>
        <v>0.81949175829718746</v>
      </c>
      <c r="AJ31" s="47">
        <f>IF(PLANEL_Pot_Trim!AJ5&lt;&gt;0,AJ5/PLANEL_Pot_Trim!AJ5,0)</f>
        <v>0.84591665620659562</v>
      </c>
      <c r="AK31" s="47">
        <f>IF(PLANEL_Pot_Trim!AK5&lt;&gt;0,AK5/PLANEL_Pot_Trim!AK5,0)</f>
        <v>0.75968273943638465</v>
      </c>
      <c r="AL31" s="47">
        <f>IF(PLANEL_Pot_Trim!AL5&lt;&gt;0,AL5/PLANEL_Pot_Trim!AL5,0)</f>
        <v>0.82273748831165183</v>
      </c>
      <c r="AM31" s="47">
        <f>IF(PLANEL_Pot_Trim!AM5&lt;&gt;0,AM5/PLANEL_Pot_Trim!AM5,0)</f>
        <v>0.85775673639621519</v>
      </c>
      <c r="AN31" s="47">
        <f>IF(PLANEL_Pot_Trim!AN5&lt;&gt;0,AN5/PLANEL_Pot_Trim!AN5,0)</f>
        <v>0.67828840531371193</v>
      </c>
      <c r="AO31" s="47">
        <f>IF(PLANEL_Pot_Trim!AO5&lt;&gt;0,AO5/PLANEL_Pot_Trim!AO5,0)</f>
        <v>0.68015858355018577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0.8353453867266345</v>
      </c>
      <c r="AS31" s="47">
        <f>IF(PLANEL_Pot_Trim!AS5&lt;&gt;0,AS5/PLANEL_Pot_Trim!AS5,0)</f>
        <v>0.84155034282585373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0.38746065784307143</v>
      </c>
      <c r="AW31" s="47">
        <f>IF(PLANEL_Pot_Trim!AW5&lt;&gt;0,AW5/PLANEL_Pot_Trim!AW5,0)</f>
        <v>0.65910588001727521</v>
      </c>
      <c r="AX31" s="47">
        <f>IF(PLANEL_Pot_Trim!AX5&lt;&gt;0,AX5/PLANEL_Pot_Trim!AX5,0)</f>
        <v>0.82924366493037971</v>
      </c>
      <c r="AY31" s="47">
        <f>IF(PLANEL_Pot_Trim!AY5&lt;&gt;0,AY5/PLANEL_Pot_Trim!AY5,0)</f>
        <v>0.8578519640630794</v>
      </c>
      <c r="AZ31" s="47">
        <f>IF(PLANEL_Pot_Trim!AZ5&lt;&gt;0,AZ5/PLANEL_Pot_Trim!AZ5,0)</f>
        <v>0.79090077995777264</v>
      </c>
      <c r="BA31" s="47">
        <f>IF(PLANEL_Pot_Trim!BA5&lt;&gt;0,BA5/PLANEL_Pot_Trim!BA5,0)</f>
        <v>0.82935809985500231</v>
      </c>
      <c r="BB31" s="47">
        <f>IF(PLANEL_Pot_Trim!BB5&lt;&gt;0,BB5/PLANEL_Pot_Trim!BB5,0)</f>
        <v>0.74574647457182486</v>
      </c>
      <c r="BC31" s="47">
        <f>IF(PLANEL_Pot_Trim!BC5&lt;&gt;0,BC5/PLANEL_Pot_Trim!BC5,0)</f>
        <v>0.8578519640630794</v>
      </c>
      <c r="BD31" s="47">
        <f>IF(PLANEL_Pot_Trim!BD5&lt;&gt;0,BD5/PLANEL_Pot_Trim!BD5,0)</f>
        <v>0.39019113960694157</v>
      </c>
      <c r="BE31" s="47">
        <f>IF(PLANEL_Pot_Trim!BE5&lt;&gt;0,BE5/PLANEL_Pot_Trim!BE5,0)</f>
        <v>0.65798193248703252</v>
      </c>
      <c r="BF31" s="47">
        <f>IF(PLANEL_Pot_Trim!BF5&lt;&gt;0,BF5/PLANEL_Pot_Trim!BF5,0)</f>
        <v>0.83834390036868334</v>
      </c>
      <c r="BG31" s="47">
        <f>IF(PLANEL_Pot_Trim!BG5&lt;&gt;0,BG5/PLANEL_Pot_Trim!BG5,0)</f>
        <v>0.85787125321950686</v>
      </c>
      <c r="BH31" s="47">
        <f>IF(PLANEL_Pot_Trim!BH5&lt;&gt;0,BH5/PLANEL_Pot_Trim!BH5,0)</f>
        <v>0.70676778319084632</v>
      </c>
      <c r="BI31" s="47">
        <f>IF(PLANEL_Pot_Trim!BI5&lt;&gt;0,BI5/PLANEL_Pot_Trim!BI5,0)</f>
        <v>0.6699619474341153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0.86757151572387448</v>
      </c>
      <c r="BM31" s="47">
        <f>IF(PLANEL_Pot_Trim!BM5&lt;&gt;0,BM5/PLANEL_Pot_Trim!BM5,0)</f>
        <v>0.33179310159434416</v>
      </c>
      <c r="BN31" s="47">
        <f>IF(PLANEL_Pot_Trim!BN5&lt;&gt;0,BN5/PLANEL_Pot_Trim!BN5,0)</f>
        <v>0.80860118196796837</v>
      </c>
      <c r="BO31" s="47">
        <f>IF(PLANEL_Pot_Trim!BO5&lt;&gt;0,BO5/PLANEL_Pot_Trim!BO5,0)</f>
        <v>0.85787125321950686</v>
      </c>
      <c r="BP31" s="47">
        <f>IF(PLANEL_Pot_Trim!BP5&lt;&gt;0,BP5/PLANEL_Pot_Trim!BP5,0)</f>
        <v>0.79100848754646114</v>
      </c>
      <c r="BQ31" s="47">
        <f>IF(PLANEL_Pot_Trim!BQ5&lt;&gt;0,BQ5/PLANEL_Pot_Trim!BQ5,0)</f>
        <v>0.51739431755106002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0.73900672952483859</v>
      </c>
      <c r="BU31" s="47">
        <f>IF(PLANEL_Pot_Trim!BU5&lt;&gt;0,BU5/PLANEL_Pot_Trim!BU5,0)</f>
        <v>0.56978027244885709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0.71112271940138283</v>
      </c>
      <c r="BY31" s="47">
        <f>IF(PLANEL_Pot_Trim!BY5&lt;&gt;0,BY5/PLANEL_Pot_Trim!BY5,0)</f>
        <v>0.55253654674076957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0.71120893958444487</v>
      </c>
      <c r="CC31" s="47">
        <f>IF(PLANEL_Pot_Trim!CC5&lt;&gt;0,CC5/PLANEL_Pot_Trim!CC5,0)</f>
        <v>0.81026137532315579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0.59955546734960563</v>
      </c>
      <c r="CG31" s="47">
        <f>IF(PLANEL_Pot_Trim!CG5&lt;&gt;0,CG5/PLANEL_Pot_Trim!CG5,0)</f>
        <v>0.68560799257141936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0.72754856219563846</v>
      </c>
      <c r="CK31" s="47">
        <f>IF(PLANEL_Pot_Trim!CK5&lt;&gt;0,CK5/PLANEL_Pot_Trim!CK5,0)</f>
        <v>0.50011290876567327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0.81013929948325991</v>
      </c>
      <c r="CO31" s="47">
        <f>IF(PLANEL_Pot_Trim!CO5&lt;&gt;0,CO5/PLANEL_Pot_Trim!CO5,0)</f>
        <v>0.57985966935993505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0.8626135338496409</v>
      </c>
      <c r="CS31" s="47">
        <f>IF(PLANEL_Pot_Trim!CS5&lt;&gt;0,CS5/PLANEL_Pot_Trim!CS5,0)</f>
        <v>0.68525847762792658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0.61315278078011715</v>
      </c>
      <c r="CW31" s="47">
        <f>IF(PLANEL_Pot_Trim!CW5&lt;&gt;0,CW5/PLANEL_Pot_Trim!CW5,0)</f>
        <v>0.47740749529750232</v>
      </c>
      <c r="CX31" s="47">
        <f>IF(PLANEL_Pot_Trim!CX5&lt;&gt;0,CX5/PLANEL_Pot_Trim!CX5,0)</f>
        <v>0.84184722169179182</v>
      </c>
      <c r="CY31" s="77">
        <f>IF(PLANEL_Pot_Trim!CY5&lt;&gt;0,CY5/PLANEL_Pot_Trim!CY5,0)</f>
        <v>0.85787125321950686</v>
      </c>
      <c r="CZ31" s="77">
        <f>IF(PLANEL_Pot_Trim!CZ5&lt;&gt;0,CZ5/PLANEL_Pot_Trim!CZ5,0)</f>
        <v>0.71120893958444487</v>
      </c>
      <c r="DA31" s="77">
        <f>IF(PLANEL_Pot_Trim!DA5&lt;&gt;0,DA5/PLANEL_Pot_Trim!DA5,0)</f>
        <v>0.70935127284151989</v>
      </c>
      <c r="DB31" s="77">
        <f>IF(PLANEL_Pot_Trim!DB5&lt;&gt;0,DB5/PLANEL_Pot_Trim!DB5,0)</f>
        <v>0.82250036800544024</v>
      </c>
      <c r="DC31" s="47">
        <f>IF(PLANEL_Pot_Trim!DC5&lt;&gt;0,DC5/PLANEL_Pot_Trim!DC5,0)</f>
        <v>0.85787125321950686</v>
      </c>
      <c r="DD31" s="47">
        <f>IF(PLANEL_Pot_Trim!DD5&lt;&gt;0,DD5/PLANEL_Pot_Trim!DD5,0)</f>
        <v>0.75012496179355781</v>
      </c>
      <c r="DE31" s="47">
        <f>IF(PLANEL_Pot_Trim!DE5&lt;&gt;0,DE5/PLANEL_Pot_Trim!DE5,0)</f>
        <v>0.7109693176777454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0.71414739659170723</v>
      </c>
      <c r="DI31" s="47">
        <f>IF(PLANEL_Pot_Trim!DI5&lt;&gt;0,DI5/PLANEL_Pot_Trim!DI5,0)</f>
        <v>0.84709052241693861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0.75207589118805263</v>
      </c>
      <c r="DM31" s="47">
        <f>IF(PLANEL_Pot_Trim!DM5&lt;&gt;0,DM5/PLANEL_Pot_Trim!DM5,0)</f>
        <v>0.69077545636691429</v>
      </c>
      <c r="DN31" s="47">
        <f>IF(PLANEL_Pot_Trim!DN5&lt;&gt;0,DN5/PLANEL_Pot_Trim!DN5,0)</f>
        <v>0.84267544280849394</v>
      </c>
      <c r="DO31" s="47">
        <f>IF(PLANEL_Pot_Trim!DO5&lt;&gt;0,DO5/PLANEL_Pot_Trim!DO5,0)</f>
        <v>0.85787125321950686</v>
      </c>
      <c r="DP31" s="47">
        <f>IF(PLANEL_Pot_Trim!DP5&lt;&gt;0,DP5/PLANEL_Pot_Trim!DP5,0)</f>
        <v>0.83458039469711265</v>
      </c>
      <c r="DQ31" s="47">
        <f>IF(PLANEL_Pot_Trim!DQ5&lt;&gt;0,DQ5/PLANEL_Pot_Trim!DQ5,0)</f>
        <v>0.840343190564526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0.83516795879525585</v>
      </c>
      <c r="DV31" s="47">
        <f>IF(PLANEL_Pot_Trim!DV5&lt;&gt;0,DV5/PLANEL_Pot_Trim!DV5,0)</f>
        <v>0.7666449799917513</v>
      </c>
      <c r="DW31" s="47">
        <f>IF(PLANEL_Pot_Trim!DW5&lt;&gt;0,DW5/PLANEL_Pot_Trim!DW5,0)</f>
        <v>0.85377405739006229</v>
      </c>
      <c r="DX31" s="47">
        <f>IF(PLANEL_Pot_Trim!DX5&lt;&gt;0,DX5/PLANEL_Pot_Trim!DX5,0)</f>
        <v>0.86757151572387448</v>
      </c>
      <c r="DY31" s="47">
        <f>IF(PLANEL_Pot_Trim!DY5&lt;&gt;0,DY5/PLANEL_Pot_Trim!DY5,0)</f>
        <v>0.55427225777857203</v>
      </c>
      <c r="DZ31" s="47">
        <f>IF(PLANEL_Pot_Trim!DZ5&lt;&gt;0,DZ5/PLANEL_Pot_Trim!DZ5,0)</f>
        <v>0.83313644393407771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0.48837340742633129</v>
      </c>
      <c r="ED31" s="47">
        <f>IF(PLANEL_Pot_Trim!ED5&lt;&gt;0,ED5/PLANEL_Pot_Trim!ED5,0)</f>
        <v>0.76601336091489303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0.5520949837799517</v>
      </c>
      <c r="EH31" s="47">
        <f>IF(PLANEL_Pot_Trim!EH5&lt;&gt;0,EH5/PLANEL_Pot_Trim!EH5,0)</f>
        <v>0.84065220760623682</v>
      </c>
      <c r="EI31" s="47">
        <f>IF(PLANEL_Pot_Trim!EI5&lt;&gt;0,EI5/PLANEL_Pot_Trim!EI5,0)</f>
        <v>0.85768299263630698</v>
      </c>
      <c r="EJ31" s="47">
        <f>IF(PLANEL_Pot_Trim!EJ5&lt;&gt;0,EJ5/PLANEL_Pot_Trim!EJ5,0)</f>
        <v>0.86757151572387448</v>
      </c>
      <c r="EK31" s="47">
        <f>IF(PLANEL_Pot_Trim!EK5&lt;&gt;0,EK5/PLANEL_Pot_Trim!EK5,0)</f>
        <v>0.73191093020033715</v>
      </c>
      <c r="EL31" s="47">
        <f>IF(PLANEL_Pot_Trim!EL5&lt;&gt;0,EL5/PLANEL_Pot_Trim!EL5,0)</f>
        <v>0.84305298610923152</v>
      </c>
      <c r="EM31" s="47">
        <f>IF(PLANEL_Pot_Trim!EM5&lt;&gt;0,EM5/PLANEL_Pot_Trim!EM5,0)</f>
        <v>0.85691014351532391</v>
      </c>
      <c r="EN31" s="47">
        <f>IF(PLANEL_Pot_Trim!EN5&lt;&gt;0,EN5/PLANEL_Pot_Trim!EN5,0)</f>
        <v>0.86757151572387448</v>
      </c>
      <c r="EO31" s="47">
        <f>IF(PLANEL_Pot_Trim!EO5&lt;&gt;0,EO5/PLANEL_Pot_Trim!EO5,0)</f>
        <v>0.66757389555418523</v>
      </c>
      <c r="EP31" s="47">
        <f>IF(PLANEL_Pot_Trim!EP5&lt;&gt;0,EP5/PLANEL_Pot_Trim!EP5,0)</f>
        <v>0.8328518067120485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0.24463223105381349</v>
      </c>
      <c r="P33" s="48">
        <f>IF(PLANEL_Pot_Trim!P7&lt;&gt;0,P7/PLANEL_Pot_Trim!P7,0)</f>
        <v>0.25957160398390927</v>
      </c>
      <c r="Q33" s="48">
        <f>IF(PLANEL_Pot_Trim!Q7&lt;&gt;0,Q7/PLANEL_Pot_Trim!Q7,0)</f>
        <v>0.20377855668104494</v>
      </c>
      <c r="R33" s="48">
        <f>IF(PLANEL_Pot_Trim!R7&lt;&gt;0,R7/PLANEL_Pot_Trim!R7,0)</f>
        <v>0.23981060970290313</v>
      </c>
      <c r="S33" s="48">
        <f>IF(PLANEL_Pot_Trim!S7&lt;&gt;0,S7/PLANEL_Pot_Trim!S7,0)</f>
        <v>0.3307326127239536</v>
      </c>
      <c r="T33" s="48">
        <f>IF(PLANEL_Pot_Trim!T7&lt;&gt;0,T7/PLANEL_Pot_Trim!T7,0)</f>
        <v>0.26169924005234335</v>
      </c>
      <c r="U33" s="48">
        <f>IF(PLANEL_Pot_Trim!U7&lt;&gt;0,U7/PLANEL_Pot_Trim!U7,0)</f>
        <v>3.2835099339246193E-2</v>
      </c>
      <c r="V33" s="48">
        <f>IF(PLANEL_Pot_Trim!V7&lt;&gt;0,V7/PLANEL_Pot_Trim!V7,0)</f>
        <v>0.26889346709963002</v>
      </c>
      <c r="W33" s="48">
        <f>IF(PLANEL_Pot_Trim!W7&lt;&gt;0,W7/PLANEL_Pot_Trim!W7,0)</f>
        <v>0.30120304549968735</v>
      </c>
      <c r="X33" s="48">
        <f>IF(PLANEL_Pot_Trim!X7&lt;&gt;0,X7/PLANEL_Pot_Trim!X7,0)</f>
        <v>0.22279016397542944</v>
      </c>
      <c r="Y33" s="48">
        <f>IF(PLANEL_Pot_Trim!Y7&lt;&gt;0,Y7/PLANEL_Pot_Trim!Y7,0)</f>
        <v>0.2663528759333505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0.22279016397542944</v>
      </c>
      <c r="AC33" s="48">
        <f>IF(PLANEL_Pot_Trim!AC7&lt;&gt;0,AC7/PLANEL_Pot_Trim!AC7,0)</f>
        <v>0.12210105410674219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0.20488207369373479</v>
      </c>
      <c r="AG33" s="48">
        <f>IF(PLANEL_Pot_Trim!AG7&lt;&gt;0,AG7/PLANEL_Pot_Trim!AG7,0)</f>
        <v>0.31673224097218644</v>
      </c>
      <c r="AH33" s="48">
        <f>IF(PLANEL_Pot_Trim!AH7&lt;&gt;0,AH7/PLANEL_Pot_Trim!AH7,0)</f>
        <v>0.27282143753540139</v>
      </c>
      <c r="AI33" s="48">
        <f>IF(PLANEL_Pot_Trim!AI7&lt;&gt;0,AI7/PLANEL_Pot_Trim!AI7,0)</f>
        <v>0.28780877090814766</v>
      </c>
      <c r="AJ33" s="48">
        <f>IF(PLANEL_Pot_Trim!AJ7&lt;&gt;0,AJ7/PLANEL_Pot_Trim!AJ7,0)</f>
        <v>0.28780877090814766</v>
      </c>
      <c r="AK33" s="48">
        <f>IF(PLANEL_Pot_Trim!AK7&lt;&gt;0,AK7/PLANEL_Pot_Trim!AK7,0)</f>
        <v>0.27294647099514152</v>
      </c>
      <c r="AL33" s="48">
        <f>IF(PLANEL_Pot_Trim!AL7&lt;&gt;0,AL7/PLANEL_Pot_Trim!AL7,0)</f>
        <v>0.28780877090814766</v>
      </c>
      <c r="AM33" s="48">
        <f>IF(PLANEL_Pot_Trim!AM7&lt;&gt;0,AM7/PLANEL_Pot_Trim!AM7,0)</f>
        <v>0.24315020899121495</v>
      </c>
      <c r="AN33" s="48">
        <f>IF(PLANEL_Pot_Trim!AN7&lt;&gt;0,AN7/PLANEL_Pot_Trim!AN7,0)</f>
        <v>0.24315020899121495</v>
      </c>
      <c r="AO33" s="48">
        <f>IF(PLANEL_Pot_Trim!AO7&lt;&gt;0,AO7/PLANEL_Pot_Trim!AO7,0)</f>
        <v>0.21361380033217545</v>
      </c>
      <c r="AP33" s="48">
        <f>IF(PLANEL_Pot_Trim!AP7&lt;&gt;0,AP7/PLANEL_Pot_Trim!AP7,0)</f>
        <v>0.24315020899121495</v>
      </c>
      <c r="AQ33" s="48">
        <f>IF(PLANEL_Pot_Trim!AQ7&lt;&gt;0,AQ7/PLANEL_Pot_Trim!AQ7,0)</f>
        <v>0.2018356097713398</v>
      </c>
      <c r="AR33" s="48">
        <f>IF(PLANEL_Pot_Trim!AR7&lt;&gt;0,AR7/PLANEL_Pot_Trim!AR7,0)</f>
        <v>0.2018356097713398</v>
      </c>
      <c r="AS33" s="48">
        <f>IF(PLANEL_Pot_Trim!AS7&lt;&gt;0,AS7/PLANEL_Pot_Trim!AS7,0)</f>
        <v>0.15537279494903258</v>
      </c>
      <c r="AT33" s="48">
        <f>IF(PLANEL_Pot_Trim!AT7&lt;&gt;0,AT7/PLANEL_Pot_Trim!AT7,0)</f>
        <v>0.2018356097713398</v>
      </c>
      <c r="AU33" s="48">
        <f>IF(PLANEL_Pot_Trim!AU7&lt;&gt;0,AU7/PLANEL_Pot_Trim!AU7,0)</f>
        <v>0.13939261827252339</v>
      </c>
      <c r="AV33" s="48">
        <f>IF(PLANEL_Pot_Trim!AV7&lt;&gt;0,AV7/PLANEL_Pot_Trim!AV7,0)</f>
        <v>0.13939261827252339</v>
      </c>
      <c r="AW33" s="48">
        <f>IF(PLANEL_Pot_Trim!AW7&lt;&gt;0,AW7/PLANEL_Pot_Trim!AW7,0)</f>
        <v>0.13939261827252339</v>
      </c>
      <c r="AX33" s="48">
        <f>IF(PLANEL_Pot_Trim!AX7&lt;&gt;0,AX7/PLANEL_Pot_Trim!AX7,0)</f>
        <v>0.13939261827252339</v>
      </c>
      <c r="AY33" s="48">
        <f>IF(PLANEL_Pot_Trim!AY7&lt;&gt;0,AY7/PLANEL_Pot_Trim!AY7,0)</f>
        <v>0.13321079359867946</v>
      </c>
      <c r="AZ33" s="48">
        <f>IF(PLANEL_Pot_Trim!AZ7&lt;&gt;0,AZ7/PLANEL_Pot_Trim!AZ7,0)</f>
        <v>9.0560186424495689E-2</v>
      </c>
      <c r="BA33" s="48">
        <f>IF(PLANEL_Pot_Trim!BA7&lt;&gt;0,BA7/PLANEL_Pot_Trim!BA7,0)</f>
        <v>6.9548031145561143E-2</v>
      </c>
      <c r="BB33" s="48">
        <f>IF(PLANEL_Pot_Trim!BB7&lt;&gt;0,BB7/PLANEL_Pot_Trim!BB7,0)</f>
        <v>0.13321079359867946</v>
      </c>
      <c r="BC33" s="48">
        <f>IF(PLANEL_Pot_Trim!BC7&lt;&gt;0,BC7/PLANEL_Pot_Trim!BC7,0)</f>
        <v>0.1308747207494258</v>
      </c>
      <c r="BD33" s="48">
        <f>IF(PLANEL_Pot_Trim!BD7&lt;&gt;0,BD7/PLANEL_Pot_Trim!BD7,0)</f>
        <v>0.1308747207494258</v>
      </c>
      <c r="BE33" s="48">
        <f>IF(PLANEL_Pot_Trim!BE7&lt;&gt;0,BE7/PLANEL_Pot_Trim!BE7,0)</f>
        <v>0.1308747207494258</v>
      </c>
      <c r="BF33" s="48">
        <f>IF(PLANEL_Pot_Trim!BF7&lt;&gt;0,BF7/PLANEL_Pot_Trim!BF7,0)</f>
        <v>0.1308747207494258</v>
      </c>
      <c r="BG33" s="48">
        <f>IF(PLANEL_Pot_Trim!BG7&lt;&gt;0,BG7/PLANEL_Pot_Trim!BG7,0)</f>
        <v>0.1308747207494258</v>
      </c>
      <c r="BH33" s="48">
        <f>IF(PLANEL_Pot_Trim!BH7&lt;&gt;0,BH7/PLANEL_Pot_Trim!BH7,0)</f>
        <v>0.1308747207494258</v>
      </c>
      <c r="BI33" s="48">
        <f>IF(PLANEL_Pot_Trim!BI7&lt;&gt;0,BI7/PLANEL_Pot_Trim!BI7,0)</f>
        <v>0.1308747207494258</v>
      </c>
      <c r="BJ33" s="48">
        <f>IF(PLANEL_Pot_Trim!BJ7&lt;&gt;0,BJ7/PLANEL_Pot_Trim!BJ7,0)</f>
        <v>2.7798368896242303E-2</v>
      </c>
      <c r="BK33" s="48">
        <f>IF(PLANEL_Pot_Trim!BK7&lt;&gt;0,BK7/PLANEL_Pot_Trim!BK7,0)</f>
        <v>0.1308747207494258</v>
      </c>
      <c r="BL33" s="48">
        <f>IF(PLANEL_Pot_Trim!BL7&lt;&gt;0,BL7/PLANEL_Pot_Trim!BL7,0)</f>
        <v>0.1308747207494258</v>
      </c>
      <c r="BM33" s="48">
        <f>IF(PLANEL_Pot_Trim!BM7&lt;&gt;0,BM7/PLANEL_Pot_Trim!BM7,0)</f>
        <v>0.1308747207494258</v>
      </c>
      <c r="BN33" s="48">
        <f>IF(PLANEL_Pot_Trim!BN7&lt;&gt;0,BN7/PLANEL_Pot_Trim!BN7,0)</f>
        <v>0.1308747207494258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0.6111400402693884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0.55906755537040898</v>
      </c>
      <c r="I36" s="49">
        <f>IF(PLANEL_Pot_Trim!I9&lt;&gt;0,I10/PLANEL_Pot_Trim!I9,0)</f>
        <v>0.74132125251683678</v>
      </c>
      <c r="J36" s="49">
        <f>IF(PLANEL_Pot_Trim!J9&lt;&gt;0,J10/PLANEL_Pot_Trim!J9,0)</f>
        <v>0.57034992709852117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0.63630840797056176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0.16576407692841771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0.65499719584598426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0.40765958731147084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0.18685139061851389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0.74999999999999989</v>
      </c>
      <c r="U37" s="49">
        <f>IF(PLANEL_Pot_Trim!U10&lt;&gt;0,U11/PLANEL_Pot_Trim!U10,0)</f>
        <v>0.37375466998754669</v>
      </c>
      <c r="V37" s="49">
        <f>IF(PLANEL_Pot_Trim!V10&lt;&gt;0,V11/PLANEL_Pot_Trim!V10,0)</f>
        <v>0.56314860938148603</v>
      </c>
      <c r="W37" s="49">
        <f>IF(PLANEL_Pot_Trim!W10&lt;&gt;0,W11/PLANEL_Pot_Trim!W10,0)</f>
        <v>0.56060606060606055</v>
      </c>
      <c r="X37" s="49">
        <f>IF(PLANEL_Pot_Trim!X10&lt;&gt;0,X11/PLANEL_Pot_Trim!X10,0)</f>
        <v>0.56060606060606055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0.37375466998754669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0.56060606060606055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0.56060606060606055</v>
      </c>
      <c r="AL37" s="49">
        <f>IF(PLANEL_Pot_Trim!AL10&lt;&gt;0,AL11/PLANEL_Pot_Trim!AL10,0)</f>
        <v>0.56314860938148603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0.18685139061851389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0.64735365691158153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0.91112500000000007</v>
      </c>
      <c r="E38" s="47">
        <f>IF(PLANEL_Pot_Trim!E11&lt;&gt;0,E12/PLANEL_Pot_Trim!E11,0)</f>
        <v>0.91112500000000007</v>
      </c>
      <c r="F38" s="47">
        <f>IF(PLANEL_Pot_Trim!F11&lt;&gt;0,F12/PLANEL_Pot_Trim!F11,0)</f>
        <v>0.91112500000000007</v>
      </c>
      <c r="G38" s="47">
        <f>IF(PLANEL_Pot_Trim!G11&lt;&gt;0,G12/PLANEL_Pot_Trim!G11,0)</f>
        <v>0.91112500000000007</v>
      </c>
      <c r="H38" s="47">
        <f>IF(PLANEL_Pot_Trim!H11&lt;&gt;0,H12/PLANEL_Pot_Trim!H11,0)</f>
        <v>0.91112500000000007</v>
      </c>
      <c r="I38" s="47">
        <f>IF(PLANEL_Pot_Trim!I11&lt;&gt;0,I12/PLANEL_Pot_Trim!I11,0)</f>
        <v>0.91112500000000007</v>
      </c>
      <c r="J38" s="47">
        <f>IF(PLANEL_Pot_Trim!J11&lt;&gt;0,J12/PLANEL_Pot_Trim!J11,0)</f>
        <v>0.91112500000000007</v>
      </c>
      <c r="K38" s="47">
        <f>IF(PLANEL_Pot_Trim!K11&lt;&gt;0,K12/PLANEL_Pot_Trim!K11,0)</f>
        <v>0.91112500000000007</v>
      </c>
      <c r="L38" s="47">
        <f>IF(PLANEL_Pot_Trim!L11&lt;&gt;0,L12/PLANEL_Pot_Trim!L11,0)</f>
        <v>0.91112500000000007</v>
      </c>
      <c r="M38" s="47">
        <f>IF(PLANEL_Pot_Trim!M11&lt;&gt;0,M12/PLANEL_Pot_Trim!M11,0)</f>
        <v>0.91112500000000007</v>
      </c>
      <c r="N38" s="47">
        <f>IF(PLANEL_Pot_Trim!N11&lt;&gt;0,N12/PLANEL_Pot_Trim!N11,0)</f>
        <v>0.91112500000000007</v>
      </c>
      <c r="O38" s="47">
        <f>IF(PLANEL_Pot_Trim!O11&lt;&gt;0,O12/PLANEL_Pot_Trim!O11,0)</f>
        <v>0.91112500000000007</v>
      </c>
      <c r="P38" s="47">
        <f>IF(PLANEL_Pot_Trim!P11&lt;&gt;0,P12/PLANEL_Pot_Trim!P11,0)</f>
        <v>0.91112500000000007</v>
      </c>
      <c r="Q38" s="47">
        <f>IF(PLANEL_Pot_Trim!Q11&lt;&gt;0,Q12/PLANEL_Pot_Trim!Q11,0)</f>
        <v>0.61809987437185931</v>
      </c>
      <c r="R38" s="47">
        <f>IF(PLANEL_Pot_Trim!R11&lt;&gt;0,R12/PLANEL_Pot_Trim!R11,0)</f>
        <v>0.91112500000000007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0.91112500000000007</v>
      </c>
      <c r="Y38" s="47">
        <f>IF(PLANEL_Pot_Trim!Y11&lt;&gt;0,Y12/PLANEL_Pot_Trim!Y11,0)</f>
        <v>0.2930251256281407</v>
      </c>
      <c r="Z38" s="47">
        <f>IF(PLANEL_Pot_Trim!Z11&lt;&gt;0,Z12/PLANEL_Pot_Trim!Z11,0)</f>
        <v>0.91112500000000007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0.91112500000000007</v>
      </c>
      <c r="AC38" s="47">
        <f>IF(PLANEL_Pot_Trim!AC11&lt;&gt;0,AC12/PLANEL_Pot_Trim!AC11,0)</f>
        <v>0.4541135050753769</v>
      </c>
      <c r="AD38" s="47">
        <f>IF(PLANEL_Pot_Trim!AD11&lt;&gt;0,AD12/PLANEL_Pot_Trim!AD11,0)</f>
        <v>0.91112500000000007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0.2930251256281407</v>
      </c>
      <c r="AG38" s="47">
        <f>IF(PLANEL_Pot_Trim!AG11&lt;&gt;0,AG12/PLANEL_Pot_Trim!AG11,0)</f>
        <v>0.91112500000000007</v>
      </c>
      <c r="AH38" s="47">
        <f>IF(PLANEL_Pot_Trim!AH11&lt;&gt;0,AH12/PLANEL_Pot_Trim!AH11,0)</f>
        <v>0.91112500000000007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0.91112500000000007</v>
      </c>
      <c r="AK38" s="47">
        <f>IF(PLANEL_Pot_Trim!AK11&lt;&gt;0,AK12/PLANEL_Pot_Trim!AK11,0)</f>
        <v>0.91112500000000007</v>
      </c>
      <c r="AL38" s="47">
        <f>IF(PLANEL_Pot_Trim!AL11&lt;&gt;0,AL12/PLANEL_Pot_Trim!AL11,0)</f>
        <v>0.91112500000000007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0.91112500000000007</v>
      </c>
      <c r="AO38" s="47">
        <f>IF(PLANEL_Pot_Trim!AO11&lt;&gt;0,AO12/PLANEL_Pot_Trim!AO11,0)</f>
        <v>0.91112500000000007</v>
      </c>
      <c r="AP38" s="47">
        <f>IF(PLANEL_Pot_Trim!AP11&lt;&gt;0,AP12/PLANEL_Pot_Trim!AP11,0)</f>
        <v>0.91112500000000007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0.91112500000000007</v>
      </c>
      <c r="AS38" s="47">
        <f>IF(PLANEL_Pot_Trim!AS11&lt;&gt;0,AS12/PLANEL_Pot_Trim!AS11,0)</f>
        <v>0.91112500000000007</v>
      </c>
      <c r="AT38" s="47">
        <f>IF(PLANEL_Pot_Trim!AT11&lt;&gt;0,AT12/PLANEL_Pot_Trim!AT11,0)</f>
        <v>0.91112500000000007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0.92616680176730481</v>
      </c>
      <c r="AW38" s="47">
        <f>IF(PLANEL_Pot_Trim!AW11&lt;&gt;0,AW12/PLANEL_Pot_Trim!AW11,0)</f>
        <v>0.92616680176730481</v>
      </c>
      <c r="AX38" s="47">
        <f>IF(PLANEL_Pot_Trim!AX11&lt;&gt;0,AX12/PLANEL_Pot_Trim!AX11,0)</f>
        <v>0.92616680176730481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0.92616680176730481</v>
      </c>
      <c r="BA38" s="47">
        <f>IF(PLANEL_Pot_Trim!BA11&lt;&gt;0,BA12/PLANEL_Pot_Trim!BA11,0)</f>
        <v>0.92616680176730481</v>
      </c>
      <c r="BB38" s="47">
        <f>IF(PLANEL_Pot_Trim!BB11&lt;&gt;0,BB12/PLANEL_Pot_Trim!BB11,0)</f>
        <v>0.92616680176730481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0.92616680176730481</v>
      </c>
      <c r="BE38" s="47">
        <f>IF(PLANEL_Pot_Trim!BE11&lt;&gt;0,BE12/PLANEL_Pot_Trim!BE11,0)</f>
        <v>0.92616680176730481</v>
      </c>
      <c r="BF38" s="47">
        <f>IF(PLANEL_Pot_Trim!BF11&lt;&gt;0,BF12/PLANEL_Pot_Trim!BF11,0)</f>
        <v>0.92616680176730481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0.92616680176730481</v>
      </c>
      <c r="BI38" s="47">
        <f>IF(PLANEL_Pot_Trim!BI11&lt;&gt;0,BI12/PLANEL_Pot_Trim!BI11,0)</f>
        <v>0.92616680176730481</v>
      </c>
      <c r="BJ38" s="47">
        <f>IF(PLANEL_Pot_Trim!BJ11&lt;&gt;0,BJ12/PLANEL_Pot_Trim!BJ11,0)</f>
        <v>0.92616680176730481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0.92616680176730481</v>
      </c>
      <c r="BM38" s="47">
        <f>IF(PLANEL_Pot_Trim!BM11&lt;&gt;0,BM12/PLANEL_Pot_Trim!BM11,0)</f>
        <v>0.92616680176730481</v>
      </c>
      <c r="BN38" s="47">
        <f>IF(PLANEL_Pot_Trim!BN11&lt;&gt;0,BN12/PLANEL_Pot_Trim!BN11,0)</f>
        <v>0.92616680176730481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0.92616680176730481</v>
      </c>
      <c r="BQ38" s="47">
        <f>IF(PLANEL_Pot_Trim!BQ11&lt;&gt;0,BQ12/PLANEL_Pot_Trim!BQ11,0)</f>
        <v>0.92616680176730481</v>
      </c>
      <c r="BR38" s="47">
        <f>IF(PLANEL_Pot_Trim!BR11&lt;&gt;0,BR12/PLANEL_Pot_Trim!BR11,0)</f>
        <v>0.92616680176730481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0.92616680176730481</v>
      </c>
      <c r="BU38" s="47">
        <f>IF(PLANEL_Pot_Trim!BU11&lt;&gt;0,BU12/PLANEL_Pot_Trim!BU11,0)</f>
        <v>0.92616680176730481</v>
      </c>
      <c r="BV38" s="47">
        <f>IF(PLANEL_Pot_Trim!BV11&lt;&gt;0,BV12/PLANEL_Pot_Trim!BV11,0)</f>
        <v>0.92616680176730481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0.92616680176730481</v>
      </c>
      <c r="BY38" s="47">
        <f>IF(PLANEL_Pot_Trim!BY11&lt;&gt;0,BY12/PLANEL_Pot_Trim!BY11,0)</f>
        <v>0.92616680176730481</v>
      </c>
      <c r="BZ38" s="47">
        <f>IF(PLANEL_Pot_Trim!BZ11&lt;&gt;0,BZ12/PLANEL_Pot_Trim!BZ11,0)</f>
        <v>0.92616680176730481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0.92616680176730481</v>
      </c>
      <c r="CC38" s="47">
        <f>IF(PLANEL_Pot_Trim!CC11&lt;&gt;0,CC12/PLANEL_Pot_Trim!CC11,0)</f>
        <v>0.92616680176730481</v>
      </c>
      <c r="CD38" s="47">
        <f>IF(PLANEL_Pot_Trim!CD11&lt;&gt;0,CD12/PLANEL_Pot_Trim!CD11,0)</f>
        <v>0.92616680176730481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0.92616680176730481</v>
      </c>
      <c r="CG38" s="47">
        <f>IF(PLANEL_Pot_Trim!CG11&lt;&gt;0,CG12/PLANEL_Pot_Trim!CG11,0)</f>
        <v>0.92616680176730481</v>
      </c>
      <c r="CH38" s="47">
        <f>IF(PLANEL_Pot_Trim!CH11&lt;&gt;0,CH12/PLANEL_Pot_Trim!CH11,0)</f>
        <v>0.92616680176730481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0.92616680176730481</v>
      </c>
      <c r="CK38" s="47">
        <f>IF(PLANEL_Pot_Trim!CK11&lt;&gt;0,CK12/PLANEL_Pot_Trim!CK11,0)</f>
        <v>0.92616680176730481</v>
      </c>
      <c r="CL38" s="47">
        <f>IF(PLANEL_Pot_Trim!CL11&lt;&gt;0,CL12/PLANEL_Pot_Trim!CL11,0)</f>
        <v>0.92616680176730481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0.92616680176730481</v>
      </c>
      <c r="CO38" s="47">
        <f>IF(PLANEL_Pot_Trim!CO11&lt;&gt;0,CO12/PLANEL_Pot_Trim!CO11,0)</f>
        <v>0.92616680176730481</v>
      </c>
      <c r="CP38" s="47">
        <f>IF(PLANEL_Pot_Trim!CP11&lt;&gt;0,CP12/PLANEL_Pot_Trim!CP11,0)</f>
        <v>0.92616680176730481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0.92616680176730481</v>
      </c>
      <c r="CS38" s="47">
        <f>IF(PLANEL_Pot_Trim!CS11&lt;&gt;0,CS12/PLANEL_Pot_Trim!CS11,0)</f>
        <v>0.92616680176730481</v>
      </c>
      <c r="CT38" s="47">
        <f>IF(PLANEL_Pot_Trim!CT11&lt;&gt;0,CT12/PLANEL_Pot_Trim!CT11,0)</f>
        <v>0.92616680176730481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0.92616680176730481</v>
      </c>
      <c r="CW38" s="47">
        <f>IF(PLANEL_Pot_Trim!CW11&lt;&gt;0,CW12/PLANEL_Pot_Trim!CW11,0)</f>
        <v>0.92616680176730481</v>
      </c>
      <c r="CX38" s="47">
        <f>IF(PLANEL_Pot_Trim!CX11&lt;&gt;0,CX12/PLANEL_Pot_Trim!CX11,0)</f>
        <v>0.92616680176730481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0.92616680176730481</v>
      </c>
      <c r="DA38" s="77">
        <f>IF(PLANEL_Pot_Trim!DA11&lt;&gt;0,DA12/PLANEL_Pot_Trim!DA11,0)</f>
        <v>0.92616680176730481</v>
      </c>
      <c r="DB38" s="77">
        <f>IF(PLANEL_Pot_Trim!DB11&lt;&gt;0,DB12/PLANEL_Pot_Trim!DB11,0)</f>
        <v>0.92616680176730481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0.92616680176730481</v>
      </c>
      <c r="DE38" s="47">
        <f>IF(PLANEL_Pot_Trim!DE11&lt;&gt;0,DE12/PLANEL_Pot_Trim!DE11,0)</f>
        <v>0.92616680176730481</v>
      </c>
      <c r="DF38" s="47">
        <f>IF(PLANEL_Pot_Trim!DF11&lt;&gt;0,DF12/PLANEL_Pot_Trim!DF11,0)</f>
        <v>0.92616680176730481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0.92616680176730481</v>
      </c>
      <c r="DI38" s="47">
        <f>IF(PLANEL_Pot_Trim!DI11&lt;&gt;0,DI12/PLANEL_Pot_Trim!DI11,0)</f>
        <v>0.92616680176730481</v>
      </c>
      <c r="DJ38" s="47">
        <f>IF(PLANEL_Pot_Trim!DJ11&lt;&gt;0,DJ12/PLANEL_Pot_Trim!DJ11,0)</f>
        <v>0.92616680176730481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0.92616680176730481</v>
      </c>
      <c r="DM38" s="47">
        <f>IF(PLANEL_Pot_Trim!DM11&lt;&gt;0,DM12/PLANEL_Pot_Trim!DM11,0)</f>
        <v>0.92616680176730481</v>
      </c>
      <c r="DN38" s="47">
        <f>IF(PLANEL_Pot_Trim!DN11&lt;&gt;0,DN12/PLANEL_Pot_Trim!DN11,0)</f>
        <v>0.92616680176730481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0.92616680176730481</v>
      </c>
      <c r="DQ38" s="47">
        <f>IF(PLANEL_Pot_Trim!DQ11&lt;&gt;0,DQ12/PLANEL_Pot_Trim!DQ11,0)</f>
        <v>0.92616680176730481</v>
      </c>
      <c r="DR38" s="47">
        <f>IF(PLANEL_Pot_Trim!DR11&lt;&gt;0,DR12/PLANEL_Pot_Trim!DR11,0)</f>
        <v>0.92616680176730481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0.92616680176730481</v>
      </c>
      <c r="DU38" s="47">
        <f>IF(PLANEL_Pot_Trim!DU11&lt;&gt;0,DU12/PLANEL_Pot_Trim!DU11,0)</f>
        <v>0.92616680176730481</v>
      </c>
      <c r="DV38" s="47">
        <f>IF(PLANEL_Pot_Trim!DV11&lt;&gt;0,DV12/PLANEL_Pot_Trim!DV11,0)</f>
        <v>0.92616680176730481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0.92616680176730481</v>
      </c>
      <c r="DY38" s="47">
        <f>IF(PLANEL_Pot_Trim!DY11&lt;&gt;0,DY12/PLANEL_Pot_Trim!DY11,0)</f>
        <v>0.92616680176730481</v>
      </c>
      <c r="DZ38" s="47">
        <f>IF(PLANEL_Pot_Trim!DZ11&lt;&gt;0,DZ12/PLANEL_Pot_Trim!DZ11,0)</f>
        <v>0.92616680176730481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0.92616680176730481</v>
      </c>
      <c r="EC38" s="47">
        <f>IF(PLANEL_Pot_Trim!EC11&lt;&gt;0,EC12/PLANEL_Pot_Trim!EC11,0)</f>
        <v>0.92616680176730481</v>
      </c>
      <c r="ED38" s="47">
        <f>IF(PLANEL_Pot_Trim!ED11&lt;&gt;0,ED12/PLANEL_Pot_Trim!ED11,0)</f>
        <v>0.92616680176730481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0.92616680176730481</v>
      </c>
      <c r="EG38" s="47">
        <f>IF(PLANEL_Pot_Trim!EG11&lt;&gt;0,EG12/PLANEL_Pot_Trim!EG11,0)</f>
        <v>0.92616680176730481</v>
      </c>
      <c r="EH38" s="47">
        <f>IF(PLANEL_Pot_Trim!EH11&lt;&gt;0,EH12/PLANEL_Pot_Trim!EH11,0)</f>
        <v>0.92616680176730481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0.92616680176730481</v>
      </c>
      <c r="EK38" s="47">
        <f>IF(PLANEL_Pot_Trim!EK11&lt;&gt;0,EK12/PLANEL_Pot_Trim!EK11,0)</f>
        <v>0.92616680176730481</v>
      </c>
      <c r="EL38" s="47">
        <f>IF(PLANEL_Pot_Trim!EL11&lt;&gt;0,EL12/PLANEL_Pot_Trim!EL11,0)</f>
        <v>0.92616680176730481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0.92616680176730481</v>
      </c>
      <c r="EO38" s="47">
        <f>IF(PLANEL_Pot_Trim!EO11&lt;&gt;0,EO12/PLANEL_Pot_Trim!EO11,0)</f>
        <v>0.92616680176730481</v>
      </c>
      <c r="EP38" s="47">
        <f>IF(PLANEL_Pot_Trim!EP11&lt;&gt;0,EP12/PLANEL_Pot_Trim!EP11,0)</f>
        <v>0.92616680176730481</v>
      </c>
    </row>
    <row r="39" spans="2:146" x14ac:dyDescent="0.25">
      <c r="B39" s="16" t="s">
        <v>58</v>
      </c>
      <c r="C39" s="47">
        <f>IF(PLANEL_Pot_Trim!C12&lt;&gt;0,C13/PLANEL_Pot_Trim!C12,0)</f>
        <v>0.70447661792507421</v>
      </c>
      <c r="D39" s="47">
        <f>IF(PLANEL_Pot_Trim!D12&lt;&gt;0,D13/PLANEL_Pot_Trim!D12,0)</f>
        <v>0.60885678066283411</v>
      </c>
      <c r="E39" s="47">
        <f>IF(PLANEL_Pot_Trim!E12&lt;&gt;0,E13/PLANEL_Pot_Trim!E12,0)</f>
        <v>0.59448657781936021</v>
      </c>
      <c r="F39" s="47">
        <f>IF(PLANEL_Pot_Trim!F12&lt;&gt;0,F13/PLANEL_Pot_Trim!F12,0)</f>
        <v>0.69902990856128711</v>
      </c>
      <c r="G39" s="47">
        <f>IF(PLANEL_Pot_Trim!G12&lt;&gt;0,G13/PLANEL_Pot_Trim!G12,0)</f>
        <v>0.6467759746710906</v>
      </c>
      <c r="H39" s="47">
        <f>IF(PLANEL_Pot_Trim!H12&lt;&gt;0,H13/PLANEL_Pot_Trim!H12,0)</f>
        <v>0.64430411518577102</v>
      </c>
      <c r="I39" s="47">
        <f>IF(PLANEL_Pot_Trim!I12&lt;&gt;0,I13/PLANEL_Pot_Trim!I12,0)</f>
        <v>0.86721990991164788</v>
      </c>
      <c r="J39" s="47">
        <f>IF(PLANEL_Pot_Trim!J12&lt;&gt;0,J13/PLANEL_Pot_Trim!J12,0)</f>
        <v>0.79602885852077621</v>
      </c>
      <c r="K39" s="47">
        <f>IF(PLANEL_Pot_Trim!K12&lt;&gt;0,K13/PLANEL_Pot_Trim!K12,0)</f>
        <v>0.92424438172768997</v>
      </c>
      <c r="L39" s="47">
        <f>IF(PLANEL_Pot_Trim!L12&lt;&gt;0,L13/PLANEL_Pot_Trim!L12,0)</f>
        <v>0.81357530498861841</v>
      </c>
      <c r="M39" s="47">
        <f>IF(PLANEL_Pot_Trim!M12&lt;&gt;0,M13/PLANEL_Pot_Trim!M12,0)</f>
        <v>0.86637338940545539</v>
      </c>
      <c r="N39" s="47">
        <f>IF(PLANEL_Pot_Trim!N12&lt;&gt;0,N13/PLANEL_Pot_Trim!N12,0)</f>
        <v>0.70026218179713728</v>
      </c>
      <c r="O39" s="47">
        <f>IF(PLANEL_Pot_Trim!O12&lt;&gt;0,O13/PLANEL_Pot_Trim!O12,0)</f>
        <v>0.78213126953200351</v>
      </c>
      <c r="P39" s="47">
        <f>IF(PLANEL_Pot_Trim!P12&lt;&gt;0,P13/PLANEL_Pot_Trim!P12,0)</f>
        <v>0.62783604388672398</v>
      </c>
      <c r="Q39" s="47">
        <f>IF(PLANEL_Pot_Trim!Q12&lt;&gt;0,Q13/PLANEL_Pot_Trim!Q12,0)</f>
        <v>0.70917394787607535</v>
      </c>
      <c r="R39" s="47">
        <f>IF(PLANEL_Pot_Trim!R12&lt;&gt;0,R13/PLANEL_Pot_Trim!R12,0)</f>
        <v>0.6997369515413403</v>
      </c>
      <c r="S39" s="47">
        <f>IF(PLANEL_Pot_Trim!S12&lt;&gt;0,S13/PLANEL_Pot_Trim!S12,0)</f>
        <v>0.79984886627570506</v>
      </c>
      <c r="T39" s="47">
        <f>IF(PLANEL_Pot_Trim!T12&lt;&gt;0,T13/PLANEL_Pot_Trim!T12,0)</f>
        <v>0.70310580184420701</v>
      </c>
      <c r="U39" s="47">
        <f>IF(PLANEL_Pot_Trim!U12&lt;&gt;0,U13/PLANEL_Pot_Trim!U12,0)</f>
        <v>0.61803746116748326</v>
      </c>
      <c r="V39" s="47">
        <f>IF(PLANEL_Pot_Trim!V12&lt;&gt;0,V13/PLANEL_Pot_Trim!V12,0)</f>
        <v>0.7688391004668389</v>
      </c>
      <c r="W39" s="47">
        <f>IF(PLANEL_Pot_Trim!W12&lt;&gt;0,W13/PLANEL_Pot_Trim!W12,0)</f>
        <v>0.89201815598595613</v>
      </c>
      <c r="X39" s="47">
        <f>IF(PLANEL_Pot_Trim!X12&lt;&gt;0,X13/PLANEL_Pot_Trim!X12,0)</f>
        <v>0.66225712317219021</v>
      </c>
      <c r="Y39" s="47">
        <f>IF(PLANEL_Pot_Trim!Y12&lt;&gt;0,Y13/PLANEL_Pot_Trim!Y12,0)</f>
        <v>0.91220067653073023</v>
      </c>
      <c r="Z39" s="47">
        <f>IF(PLANEL_Pot_Trim!Z12&lt;&gt;0,Z13/PLANEL_Pot_Trim!Z12,0)</f>
        <v>0.84969174100081024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0.75304650063659861</v>
      </c>
      <c r="AC39" s="47">
        <f>IF(PLANEL_Pot_Trim!AC12&lt;&gt;0,AC13/PLANEL_Pot_Trim!AC12,0)</f>
        <v>0.87422021104209258</v>
      </c>
      <c r="AD39" s="47">
        <f>IF(PLANEL_Pot_Trim!AD12&lt;&gt;0,AD13/PLANEL_Pot_Trim!AD12,0)</f>
        <v>0.75622035776843233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0.84690431353447271</v>
      </c>
      <c r="AG39" s="47">
        <f>IF(PLANEL_Pot_Trim!AG12&lt;&gt;0,AG13/PLANEL_Pot_Trim!AG12,0)</f>
        <v>0.84693183108916237</v>
      </c>
      <c r="AH39" s="47">
        <f>IF(PLANEL_Pot_Trim!AH12&lt;&gt;0,AH13/PLANEL_Pot_Trim!AH12,0)</f>
        <v>0.91140258169682464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0.6199198249894825</v>
      </c>
      <c r="AK39" s="47">
        <f>IF(PLANEL_Pot_Trim!AK12&lt;&gt;0,AK13/PLANEL_Pot_Trim!AK12,0)</f>
        <v>0.75838577907326177</v>
      </c>
      <c r="AL39" s="47">
        <f>IF(PLANEL_Pot_Trim!AL12&lt;&gt;0,AL13/PLANEL_Pot_Trim!AL12,0)</f>
        <v>0.87732034637498246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0.93853896107881529</v>
      </c>
      <c r="AO39" s="47">
        <f>IF(PLANEL_Pot_Trim!AO12&lt;&gt;0,AO13/PLANEL_Pot_Trim!AO12,0)</f>
        <v>0.93853896107881529</v>
      </c>
      <c r="AP39" s="47">
        <f>IF(PLANEL_Pot_Trim!AP12&lt;&gt;0,AP13/PLANEL_Pot_Trim!AP12,0)</f>
        <v>0.93853896107881529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0.71201082443950725</v>
      </c>
      <c r="AS39" s="47">
        <f>IF(PLANEL_Pot_Trim!AS12&lt;&gt;0,AS13/PLANEL_Pot_Trim!AS12,0)</f>
        <v>0.72342059014340543</v>
      </c>
      <c r="AT39" s="47">
        <f>IF(PLANEL_Pot_Trim!AT12&lt;&gt;0,AT13/PLANEL_Pot_Trim!AT12,0)</f>
        <v>0.93300872466168461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3.6794212164654207E-2</v>
      </c>
      <c r="D41" s="50">
        <f>IF(PLANEL_Pot_Trim!D14&lt;&gt;0,D15/PLANEL_Pot_Trim!D14,0)</f>
        <v>0.3633479843932757</v>
      </c>
      <c r="E41" s="50">
        <f>IF(PLANEL_Pot_Trim!E14&lt;&gt;0,E15/PLANEL_Pot_Trim!E14,0)</f>
        <v>0.49908390515048878</v>
      </c>
      <c r="F41" s="50">
        <f>IF(PLANEL_Pot_Trim!F14&lt;&gt;0,F15/PLANEL_Pot_Trim!F14,0)</f>
        <v>0.31804583854778862</v>
      </c>
      <c r="G41" s="50">
        <f>IF(PLANEL_Pot_Trim!G14&lt;&gt;0,G15/PLANEL_Pot_Trim!G14,0)</f>
        <v>3.7055186540456517E-2</v>
      </c>
      <c r="H41" s="50">
        <f>IF(PLANEL_Pot_Trim!H14&lt;&gt;0,H15/PLANEL_Pot_Trim!H14,0)</f>
        <v>0.35604141919960608</v>
      </c>
      <c r="I41" s="50">
        <f>IF(PLANEL_Pot_Trim!I14&lt;&gt;0,I15/PLANEL_Pot_Trim!I14,0)</f>
        <v>0.49332274408317289</v>
      </c>
      <c r="J41" s="50">
        <f>IF(PLANEL_Pot_Trim!J14&lt;&gt;0,J15/PLANEL_Pot_Trim!J14,0)</f>
        <v>0.33646531422243864</v>
      </c>
      <c r="K41" s="50">
        <f>IF(PLANEL_Pot_Trim!K14&lt;&gt;0,K15/PLANEL_Pot_Trim!K14,0)</f>
        <v>3.8561839041583668E-2</v>
      </c>
      <c r="L41" s="50">
        <f>IF(PLANEL_Pot_Trim!L14&lt;&gt;0,L15/PLANEL_Pot_Trim!L14,0)</f>
        <v>0.38182573451048862</v>
      </c>
      <c r="M41" s="50">
        <f>IF(PLANEL_Pot_Trim!M14&lt;&gt;0,M15/PLANEL_Pot_Trim!M14,0)</f>
        <v>0.50393899600994296</v>
      </c>
      <c r="N41" s="50">
        <f>IF(PLANEL_Pot_Trim!N14&lt;&gt;0,N15/PLANEL_Pot_Trim!N14,0)</f>
        <v>0.31457526989647744</v>
      </c>
      <c r="O41" s="50">
        <f>IF(PLANEL_Pot_Trim!O14&lt;&gt;0,O15/PLANEL_Pot_Trim!O14,0)</f>
        <v>3.8268861482162755E-2</v>
      </c>
      <c r="P41" s="50">
        <f>IF(PLANEL_Pot_Trim!P14&lt;&gt;0,P15/PLANEL_Pot_Trim!P14,0)</f>
        <v>0.37408119661146777</v>
      </c>
      <c r="Q41" s="50">
        <f>IF(PLANEL_Pot_Trim!Q14&lt;&gt;0,Q15/PLANEL_Pot_Trim!Q14,0)</f>
        <v>0.45418552304604304</v>
      </c>
      <c r="R41" s="50">
        <f>IF(PLANEL_Pot_Trim!R14&lt;&gt;0,R15/PLANEL_Pot_Trim!R14,0)</f>
        <v>0.31660309437258949</v>
      </c>
      <c r="S41" s="50">
        <f>IF(PLANEL_Pot_Trim!S14&lt;&gt;0,S15/PLANEL_Pot_Trim!S14,0)</f>
        <v>3.8860793658512575E-2</v>
      </c>
      <c r="T41" s="50">
        <f>IF(PLANEL_Pot_Trim!T14&lt;&gt;0,T15/PLANEL_Pot_Trim!T14,0)</f>
        <v>0.3635204116200299</v>
      </c>
      <c r="U41" s="50">
        <f>IF(PLANEL_Pot_Trim!U14&lt;&gt;0,U15/PLANEL_Pot_Trim!U14,0)</f>
        <v>0.49734055024200391</v>
      </c>
      <c r="V41" s="50">
        <f>IF(PLANEL_Pot_Trim!V14&lt;&gt;0,V15/PLANEL_Pot_Trim!V14,0)</f>
        <v>0.33032758934066853</v>
      </c>
      <c r="W41" s="50">
        <f>IF(PLANEL_Pot_Trim!W14&lt;&gt;0,W15/PLANEL_Pot_Trim!W14,0)</f>
        <v>3.6812574834318407E-2</v>
      </c>
      <c r="X41" s="50">
        <f>IF(PLANEL_Pot_Trim!X14&lt;&gt;0,X15/PLANEL_Pot_Trim!X14,0)</f>
        <v>0.36459791073342368</v>
      </c>
      <c r="Y41" s="50">
        <f>IF(PLANEL_Pot_Trim!Y14&lt;&gt;0,Y15/PLANEL_Pot_Trim!Y14,0)</f>
        <v>0.48529902084627802</v>
      </c>
      <c r="Z41" s="50">
        <f>IF(PLANEL_Pot_Trim!Z14&lt;&gt;0,Z15/PLANEL_Pot_Trim!Z14,0)</f>
        <v>0.31959801363101231</v>
      </c>
      <c r="AA41" s="50">
        <f>IF(PLANEL_Pot_Trim!AA14&lt;&gt;0,AA15/PLANEL_Pot_Trim!AA14,0)</f>
        <v>3.950476867676965E-2</v>
      </c>
      <c r="AB41" s="50">
        <f>IF(PLANEL_Pot_Trim!AB14&lt;&gt;0,AB15/PLANEL_Pot_Trim!AB14,0)</f>
        <v>0.38119616507178827</v>
      </c>
      <c r="AC41" s="50">
        <f>IF(PLANEL_Pot_Trim!AC14&lt;&gt;0,AC15/PLANEL_Pot_Trim!AC14,0)</f>
        <v>0.46890199772817126</v>
      </c>
      <c r="AD41" s="50">
        <f>IF(PLANEL_Pot_Trim!AD14&lt;&gt;0,AD15/PLANEL_Pot_Trim!AD14,0)</f>
        <v>0.31778138718885124</v>
      </c>
      <c r="AE41" s="50">
        <f>IF(PLANEL_Pot_Trim!AE14&lt;&gt;0,AE15/PLANEL_Pot_Trim!AE14,0)</f>
        <v>3.7604474305472424E-2</v>
      </c>
      <c r="AF41" s="50">
        <f>IF(PLANEL_Pot_Trim!AF14&lt;&gt;0,AF15/PLANEL_Pot_Trim!AF14,0)</f>
        <v>0.3749891528310299</v>
      </c>
      <c r="AG41" s="50">
        <f>IF(PLANEL_Pot_Trim!AG14&lt;&gt;0,AG15/PLANEL_Pot_Trim!AG14,0)</f>
        <v>0.50986930415681253</v>
      </c>
      <c r="AH41" s="50">
        <f>IF(PLANEL_Pot_Trim!AH14&lt;&gt;0,AH15/PLANEL_Pot_Trim!AH14,0)</f>
        <v>0.33999999998704494</v>
      </c>
      <c r="AI41" s="50">
        <f>IF(PLANEL_Pot_Trim!AI14&lt;&gt;0,AI15/PLANEL_Pot_Trim!AI14,0)</f>
        <v>3.9999999999999994E-2</v>
      </c>
      <c r="AJ41" s="50">
        <f>IF(PLANEL_Pot_Trim!AJ14&lt;&gt;0,AJ15/PLANEL_Pot_Trim!AJ14,0)</f>
        <v>0.37416042883022765</v>
      </c>
      <c r="AK41" s="50">
        <f>IF(PLANEL_Pot_Trim!AK14&lt;&gt;0,AK15/PLANEL_Pot_Trim!AK14,0)</f>
        <v>0.51116351204993349</v>
      </c>
      <c r="AL41" s="50">
        <f>IF(PLANEL_Pot_Trim!AL14&lt;&gt;0,AL15/PLANEL_Pot_Trim!AL14,0)</f>
        <v>0.33999999998704494</v>
      </c>
      <c r="AM41" s="50">
        <f>IF(PLANEL_Pot_Trim!AM14&lt;&gt;0,AM15/PLANEL_Pot_Trim!AM14,0)</f>
        <v>1.9685027107939991E-2</v>
      </c>
      <c r="AN41" s="50">
        <f>IF(PLANEL_Pot_Trim!AN14&lt;&gt;0,AN15/PLANEL_Pot_Trim!AN14,0)</f>
        <v>0.13536951151337789</v>
      </c>
      <c r="AO41" s="50">
        <f>IF(PLANEL_Pot_Trim!AO14&lt;&gt;0,AO15/PLANEL_Pot_Trim!AO14,0)</f>
        <v>0.26574786595072508</v>
      </c>
      <c r="AP41" s="50">
        <f>IF(PLANEL_Pot_Trim!AP14&lt;&gt;0,AP15/PLANEL_Pot_Trim!AP14,0)</f>
        <v>0.16732273041102513</v>
      </c>
      <c r="AQ41" s="50">
        <f>IF(PLANEL_Pot_Trim!AQ14&lt;&gt;0,AQ15/PLANEL_Pot_Trim!AQ14,0)</f>
        <v>1.9685027107939991E-2</v>
      </c>
      <c r="AR41" s="50">
        <f>IF(PLANEL_Pot_Trim!AR14&lt;&gt;0,AR15/PLANEL_Pot_Trim!AR14,0)</f>
        <v>0.18338715014064116</v>
      </c>
      <c r="AS41" s="50">
        <f>IF(PLANEL_Pot_Trim!AS14&lt;&gt;0,AS15/PLANEL_Pot_Trim!AS14,0)</f>
        <v>0.25392066942550318</v>
      </c>
      <c r="AT41" s="50">
        <f>IF(PLANEL_Pot_Trim!AT14&lt;&gt;0,AT15/PLANEL_Pot_Trim!AT14,0)</f>
        <v>0.16732273041102513</v>
      </c>
      <c r="AU41" s="50">
        <f>IF(PLANEL_Pot_Trim!AU14&lt;&gt;0,AU15/PLANEL_Pot_Trim!AU14,0)</f>
        <v>1.9685027107939991E-2</v>
      </c>
      <c r="AV41" s="50">
        <f>IF(PLANEL_Pot_Trim!AV14&lt;&gt;0,AV15/PLANEL_Pot_Trim!AV14,0)</f>
        <v>0.19192901434443607</v>
      </c>
      <c r="AW41" s="50">
        <f>IF(PLANEL_Pot_Trim!AW14&lt;&gt;0,AW15/PLANEL_Pot_Trim!AW14,0)</f>
        <v>0.25847997151380508</v>
      </c>
      <c r="AX41" s="50">
        <f>IF(PLANEL_Pot_Trim!AX14&lt;&gt;0,AX15/PLANEL_Pot_Trim!AX14,0)</f>
        <v>0.16732273041102513</v>
      </c>
      <c r="AY41" s="50">
        <f>IF(PLANEL_Pot_Trim!AY14&lt;&gt;0,AY15/PLANEL_Pot_Trim!AY14,0)</f>
        <v>1.9912339880377598E-2</v>
      </c>
      <c r="AZ41" s="50">
        <f>IF(PLANEL_Pot_Trim!AZ14&lt;&gt;0,AZ15/PLANEL_Pot_Trim!AZ14,0)</f>
        <v>0.18796272546189807</v>
      </c>
      <c r="BA41" s="50">
        <f>IF(PLANEL_Pot_Trim!BA14&lt;&gt;0,BA15/PLANEL_Pot_Trim!BA14,0)</f>
        <v>0.24861255788000225</v>
      </c>
      <c r="BB41" s="50">
        <f>IF(PLANEL_Pot_Trim!BB14&lt;&gt;0,BB15/PLANEL_Pot_Trim!BB14,0)</f>
        <v>0.16925488898001337</v>
      </c>
      <c r="BC41" s="50">
        <f>IF(PLANEL_Pot_Trim!BC14&lt;&gt;0,BC15/PLANEL_Pot_Trim!BC14,0)</f>
        <v>2.1638854397251658E-2</v>
      </c>
      <c r="BD41" s="50">
        <f>IF(PLANEL_Pot_Trim!BD14&lt;&gt;0,BD15/PLANEL_Pot_Trim!BD14,0)</f>
        <v>0.20885436012561076</v>
      </c>
      <c r="BE41" s="50">
        <f>IF(PLANEL_Pot_Trim!BE14&lt;&gt;0,BE15/PLANEL_Pot_Trim!BE14,0)</f>
        <v>0.2814348387138223</v>
      </c>
      <c r="BF41" s="50">
        <f>IF(PLANEL_Pot_Trim!BF14&lt;&gt;0,BF15/PLANEL_Pot_Trim!BF14,0)</f>
        <v>0.18393026235618848</v>
      </c>
      <c r="BG41" s="50">
        <f>IF(PLANEL_Pot_Trim!BG14&lt;&gt;0,BG15/PLANEL_Pot_Trim!BG14,0)</f>
        <v>2.6714076002189162E-2</v>
      </c>
      <c r="BH41" s="50">
        <f>IF(PLANEL_Pot_Trim!BH14&lt;&gt;0,BH15/PLANEL_Pot_Trim!BH14,0)</f>
        <v>0.2450721233132496</v>
      </c>
      <c r="BI41" s="50">
        <f>IF(PLANEL_Pot_Trim!BI14&lt;&gt;0,BI15/PLANEL_Pot_Trim!BI14,0)</f>
        <v>0.31757747976791051</v>
      </c>
      <c r="BJ41" s="50">
        <f>IF(PLANEL_Pot_Trim!BJ14&lt;&gt;0,BJ15/PLANEL_Pot_Trim!BJ14,0)</f>
        <v>0.22637966300375525</v>
      </c>
      <c r="BK41" s="50">
        <f>IF(PLANEL_Pot_Trim!BK14&lt;&gt;0,BK15/PLANEL_Pot_Trim!BK14,0)</f>
        <v>2.6714076002189162E-2</v>
      </c>
      <c r="BL41" s="50">
        <f>IF(PLANEL_Pot_Trim!BL14&lt;&gt;0,BL15/PLANEL_Pot_Trim!BL14,0)</f>
        <v>0.26046224100654652</v>
      </c>
      <c r="BM41" s="50">
        <f>IF(PLANEL_Pot_Trim!BM14&lt;&gt;0,BM15/PLANEL_Pot_Trim!BM14,0)</f>
        <v>0.3606400260253258</v>
      </c>
      <c r="BN41" s="50">
        <f>IF(PLANEL_Pot_Trim!BN14&lt;&gt;0,BN15/PLANEL_Pot_Trim!BN14,0)</f>
        <v>0.22706964601437996</v>
      </c>
      <c r="BO41" s="50">
        <f>IF(PLANEL_Pot_Trim!BO14&lt;&gt;0,BO15/PLANEL_Pot_Trim!BO14,0)</f>
        <v>2.0307440532199739E-2</v>
      </c>
      <c r="BP41" s="50">
        <f>IF(PLANEL_Pot_Trim!BP14&lt;&gt;0,BP15/PLANEL_Pot_Trim!BP14,0)</f>
        <v>0.18767448243635348</v>
      </c>
      <c r="BQ41" s="50">
        <f>IF(PLANEL_Pot_Trim!BQ14&lt;&gt;0,BQ15/PLANEL_Pot_Trim!BQ14,0)</f>
        <v>0.27415044718052145</v>
      </c>
      <c r="BR41" s="50">
        <f>IF(PLANEL_Pot_Trim!BR14&lt;&gt;0,BR15/PLANEL_Pot_Trim!BR14,0)</f>
        <v>0.17261324451952278</v>
      </c>
      <c r="BS41" s="50">
        <f>IF(PLANEL_Pot_Trim!BS14&lt;&gt;0,BS15/PLANEL_Pot_Trim!BS14,0)</f>
        <v>2.0307440532199739E-2</v>
      </c>
      <c r="BT41" s="50">
        <f>IF(PLANEL_Pot_Trim!BT14&lt;&gt;0,BT15/PLANEL_Pot_Trim!BT14,0)</f>
        <v>0.19345474629566678</v>
      </c>
      <c r="BU41" s="50">
        <f>IF(PLANEL_Pot_Trim!BU14&lt;&gt;0,BU15/PLANEL_Pot_Trim!BU14,0)</f>
        <v>0.27415044718052145</v>
      </c>
      <c r="BV41" s="50">
        <f>IF(PLANEL_Pot_Trim!BV14&lt;&gt;0,BV15/PLANEL_Pot_Trim!BV14,0)</f>
        <v>0.17261324451952278</v>
      </c>
      <c r="BW41" s="50">
        <f>IF(PLANEL_Pot_Trim!BW14&lt;&gt;0,BW15/PLANEL_Pot_Trim!BW14,0)</f>
        <v>2.0307440532199739E-2</v>
      </c>
      <c r="BX41" s="50">
        <f>IF(PLANEL_Pot_Trim!BX14&lt;&gt;0,BX15/PLANEL_Pot_Trim!BX14,0)</f>
        <v>0.19799754521608484</v>
      </c>
      <c r="BY41" s="50">
        <f>IF(PLANEL_Pot_Trim!BY14&lt;&gt;0,BY15/PLANEL_Pot_Trim!BY14,0)</f>
        <v>0.27415044718052145</v>
      </c>
      <c r="BZ41" s="50">
        <f>IF(PLANEL_Pot_Trim!BZ14&lt;&gt;0,BZ15/PLANEL_Pot_Trim!BZ14,0)</f>
        <v>0.17261324451952278</v>
      </c>
      <c r="CA41" s="50">
        <f>IF(PLANEL_Pot_Trim!CA14&lt;&gt;0,CA15/PLANEL_Pot_Trim!CA14,0)</f>
        <v>2.0307440532199739E-2</v>
      </c>
      <c r="CB41" s="50">
        <f>IF(PLANEL_Pot_Trim!CB14&lt;&gt;0,CB15/PLANEL_Pot_Trim!CB14,0)</f>
        <v>0.19799754521608484</v>
      </c>
      <c r="CC41" s="50">
        <f>IF(PLANEL_Pot_Trim!CC14&lt;&gt;0,CC15/PLANEL_Pot_Trim!CC14,0)</f>
        <v>0.26416305302793985</v>
      </c>
      <c r="CD41" s="50">
        <f>IF(PLANEL_Pot_Trim!CD14&lt;&gt;0,CD15/PLANEL_Pot_Trim!CD14,0)</f>
        <v>0.17261324451952278</v>
      </c>
      <c r="CE41" s="50">
        <f>IF(PLANEL_Pot_Trim!CE14&lt;&gt;0,CE15/PLANEL_Pot_Trim!CE14,0)</f>
        <v>2.0307440532199739E-2</v>
      </c>
      <c r="CF41" s="50">
        <f>IF(PLANEL_Pot_Trim!CF14&lt;&gt;0,CF15/PLANEL_Pot_Trim!CF14,0)</f>
        <v>0.19799754521608484</v>
      </c>
      <c r="CG41" s="50">
        <f>IF(PLANEL_Pot_Trim!CG14&lt;&gt;0,CG15/PLANEL_Pot_Trim!CG14,0)</f>
        <v>0.27338392031553777</v>
      </c>
      <c r="CH41" s="50">
        <f>IF(PLANEL_Pot_Trim!CH14&lt;&gt;0,CH15/PLANEL_Pot_Trim!CH14,0)</f>
        <v>0.17261324451952278</v>
      </c>
      <c r="CI41" s="50">
        <f>IF(PLANEL_Pot_Trim!CI14&lt;&gt;0,CI15/PLANEL_Pot_Trim!CI14,0)</f>
        <v>1.8282459018352005E-2</v>
      </c>
      <c r="CJ41" s="50">
        <f>IF(PLANEL_Pot_Trim!CJ14&lt;&gt;0,CJ15/PLANEL_Pot_Trim!CJ14,0)</f>
        <v>0.17825397542162832</v>
      </c>
      <c r="CK41" s="50">
        <f>IF(PLANEL_Pot_Trim!CK14&lt;&gt;0,CK15/PLANEL_Pot_Trim!CK14,0)</f>
        <v>0.2468131967665331</v>
      </c>
      <c r="CL41" s="50">
        <f>IF(PLANEL_Pot_Trim!CL14&lt;&gt;0,CL15/PLANEL_Pot_Trim!CL14,0)</f>
        <v>0.15540090165390527</v>
      </c>
      <c r="CM41" s="50">
        <f>IF(PLANEL_Pot_Trim!CM14&lt;&gt;0,CM15/PLANEL_Pot_Trim!CM14,0)</f>
        <v>1.8282459018352005E-2</v>
      </c>
      <c r="CN41" s="50">
        <f>IF(PLANEL_Pot_Trim!CN14&lt;&gt;0,CN15/PLANEL_Pot_Trim!CN14,0)</f>
        <v>0.17825397542162832</v>
      </c>
      <c r="CO41" s="50">
        <f>IF(PLANEL_Pot_Trim!CO14&lt;&gt;0,CO15/PLANEL_Pot_Trim!CO14,0)</f>
        <v>0.2468131967665331</v>
      </c>
      <c r="CP41" s="50">
        <f>IF(PLANEL_Pot_Trim!CP14&lt;&gt;0,CP15/PLANEL_Pot_Trim!CP14,0)</f>
        <v>0.15540090165390527</v>
      </c>
      <c r="CQ41" s="50">
        <f>IF(PLANEL_Pot_Trim!CQ14&lt;&gt;0,CQ15/PLANEL_Pot_Trim!CQ14,0)</f>
        <v>1.8282459018352005E-2</v>
      </c>
      <c r="CR41" s="50">
        <f>IF(PLANEL_Pot_Trim!CR14&lt;&gt;0,CR15/PLANEL_Pot_Trim!CR14,0)</f>
        <v>0.17825397542162832</v>
      </c>
      <c r="CS41" s="50">
        <f>IF(PLANEL_Pot_Trim!CS14&lt;&gt;0,CS15/PLANEL_Pot_Trim!CS14,0)</f>
        <v>0.23752785869572524</v>
      </c>
      <c r="CT41" s="50">
        <f>IF(PLANEL_Pot_Trim!CT14&lt;&gt;0,CT15/PLANEL_Pot_Trim!CT14,0)</f>
        <v>0.15540090165390527</v>
      </c>
      <c r="CU41" s="50">
        <f>IF(PLANEL_Pot_Trim!CU14&lt;&gt;0,CU15/PLANEL_Pot_Trim!CU14,0)</f>
        <v>1.8282459018352005E-2</v>
      </c>
      <c r="CV41" s="50">
        <f>IF(PLANEL_Pot_Trim!CV14&lt;&gt;0,CV15/PLANEL_Pot_Trim!CV14,0)</f>
        <v>0.17825397542162832</v>
      </c>
      <c r="CW41" s="50">
        <f>IF(PLANEL_Pot_Trim!CW14&lt;&gt;0,CW15/PLANEL_Pot_Trim!CW14,0)</f>
        <v>0.24077321957484255</v>
      </c>
      <c r="CX41" s="50">
        <f>IF(PLANEL_Pot_Trim!CX14&lt;&gt;0,CX15/PLANEL_Pot_Trim!CX14,0)</f>
        <v>0.15540090165390527</v>
      </c>
      <c r="CY41" s="80">
        <f>IF(PLANEL_Pot_Trim!CY14&lt;&gt;0,CY15/PLANEL_Pot_Trim!CY14,0)</f>
        <v>1.8282459018352005E-2</v>
      </c>
      <c r="CZ41" s="80">
        <f>IF(PLANEL_Pot_Trim!CZ14&lt;&gt;0,CZ15/PLANEL_Pot_Trim!CZ14,0)</f>
        <v>0.17825397542162832</v>
      </c>
      <c r="DA41" s="80">
        <f>IF(PLANEL_Pot_Trim!DA14&lt;&gt;0,DA15/PLANEL_Pot_Trim!DA14,0)</f>
        <v>0.2468131967665331</v>
      </c>
      <c r="DB41" s="80">
        <f>IF(PLANEL_Pot_Trim!DB14&lt;&gt;0,DB15/PLANEL_Pot_Trim!DB14,0)</f>
        <v>0.15540090165390527</v>
      </c>
      <c r="DC41" s="50">
        <f>IF(PLANEL_Pot_Trim!DC14&lt;&gt;0,DC15/PLANEL_Pot_Trim!DC14,0)</f>
        <v>1.8282459018352005E-2</v>
      </c>
      <c r="DD41" s="50">
        <f>IF(PLANEL_Pot_Trim!DD14&lt;&gt;0,DD15/PLANEL_Pot_Trim!DD14,0)</f>
        <v>0.17825397542162832</v>
      </c>
      <c r="DE41" s="50">
        <f>IF(PLANEL_Pot_Trim!DE14&lt;&gt;0,DE15/PLANEL_Pot_Trim!DE14,0)</f>
        <v>0.2468131967665331</v>
      </c>
      <c r="DF41" s="50">
        <f>IF(PLANEL_Pot_Trim!DF14&lt;&gt;0,DF15/PLANEL_Pot_Trim!DF14,0)</f>
        <v>0.15540090165390527</v>
      </c>
      <c r="DG41" s="50">
        <f>IF(PLANEL_Pot_Trim!DG14&lt;&gt;0,DG15/PLANEL_Pot_Trim!DG14,0)</f>
        <v>1.8282459018352005E-2</v>
      </c>
      <c r="DH41" s="50">
        <f>IF(PLANEL_Pot_Trim!DH14&lt;&gt;0,DH15/PLANEL_Pot_Trim!DH14,0)</f>
        <v>0.17825397542162832</v>
      </c>
      <c r="DI41" s="50">
        <f>IF(PLANEL_Pot_Trim!DI14&lt;&gt;0,DI15/PLANEL_Pot_Trim!DI14,0)</f>
        <v>0.23759547038070683</v>
      </c>
      <c r="DJ41" s="50">
        <f>IF(PLANEL_Pot_Trim!DJ14&lt;&gt;0,DJ15/PLANEL_Pot_Trim!DJ14,0)</f>
        <v>0.15540090165390527</v>
      </c>
      <c r="DK41" s="50">
        <f>IF(PLANEL_Pot_Trim!DK14&lt;&gt;0,DK15/PLANEL_Pot_Trim!DK14,0)</f>
        <v>1.8282459018352005E-2</v>
      </c>
      <c r="DL41" s="50">
        <f>IF(PLANEL_Pot_Trim!DL14&lt;&gt;0,DL15/PLANEL_Pot_Trim!DL14,0)</f>
        <v>0.17825397542162832</v>
      </c>
      <c r="DM41" s="50">
        <f>IF(PLANEL_Pot_Trim!DM14&lt;&gt;0,DM15/PLANEL_Pot_Trim!DM14,0)</f>
        <v>0.2468131967665331</v>
      </c>
      <c r="DN41" s="50">
        <f>IF(PLANEL_Pot_Trim!DN14&lt;&gt;0,DN15/PLANEL_Pot_Trim!DN14,0)</f>
        <v>0.15540090165390527</v>
      </c>
      <c r="DO41" s="50">
        <f>IF(PLANEL_Pot_Trim!DO14&lt;&gt;0,DO15/PLANEL_Pot_Trim!DO14,0)</f>
        <v>1.8282459018352005E-2</v>
      </c>
      <c r="DP41" s="50">
        <f>IF(PLANEL_Pot_Trim!DP14&lt;&gt;0,DP15/PLANEL_Pot_Trim!DP14,0)</f>
        <v>0.17825397542162832</v>
      </c>
      <c r="DQ41" s="50">
        <f>IF(PLANEL_Pot_Trim!DQ14&lt;&gt;0,DQ15/PLANEL_Pot_Trim!DQ14,0)</f>
        <v>0.2468131967665331</v>
      </c>
      <c r="DR41" s="50">
        <f>IF(PLANEL_Pot_Trim!DR14&lt;&gt;0,DR15/PLANEL_Pot_Trim!DR14,0)</f>
        <v>0.15540090165390527</v>
      </c>
      <c r="DS41" s="50">
        <f>IF(PLANEL_Pot_Trim!DS14&lt;&gt;0,DS15/PLANEL_Pot_Trim!DS14,0)</f>
        <v>1.8282459018352005E-2</v>
      </c>
      <c r="DT41" s="50">
        <f>IF(PLANEL_Pot_Trim!DT14&lt;&gt;0,DT15/PLANEL_Pot_Trim!DT14,0)</f>
        <v>0.17825397542162832</v>
      </c>
      <c r="DU41" s="50">
        <f>IF(PLANEL_Pot_Trim!DU14&lt;&gt;0,DU15/PLANEL_Pot_Trim!DU14,0)</f>
        <v>0.2468131967665331</v>
      </c>
      <c r="DV41" s="50">
        <f>IF(PLANEL_Pot_Trim!DV14&lt;&gt;0,DV15/PLANEL_Pot_Trim!DV14,0)</f>
        <v>0.15540090165390527</v>
      </c>
      <c r="DW41" s="50">
        <f>IF(PLANEL_Pot_Trim!DW14&lt;&gt;0,DW15/PLANEL_Pot_Trim!DW14,0)</f>
        <v>1.7992599239714212E-2</v>
      </c>
      <c r="DX41" s="50">
        <f>IF(PLANEL_Pot_Trim!DX14&lt;&gt;0,DX15/PLANEL_Pot_Trim!DX14,0)</f>
        <v>0.17542784258002564</v>
      </c>
      <c r="DY41" s="50">
        <f>IF(PLANEL_Pot_Trim!DY14&lt;&gt;0,DY15/PLANEL_Pot_Trim!DY14,0)</f>
        <v>0.24290008975462513</v>
      </c>
      <c r="DZ41" s="50">
        <f>IF(PLANEL_Pot_Trim!DZ14&lt;&gt;0,DZ15/PLANEL_Pot_Trim!DZ14,0)</f>
        <v>0.1529370935355171</v>
      </c>
      <c r="EA41" s="50">
        <f>IF(PLANEL_Pot_Trim!EA14&lt;&gt;0,EA15/PLANEL_Pot_Trim!EA14,0)</f>
        <v>1.7992599239714212E-2</v>
      </c>
      <c r="EB41" s="50">
        <f>IF(PLANEL_Pot_Trim!EB14&lt;&gt;0,EB15/PLANEL_Pot_Trim!EB14,0)</f>
        <v>0.17542784258002564</v>
      </c>
      <c r="EC41" s="50">
        <f>IF(PLANEL_Pot_Trim!EC14&lt;&gt;0,EC15/PLANEL_Pot_Trim!EC14,0)</f>
        <v>0.24290008975462513</v>
      </c>
      <c r="ED41" s="50">
        <f>IF(PLANEL_Pot_Trim!ED14&lt;&gt;0,ED15/PLANEL_Pot_Trim!ED14,0)</f>
        <v>0.1529370935355171</v>
      </c>
      <c r="EE41" s="50">
        <f>IF(PLANEL_Pot_Trim!EE14&lt;&gt;0,EE15/PLANEL_Pot_Trim!EE14,0)</f>
        <v>1.7992599239714212E-2</v>
      </c>
      <c r="EF41" s="50">
        <f>IF(PLANEL_Pot_Trim!EF14&lt;&gt;0,EF15/PLANEL_Pot_Trim!EF14,0)</f>
        <v>0.17542784258002564</v>
      </c>
      <c r="EG41" s="50">
        <f>IF(PLANEL_Pot_Trim!EG14&lt;&gt;0,EG15/PLANEL_Pot_Trim!EG14,0)</f>
        <v>0.24290008975462513</v>
      </c>
      <c r="EH41" s="50">
        <f>IF(PLANEL_Pot_Trim!EH14&lt;&gt;0,EH15/PLANEL_Pot_Trim!EH14,0)</f>
        <v>0.1529370935355171</v>
      </c>
      <c r="EI41" s="50">
        <f>IF(PLANEL_Pot_Trim!EI14&lt;&gt;0,EI15/PLANEL_Pot_Trim!EI14,0)</f>
        <v>1.7992599239714212E-2</v>
      </c>
      <c r="EJ41" s="50">
        <f>IF(PLANEL_Pot_Trim!EJ14&lt;&gt;0,EJ15/PLANEL_Pot_Trim!EJ14,0)</f>
        <v>0.17542784258002564</v>
      </c>
      <c r="EK41" s="50">
        <f>IF(PLANEL_Pot_Trim!EK14&lt;&gt;0,EK15/PLANEL_Pot_Trim!EK14,0)</f>
        <v>0.24290008975462513</v>
      </c>
      <c r="EL41" s="50">
        <f>IF(PLANEL_Pot_Trim!EL14&lt;&gt;0,EL15/PLANEL_Pot_Trim!EL14,0)</f>
        <v>0.1529370935355171</v>
      </c>
      <c r="EM41" s="50">
        <f>IF(PLANEL_Pot_Trim!EM14&lt;&gt;0,EM15/PLANEL_Pot_Trim!EM14,0)</f>
        <v>1.7992599239714212E-2</v>
      </c>
      <c r="EN41" s="50">
        <f>IF(PLANEL_Pot_Trim!EN14&lt;&gt;0,EN15/PLANEL_Pot_Trim!EN14,0)</f>
        <v>0.17542784258002564</v>
      </c>
      <c r="EO41" s="50">
        <f>IF(PLANEL_Pot_Trim!EO14&lt;&gt;0,EO15/PLANEL_Pot_Trim!EO14,0)</f>
        <v>0.24290008975462513</v>
      </c>
      <c r="EP41" s="50">
        <f>IF(PLANEL_Pot_Trim!EP14&lt;&gt;0,EP15/PLANEL_Pot_Trim!EP14,0)</f>
        <v>0.1529370935355171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0.82050423985463361</v>
      </c>
      <c r="H42" s="50">
        <f>IF(PLANEL_Pot_Trim!H15&lt;&gt;0,H16/PLANEL_Pot_Trim!H15,0)</f>
        <v>0.89156723198061794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0.20608267716535436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0.60440693069306928</v>
      </c>
      <c r="Q42" s="50">
        <f>IF(PLANEL_Pot_Trim!Q15&lt;&gt;0,Q16/PLANEL_Pot_Trim!Q15,0)</f>
        <v>0.87247623762376236</v>
      </c>
      <c r="R42" s="50">
        <f>IF(PLANEL_Pot_Trim!R15&lt;&gt;0,R16/PLANEL_Pot_Trim!R15,0)</f>
        <v>0.81886237623762381</v>
      </c>
      <c r="S42" s="50">
        <f>IF(PLANEL_Pot_Trim!S15&lt;&gt;0,S16/PLANEL_Pot_Trim!S15,0)</f>
        <v>0.90250000000000008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0.6554735744089013</v>
      </c>
      <c r="X42" s="50">
        <f>IF(PLANEL_Pot_Trim!X15&lt;&gt;0,X16/PLANEL_Pot_Trim!X15,0)</f>
        <v>0.6554735744089013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0.65717955801104977</v>
      </c>
      <c r="AE42" s="50">
        <f>IF(PLANEL_Pot_Trim!AE15&lt;&gt;0,AE16/PLANEL_Pot_Trim!AE15,0)</f>
        <v>0.65717955801104977</v>
      </c>
      <c r="AF42" s="50">
        <f>IF(PLANEL_Pot_Trim!AF15&lt;&gt;0,AF16/PLANEL_Pot_Trim!AF15,0)</f>
        <v>0.69457596685082867</v>
      </c>
      <c r="AG42" s="50">
        <f>IF(PLANEL_Pot_Trim!AG15&lt;&gt;0,AG16/PLANEL_Pot_Trim!AG15,0)</f>
        <v>0.84416160220994474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0.69457596685082867</v>
      </c>
      <c r="AK42" s="50">
        <f>IF(PLANEL_Pot_Trim!AK15&lt;&gt;0,AK16/PLANEL_Pot_Trim!AK15,0)</f>
        <v>0.84416160220994474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0.68558789625360228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0.68558789625360228</v>
      </c>
      <c r="BA42" s="50">
        <f>IF(PLANEL_Pot_Trim!BA15&lt;&gt;0,BA16/PLANEL_Pot_Trim!BA15,0)</f>
        <v>0.68558789625360228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0.52023235144743529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0.51230559875583204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0.51230559875583204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7.3272696387824576E-2</v>
      </c>
      <c r="D44" s="51">
        <f>IF(PLANEL_Pot_Trim!D17&lt;&gt;0,D18/PLANEL_Pot_Trim!D17,0)</f>
        <v>9.2205655575824885E-2</v>
      </c>
      <c r="E44" s="51">
        <f>IF(PLANEL_Pot_Trim!E17&lt;&gt;0,E18/PLANEL_Pot_Trim!E17,0)</f>
        <v>0.12083456098539389</v>
      </c>
      <c r="F44" s="51">
        <f>IF(PLANEL_Pot_Trim!F17&lt;&gt;0,F18/PLANEL_Pot_Trim!F17,0)</f>
        <v>0.18357973077685716</v>
      </c>
      <c r="G44" s="51">
        <f>IF(PLANEL_Pot_Trim!G17&lt;&gt;0,G18/PLANEL_Pot_Trim!G17,0)</f>
        <v>7.4592332651465643E-2</v>
      </c>
      <c r="H44" s="51">
        <f>IF(PLANEL_Pot_Trim!H17&lt;&gt;0,H18/PLANEL_Pot_Trim!H17,0)</f>
        <v>0.13095953831857346</v>
      </c>
      <c r="I44" s="51">
        <f>IF(PLANEL_Pot_Trim!I17&lt;&gt;0,I18/PLANEL_Pot_Trim!I17,0)</f>
        <v>0.28611883895101031</v>
      </c>
      <c r="J44" s="51">
        <f>IF(PLANEL_Pot_Trim!J17&lt;&gt;0,J18/PLANEL_Pot_Trim!J17,0)</f>
        <v>0.21020945598493102</v>
      </c>
      <c r="K44" s="51">
        <f>IF(PLANEL_Pot_Trim!K17&lt;&gt;0,K18/PLANEL_Pot_Trim!K17,0)</f>
        <v>0.14666679435093999</v>
      </c>
      <c r="L44" s="51">
        <f>IF(PLANEL_Pot_Trim!L17&lt;&gt;0,L18/PLANEL_Pot_Trim!L17,0)</f>
        <v>0.18949001560820861</v>
      </c>
      <c r="M44" s="51">
        <f>IF(PLANEL_Pot_Trim!M17&lt;&gt;0,M18/PLANEL_Pot_Trim!M17,0)</f>
        <v>0.2922921204247016</v>
      </c>
      <c r="N44" s="51">
        <f>IF(PLANEL_Pot_Trim!N17&lt;&gt;0,N18/PLANEL_Pot_Trim!N17,0)</f>
        <v>0.14938968776523837</v>
      </c>
      <c r="O44" s="51">
        <f>IF(PLANEL_Pot_Trim!O17&lt;&gt;0,O18/PLANEL_Pot_Trim!O17,0)</f>
        <v>0.15211971275811528</v>
      </c>
      <c r="P44" s="51">
        <f>IF(PLANEL_Pot_Trim!P17&lt;&gt;0,P18/PLANEL_Pot_Trim!P17,0)</f>
        <v>0.12691663065225034</v>
      </c>
      <c r="Q44" s="51">
        <f>IF(PLANEL_Pot_Trim!Q17&lt;&gt;0,Q18/PLANEL_Pot_Trim!Q17,0)</f>
        <v>0.19918541329212197</v>
      </c>
      <c r="R44" s="51">
        <f>IF(PLANEL_Pot_Trim!R17&lt;&gt;0,R18/PLANEL_Pot_Trim!R17,0)</f>
        <v>0.15455707119476114</v>
      </c>
      <c r="S44" s="51">
        <f>IF(PLANEL_Pot_Trim!S17&lt;&gt;0,S18/PLANEL_Pot_Trim!S17,0)</f>
        <v>0.17391772887915949</v>
      </c>
      <c r="T44" s="51">
        <f>IF(PLANEL_Pot_Trim!T17&lt;&gt;0,T18/PLANEL_Pot_Trim!T17,0)</f>
        <v>9.9788527294229171E-2</v>
      </c>
      <c r="U44" s="51">
        <f>IF(PLANEL_Pot_Trim!U17&lt;&gt;0,U18/PLANEL_Pot_Trim!U17,0)</f>
        <v>0.1366456664618706</v>
      </c>
      <c r="V44" s="51">
        <f>IF(PLANEL_Pot_Trim!V17&lt;&gt;0,V18/PLANEL_Pot_Trim!V17,0)</f>
        <v>0.20762206449960963</v>
      </c>
      <c r="W44" s="51">
        <f>IF(PLANEL_Pot_Trim!W17&lt;&gt;0,W18/PLANEL_Pot_Trim!W17,0)</f>
        <v>7.5179955245192526E-2</v>
      </c>
      <c r="X44" s="51">
        <f>IF(PLANEL_Pot_Trim!X17&lt;&gt;0,X18/PLANEL_Pot_Trim!X17,0)</f>
        <v>8.4197752591593414E-2</v>
      </c>
      <c r="Y44" s="51">
        <f>IF(PLANEL_Pot_Trim!Y17&lt;&gt;0,Y18/PLANEL_Pot_Trim!Y17,0)</f>
        <v>0.28013417972381438</v>
      </c>
      <c r="Z44" s="51">
        <f>IF(PLANEL_Pot_Trim!Z17&lt;&gt;0,Z18/PLANEL_Pot_Trim!Z17,0)</f>
        <v>0.15049920559080196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0.17485462166746105</v>
      </c>
      <c r="AC44" s="51">
        <f>IF(PLANEL_Pot_Trim!AC17&lt;&gt;0,AC18/PLANEL_Pot_Trim!AC17,0)</f>
        <v>0.20160899046222835</v>
      </c>
      <c r="AD44" s="51">
        <f>IF(PLANEL_Pot_Trim!AD17&lt;&gt;0,AD18/PLANEL_Pot_Trim!AD17,0)</f>
        <v>0.11689170788915697</v>
      </c>
      <c r="AE44" s="51">
        <f>IF(PLANEL_Pot_Trim!AE17&lt;&gt;0,AE18/PLANEL_Pot_Trim!AE17,0)</f>
        <v>9.918283043026617E-2</v>
      </c>
      <c r="AF44" s="51">
        <f>IF(PLANEL_Pot_Trim!AF17&lt;&gt;0,AF18/PLANEL_Pot_Trim!AF17,0)</f>
        <v>0.17021121302041556</v>
      </c>
      <c r="AG44" s="51">
        <f>IF(PLANEL_Pot_Trim!AG17&lt;&gt;0,AG18/PLANEL_Pot_Trim!AG17,0)</f>
        <v>0.13558829360937283</v>
      </c>
      <c r="AH44" s="51">
        <f>IF(PLANEL_Pot_Trim!AH17&lt;&gt;0,AH18/PLANEL_Pot_Trim!AH17,0)</f>
        <v>0.27081567762175562</v>
      </c>
      <c r="AI44" s="51">
        <f>IF(PLANEL_Pot_Trim!AI17&lt;&gt;0,AI18/PLANEL_Pot_Trim!AI17,0)</f>
        <v>0.20366886181310795</v>
      </c>
      <c r="AJ44" s="51">
        <f>IF(PLANEL_Pot_Trim!AJ17&lt;&gt;0,AJ18/PLANEL_Pot_Trim!AJ17,0)</f>
        <v>0.16270302350937974</v>
      </c>
      <c r="AK44" s="51">
        <f>IF(PLANEL_Pot_Trim!AK17&lt;&gt;0,AK18/PLANEL_Pot_Trim!AK17,0)</f>
        <v>0.20369665564248907</v>
      </c>
      <c r="AL44" s="51">
        <f>IF(PLANEL_Pot_Trim!AL17&lt;&gt;0,AL18/PLANEL_Pot_Trim!AL17,0)</f>
        <v>0.27820724293275501</v>
      </c>
      <c r="AM44" s="51">
        <f>IF(PLANEL_Pot_Trim!AM17&lt;&gt;0,AM18/PLANEL_Pot_Trim!AM17,0)</f>
        <v>0.20532083714540134</v>
      </c>
      <c r="AN44" s="51">
        <f>IF(PLANEL_Pot_Trim!AN17&lt;&gt;0,AN18/PLANEL_Pot_Trim!AN17,0)</f>
        <v>0.23210440308807762</v>
      </c>
      <c r="AO44" s="51">
        <f>IF(PLANEL_Pot_Trim!AO17&lt;&gt;0,AO18/PLANEL_Pot_Trim!AO17,0)</f>
        <v>0.19678240081148821</v>
      </c>
      <c r="AP44" s="51">
        <f>IF(PLANEL_Pot_Trim!AP17&lt;&gt;0,AP18/PLANEL_Pot_Trim!AP17,0)</f>
        <v>0.28041168801486083</v>
      </c>
      <c r="AQ44" s="51">
        <f>IF(PLANEL_Pot_Trim!AQ17&lt;&gt;0,AQ18/PLANEL_Pot_Trim!AQ17,0)</f>
        <v>0.20886746155802369</v>
      </c>
      <c r="AR44" s="51">
        <f>IF(PLANEL_Pot_Trim!AR17&lt;&gt;0,AR18/PLANEL_Pot_Trim!AR17,0)</f>
        <v>0.17653682031886228</v>
      </c>
      <c r="AS44" s="51">
        <f>IF(PLANEL_Pot_Trim!AS17&lt;&gt;0,AS18/PLANEL_Pot_Trim!AS17,0)</f>
        <v>0.24184728716475215</v>
      </c>
      <c r="AT44" s="51">
        <f>IF(PLANEL_Pot_Trim!AT17&lt;&gt;0,AT18/PLANEL_Pot_Trim!AT17,0)</f>
        <v>0.28514440922457246</v>
      </c>
      <c r="AU44" s="51">
        <f>IF(PLANEL_Pot_Trim!AU17&lt;&gt;0,AU18/PLANEL_Pot_Trim!AU17,0)</f>
        <v>0.20953293858274744</v>
      </c>
      <c r="AV44" s="51">
        <f>IF(PLANEL_Pot_Trim!AV17&lt;&gt;0,AV18/PLANEL_Pot_Trim!AV17,0)</f>
        <v>0.23371441626766251</v>
      </c>
      <c r="AW44" s="51">
        <f>IF(PLANEL_Pot_Trim!AW17&lt;&gt;0,AW18/PLANEL_Pot_Trim!AW17,0)</f>
        <v>0.29573738845284098</v>
      </c>
      <c r="AX44" s="51">
        <f>IF(PLANEL_Pot_Trim!AX17&lt;&gt;0,AX18/PLANEL_Pot_Trim!AX17,0)</f>
        <v>0.28603244158322383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0.20543919833782578</v>
      </c>
      <c r="BA44" s="51">
        <f>IF(PLANEL_Pot_Trim!BA17&lt;&gt;0,BA18/PLANEL_Pot_Trim!BA17,0)</f>
        <v>0.27123985916096222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0.2115598497316232</v>
      </c>
      <c r="BD44" s="51">
        <f>IF(PLANEL_Pot_Trim!BD17&lt;&gt;0,BD18/PLANEL_Pot_Trim!BD17,0)</f>
        <v>0.23971048083986024</v>
      </c>
      <c r="BE44" s="51">
        <f>IF(PLANEL_Pot_Trim!BE17&lt;&gt;0,BE18/PLANEL_Pot_Trim!BE17,0)</f>
        <v>0.26532872775354399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0.21165755010759027</v>
      </c>
      <c r="BH44" s="51">
        <f>IF(PLANEL_Pot_Trim!BH17&lt;&gt;0,BH18/PLANEL_Pot_Trim!BH17,0)</f>
        <v>0.16067319010935363</v>
      </c>
      <c r="BI44" s="51">
        <f>IF(PLANEL_Pot_Trim!BI17&lt;&gt;0,BI18/PLANEL_Pot_Trim!BI17,0)</f>
        <v>0.26712233694433291</v>
      </c>
      <c r="BJ44" s="51">
        <f>IF(PLANEL_Pot_Trim!BJ17&lt;&gt;0,BJ18/PLANEL_Pot_Trim!BJ17,0)</f>
        <v>0.28880684025200515</v>
      </c>
      <c r="BK44" s="51">
        <f>IF(PLANEL_Pot_Trim!BK17&lt;&gt;0,BK18/PLANEL_Pot_Trim!BK17,0)</f>
        <v>0.2120378027289978</v>
      </c>
      <c r="BL44" s="51">
        <f>IF(PLANEL_Pot_Trim!BL17&lt;&gt;0,BL18/PLANEL_Pot_Trim!BL17,0)</f>
        <v>0.24029316083937385</v>
      </c>
      <c r="BM44" s="51">
        <f>IF(PLANEL_Pot_Trim!BM17&lt;&gt;0,BM18/PLANEL_Pot_Trim!BM17,0)</f>
        <v>0.32727493843725525</v>
      </c>
      <c r="BN44" s="51">
        <f>IF(PLANEL_Pot_Trim!BN17&lt;&gt;0,BN18/PLANEL_Pot_Trim!BN17,0)</f>
        <v>0.28937500689675033</v>
      </c>
      <c r="BO44" s="51">
        <f>IF(PLANEL_Pot_Trim!BO17&lt;&gt;0,BO18/PLANEL_Pot_Trim!BO17,0)</f>
        <v>0.21225175960669751</v>
      </c>
      <c r="BP44" s="51">
        <f>IF(PLANEL_Pot_Trim!BP17&lt;&gt;0,BP18/PLANEL_Pot_Trim!BP17,0)</f>
        <v>0.24055399901292104</v>
      </c>
      <c r="BQ44" s="51">
        <f>IF(PLANEL_Pot_Trim!BQ17&lt;&gt;0,BQ18/PLANEL_Pot_Trim!BQ17,0)</f>
        <v>0.33669262208638179</v>
      </c>
      <c r="BR44" s="51">
        <f>IF(PLANEL_Pot_Trim!BR17&lt;&gt;0,BR18/PLANEL_Pot_Trim!BR17,0)</f>
        <v>0.28966051732440662</v>
      </c>
      <c r="BS44" s="51">
        <f>IF(PLANEL_Pot_Trim!BS17&lt;&gt;0,BS18/PLANEL_Pot_Trim!BS17,0)</f>
        <v>0.21386873328418568</v>
      </c>
      <c r="BT44" s="51">
        <f>IF(PLANEL_Pot_Trim!BT17&lt;&gt;0,BT18/PLANEL_Pot_Trim!BT17,0)</f>
        <v>0.24252527690242695</v>
      </c>
      <c r="BU44" s="51">
        <f>IF(PLANEL_Pot_Trim!BU17&lt;&gt;0,BU18/PLANEL_Pot_Trim!BU17,0)</f>
        <v>0.29127749693870708</v>
      </c>
      <c r="BV44" s="51">
        <f>IF(PLANEL_Pot_Trim!BV17&lt;&gt;0,BV18/PLANEL_Pot_Trim!BV17,0)</f>
        <v>0.2918182551377273</v>
      </c>
      <c r="BW44" s="51">
        <f>IF(PLANEL_Pot_Trim!BW17&lt;&gt;0,BW18/PLANEL_Pot_Trim!BW17,0)</f>
        <v>0.21507298267920286</v>
      </c>
      <c r="BX44" s="51">
        <f>IF(PLANEL_Pot_Trim!BX17&lt;&gt;0,BX18/PLANEL_Pot_Trim!BX17,0)</f>
        <v>0.2439933961579864</v>
      </c>
      <c r="BY44" s="51">
        <f>IF(PLANEL_Pot_Trim!BY17&lt;&gt;0,BY18/PLANEL_Pot_Trim!BY17,0)</f>
        <v>0.34153799080007641</v>
      </c>
      <c r="BZ44" s="51">
        <f>IF(PLANEL_Pot_Trim!BZ17&lt;&gt;0,BZ18/PLANEL_Pot_Trim!BZ17,0)</f>
        <v>0.29342524139616621</v>
      </c>
      <c r="CA44" s="51">
        <f>IF(PLANEL_Pot_Trim!CA17&lt;&gt;0,CA18/PLANEL_Pot_Trim!CA17,0)</f>
        <v>0.21640509270957706</v>
      </c>
      <c r="CB44" s="51">
        <f>IF(PLANEL_Pot_Trim!CB17&lt;&gt;0,CB18/PLANEL_Pot_Trim!CB17,0)</f>
        <v>0.24561739231816873</v>
      </c>
      <c r="CC44" s="51">
        <f>IF(PLANEL_Pot_Trim!CC17&lt;&gt;0,CC18/PLANEL_Pot_Trim!CC17,0)</f>
        <v>0.31138233783951491</v>
      </c>
      <c r="CD44" s="51">
        <f>IF(PLANEL_Pot_Trim!CD17&lt;&gt;0,CD18/PLANEL_Pot_Trim!CD17,0)</f>
        <v>0.29520284867030605</v>
      </c>
      <c r="CE44" s="51">
        <f>IF(PLANEL_Pot_Trim!CE17&lt;&gt;0,CE18/PLANEL_Pot_Trim!CE17,0)</f>
        <v>0.21834218193306626</v>
      </c>
      <c r="CF44" s="51">
        <f>IF(PLANEL_Pot_Trim!CF17&lt;&gt;0,CF18/PLANEL_Pot_Trim!CF17,0)</f>
        <v>0.24797892807549532</v>
      </c>
      <c r="CG44" s="51">
        <f>IF(PLANEL_Pot_Trim!CG17&lt;&gt;0,CG18/PLANEL_Pot_Trim!CG17,0)</f>
        <v>0.31991538475950926</v>
      </c>
      <c r="CH44" s="51">
        <f>IF(PLANEL_Pot_Trim!CH17&lt;&gt;0,CH18/PLANEL_Pot_Trim!CH17,0)</f>
        <v>0.29778775820906539</v>
      </c>
      <c r="CI44" s="51">
        <f>IF(PLANEL_Pot_Trim!CI17&lt;&gt;0,CI18/PLANEL_Pot_Trim!CI17,0)</f>
        <v>0.21862145883464523</v>
      </c>
      <c r="CJ44" s="51">
        <f>IF(PLANEL_Pot_Trim!CJ17&lt;&gt;0,CJ18/PLANEL_Pot_Trim!CJ17,0)</f>
        <v>0.2483193989257127</v>
      </c>
      <c r="CK44" s="51">
        <f>IF(PLANEL_Pot_Trim!CK17&lt;&gt;0,CK18/PLANEL_Pot_Trim!CK17,0)</f>
        <v>0.34763239557763237</v>
      </c>
      <c r="CL44" s="51">
        <f>IF(PLANEL_Pot_Trim!CL17&lt;&gt;0,CL18/PLANEL_Pot_Trim!CL17,0)</f>
        <v>0.29816043366367057</v>
      </c>
      <c r="CM44" s="51">
        <f>IF(PLANEL_Pot_Trim!CM17&lt;&gt;0,CM18/PLANEL_Pot_Trim!CM17,0)</f>
        <v>0.21932577294268354</v>
      </c>
      <c r="CN44" s="51">
        <f>IF(PLANEL_Pot_Trim!CN17&lt;&gt;0,CN18/PLANEL_Pot_Trim!CN17,0)</f>
        <v>0.24917803925385607</v>
      </c>
      <c r="CO44" s="51">
        <f>IF(PLANEL_Pot_Trim!CO17&lt;&gt;0,CO18/PLANEL_Pot_Trim!CO17,0)</f>
        <v>0.3488420345077915</v>
      </c>
      <c r="CP44" s="51">
        <f>IF(PLANEL_Pot_Trim!CP17&lt;&gt;0,CP18/PLANEL_Pot_Trim!CP17,0)</f>
        <v>0.2991002912940281</v>
      </c>
      <c r="CQ44" s="51">
        <f>IF(PLANEL_Pot_Trim!CQ17&lt;&gt;0,CQ18/PLANEL_Pot_Trim!CQ17,0)</f>
        <v>0.2193436768026796</v>
      </c>
      <c r="CR44" s="51">
        <f>IF(PLANEL_Pot_Trim!CR17&lt;&gt;0,CR18/PLANEL_Pot_Trim!CR17,0)</f>
        <v>0.2401212249903501</v>
      </c>
      <c r="CS44" s="51">
        <f>IF(PLANEL_Pot_Trim!CS17&lt;&gt;0,CS18/PLANEL_Pot_Trim!CS17,0)</f>
        <v>0.34887278398508409</v>
      </c>
      <c r="CT44" s="51">
        <f>IF(PLANEL_Pot_Trim!CT17&lt;&gt;0,CT18/PLANEL_Pot_Trim!CT17,0)</f>
        <v>0.2991241828150395</v>
      </c>
      <c r="CU44" s="51">
        <f>IF(PLANEL_Pot_Trim!CU17&lt;&gt;0,CU18/PLANEL_Pot_Trim!CU17,0)</f>
        <v>0.21996092569355347</v>
      </c>
      <c r="CV44" s="51">
        <f>IF(PLANEL_Pot_Trim!CV17&lt;&gt;0,CV18/PLANEL_Pot_Trim!CV17,0)</f>
        <v>0.2499523639726654</v>
      </c>
      <c r="CW44" s="51">
        <f>IF(PLANEL_Pot_Trim!CW17&lt;&gt;0,CW18/PLANEL_Pot_Trim!CW17,0)</f>
        <v>0.34993289109306958</v>
      </c>
      <c r="CX44" s="51">
        <f>IF(PLANEL_Pot_Trim!CX17&lt;&gt;0,CX18/PLANEL_Pot_Trim!CX17,0)</f>
        <v>0.29994785809162711</v>
      </c>
      <c r="CY44" s="81">
        <f>IF(PLANEL_Pot_Trim!CY17&lt;&gt;0,CY18/PLANEL_Pot_Trim!CY17,0)</f>
        <v>0.21999999997147893</v>
      </c>
      <c r="CZ44" s="81">
        <f>IF(PLANEL_Pot_Trim!CZ17&lt;&gt;0,CZ18/PLANEL_Pot_Trim!CZ17,0)</f>
        <v>0.25000000002546524</v>
      </c>
      <c r="DA44" s="81">
        <f>IF(PLANEL_Pot_Trim!DA17&lt;&gt;0,DA18/PLANEL_Pot_Trim!DA17,0)</f>
        <v>0.3495900094396121</v>
      </c>
      <c r="DB44" s="81">
        <f>IF(PLANEL_Pot_Trim!DB17&lt;&gt;0,DB18/PLANEL_Pot_Trim!DB17,0)</f>
        <v>0.29999999996944171</v>
      </c>
      <c r="DC44" s="51">
        <f>IF(PLANEL_Pot_Trim!DC17&lt;&gt;0,DC18/PLANEL_Pot_Trim!DC17,0)</f>
        <v>0.21999999995711042</v>
      </c>
      <c r="DD44" s="51">
        <f>IF(PLANEL_Pot_Trim!DD17&lt;&gt;0,DD18/PLANEL_Pot_Trim!DD17,0)</f>
        <v>0.25</v>
      </c>
      <c r="DE44" s="51">
        <f>IF(PLANEL_Pot_Trim!DE17&lt;&gt;0,DE18/PLANEL_Pot_Trim!DE17,0)</f>
        <v>0.34999999999025239</v>
      </c>
      <c r="DF44" s="51">
        <f>IF(PLANEL_Pot_Trim!DF17&lt;&gt;0,DF18/PLANEL_Pot_Trim!DF17,0)</f>
        <v>0.29999999995126181</v>
      </c>
      <c r="DG44" s="51">
        <f>IF(PLANEL_Pot_Trim!DG17&lt;&gt;0,DG18/PLANEL_Pot_Trim!DG17,0)</f>
        <v>0.21999999997546718</v>
      </c>
      <c r="DH44" s="51">
        <f>IF(PLANEL_Pot_Trim!DH17&lt;&gt;0,DH18/PLANEL_Pot_Trim!DH17,0)</f>
        <v>0.25000000002358924</v>
      </c>
      <c r="DI44" s="51">
        <f>IF(PLANEL_Pot_Trim!DI17&lt;&gt;0,DI18/PLANEL_Pot_Trim!DI17,0)</f>
        <v>0.35000000001415355</v>
      </c>
      <c r="DJ44" s="51">
        <f>IF(PLANEL_Pot_Trim!DJ17&lt;&gt;0,DJ18/PLANEL_Pot_Trim!DJ17,0)</f>
        <v>0.29999999997169291</v>
      </c>
      <c r="DK44" s="51">
        <f>IF(PLANEL_Pot_Trim!DK17&lt;&gt;0,DK18/PLANEL_Pot_Trim!DK17,0)</f>
        <v>0.21999999995978051</v>
      </c>
      <c r="DL44" s="51">
        <f>IF(PLANEL_Pot_Trim!DL17&lt;&gt;0,DL18/PLANEL_Pot_Trim!DL17,0)</f>
        <v>0.2500000000091408</v>
      </c>
      <c r="DM44" s="51">
        <f>IF(PLANEL_Pot_Trim!DM17&lt;&gt;0,DM18/PLANEL_Pot_Trim!DM17,0)</f>
        <v>0.30450575074497016</v>
      </c>
      <c r="DN44" s="51">
        <f>IF(PLANEL_Pot_Trim!DN17&lt;&gt;0,DN18/PLANEL_Pot_Trim!DN17,0)</f>
        <v>0.29999999995429599</v>
      </c>
      <c r="DO44" s="51">
        <f>IF(PLANEL_Pot_Trim!DO17&lt;&gt;0,DO18/PLANEL_Pot_Trim!DO17,0)</f>
        <v>0.2199999999592531</v>
      </c>
      <c r="DP44" s="51">
        <f>IF(PLANEL_Pot_Trim!DP17&lt;&gt;0,DP18/PLANEL_Pot_Trim!DP17,0)</f>
        <v>0.25000000000442901</v>
      </c>
      <c r="DQ44" s="51">
        <f>IF(PLANEL_Pot_Trim!DQ17&lt;&gt;0,DQ18/PLANEL_Pot_Trim!DQ17,0)</f>
        <v>0.35000000000442905</v>
      </c>
      <c r="DR44" s="51">
        <f>IF(PLANEL_Pot_Trim!DR17&lt;&gt;0,DR18/PLANEL_Pot_Trim!DR17,0)</f>
        <v>0.29999999995570992</v>
      </c>
      <c r="DS44" s="51">
        <f>IF(PLANEL_Pot_Trim!DS17&lt;&gt;0,DS18/PLANEL_Pot_Trim!DS17,0)</f>
        <v>0.21999999996419028</v>
      </c>
      <c r="DT44" s="51">
        <f>IF(PLANEL_Pot_Trim!DT17&lt;&gt;0,DT18/PLANEL_Pot_Trim!DT17,0)</f>
        <v>0.25000000000852612</v>
      </c>
      <c r="DU44" s="51">
        <f>IF(PLANEL_Pot_Trim!DU17&lt;&gt;0,DU18/PLANEL_Pot_Trim!DU17,0)</f>
        <v>0.35000000000000003</v>
      </c>
      <c r="DV44" s="51">
        <f>IF(PLANEL_Pot_Trim!DV17&lt;&gt;0,DV18/PLANEL_Pot_Trim!DV17,0)</f>
        <v>0.29999999997442162</v>
      </c>
      <c r="DW44" s="51">
        <f>IF(PLANEL_Pot_Trim!DW17&lt;&gt;0,DW18/PLANEL_Pot_Trim!DW17,0)</f>
        <v>0.21999999997871547</v>
      </c>
      <c r="DX44" s="51">
        <f>IF(PLANEL_Pot_Trim!DX17&lt;&gt;0,DX18/PLANEL_Pot_Trim!DX17,0)</f>
        <v>0.25000000005321138</v>
      </c>
      <c r="DY44" s="51">
        <f>IF(PLANEL_Pot_Trim!DY17&lt;&gt;0,DY18/PLANEL_Pot_Trim!DY17,0)</f>
        <v>0.35000000004502507</v>
      </c>
      <c r="DZ44" s="51">
        <f>IF(PLANEL_Pot_Trim!DZ17&lt;&gt;0,DZ18/PLANEL_Pot_Trim!DZ17,0)</f>
        <v>0.29999999996725452</v>
      </c>
      <c r="EA44" s="51">
        <f>IF(PLANEL_Pot_Trim!EA17&lt;&gt;0,EA18/PLANEL_Pot_Trim!EA17,0)</f>
        <v>0.21999999996695774</v>
      </c>
      <c r="EB44" s="51">
        <f>IF(PLANEL_Pot_Trim!EB17&lt;&gt;0,EB18/PLANEL_Pot_Trim!EB17,0)</f>
        <v>0.24999999999213279</v>
      </c>
      <c r="EC44" s="51">
        <f>IF(PLANEL_Pot_Trim!EC17&lt;&gt;0,EC18/PLANEL_Pot_Trim!EC17,0)</f>
        <v>0.349999999960664</v>
      </c>
      <c r="ED44" s="51">
        <f>IF(PLANEL_Pot_Trim!ED17&lt;&gt;0,ED18/PLANEL_Pot_Trim!ED17,0)</f>
        <v>0.29999999997639837</v>
      </c>
      <c r="EE44" s="51">
        <f>IF(PLANEL_Pot_Trim!EE17&lt;&gt;0,EE18/PLANEL_Pot_Trim!EE17,0)</f>
        <v>0.21999999995453348</v>
      </c>
      <c r="EF44" s="51">
        <f>IF(PLANEL_Pot_Trim!EF17&lt;&gt;0,EF18/PLANEL_Pot_Trim!EF17,0)</f>
        <v>0.24999999997347788</v>
      </c>
      <c r="EG44" s="51">
        <f>IF(PLANEL_Pot_Trim!EG17&lt;&gt;0,EG18/PLANEL_Pot_Trim!EG17,0)</f>
        <v>0.35000000002652215</v>
      </c>
      <c r="EH44" s="51">
        <f>IF(PLANEL_Pot_Trim!EH17&lt;&gt;0,EH18/PLANEL_Pot_Trim!EH17,0)</f>
        <v>0.3</v>
      </c>
      <c r="EI44" s="51">
        <f>IF(PLANEL_Pot_Trim!EI17&lt;&gt;0,EI18/PLANEL_Pot_Trim!EI17,0)</f>
        <v>0.21999999997325168</v>
      </c>
      <c r="EJ44" s="51">
        <f>IF(PLANEL_Pot_Trim!EJ17&lt;&gt;0,EJ18/PLANEL_Pot_Trim!EJ17,0)</f>
        <v>0.24999999997399464</v>
      </c>
      <c r="EK44" s="51">
        <f>IF(PLANEL_Pot_Trim!EK17&lt;&gt;0,EK18/PLANEL_Pot_Trim!EK17,0)</f>
        <v>0.31115407841789045</v>
      </c>
      <c r="EL44" s="51">
        <f>IF(PLANEL_Pot_Trim!EL17&lt;&gt;0,EL18/PLANEL_Pot_Trim!EL17,0)</f>
        <v>0.29999999997027965</v>
      </c>
      <c r="EM44" s="51">
        <f>IF(PLANEL_Pot_Trim!EM17&lt;&gt;0,EM18/PLANEL_Pot_Trim!EM17,0)</f>
        <v>0.21999999997494801</v>
      </c>
      <c r="EN44" s="51">
        <f>IF(PLANEL_Pot_Trim!EN17&lt;&gt;0,EN18/PLANEL_Pot_Trim!EN17,0)</f>
        <v>0.25000000002947298</v>
      </c>
      <c r="EO44" s="51">
        <f>IF(PLANEL_Pot_Trim!EO17&lt;&gt;0,EO18/PLANEL_Pot_Trim!EO17,0)</f>
        <v>0.34231591919809196</v>
      </c>
      <c r="EP44" s="51">
        <f>IF(PLANEL_Pot_Trim!EP17&lt;&gt;0,EP18/PLANEL_Pot_Trim!EP17,0)</f>
        <v>0.29999999999263183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0.20721634545718012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0.14442351350045887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0.2040215416301791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0.13439257455176271</v>
      </c>
      <c r="O47" s="52">
        <f>IF(PLANEL_Pot_Trim!O20&lt;&gt;0,O21/PLANEL_Pot_Trim!O20,0)</f>
        <v>0.23574879428883277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0.15250706976282674</v>
      </c>
      <c r="S47" s="52">
        <f>IF(PLANEL_Pot_Trim!S20&lt;&gt;0,S21/PLANEL_Pot_Trim!S20,0)</f>
        <v>0.24495987510045616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0.1788361591548096</v>
      </c>
      <c r="W47" s="52">
        <f>IF(PLANEL_Pot_Trim!W20&lt;&gt;0,W21/PLANEL_Pot_Trim!W20,0)</f>
        <v>0.17894964641731279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0.16530187510506161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0.14915197723070264</v>
      </c>
      <c r="AE47" s="52">
        <f>IF(PLANEL_Pot_Trim!AE20&lt;&gt;0,AE21/PLANEL_Pot_Trim!AE20,0)</f>
        <v>0.17591659547423372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0.25999999994388628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0.25999999994388628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0.56701998346938776</v>
      </c>
      <c r="AB49" s="53">
        <f>IF(PLANEL_Pot_Trim!AB22&lt;&gt;0,AB23/PLANEL_Pot_Trim!AB22,0)</f>
        <v>0.9215000000000001</v>
      </c>
      <c r="AC49" s="53">
        <f>IF(PLANEL_Pot_Trim!AC22&lt;&gt;0,AC23/PLANEL_Pot_Trim!AC22,0)</f>
        <v>0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0.18265894563625806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1</v>
      </c>
      <c r="BR50" s="54">
        <f>IF(PLANEL_Pot_Trim!BR23&lt;&gt;0,BR24/PLANEL_Pot_Trim!BR23,0)</f>
        <v>1</v>
      </c>
      <c r="BS50" s="54">
        <f>IF(PLANEL_Pot_Trim!BS23&lt;&gt;0,BS24/PLANEL_Pot_Trim!BS23,0)</f>
        <v>0.91267971702254647</v>
      </c>
      <c r="BT50" s="54">
        <f>IF(PLANEL_Pot_Trim!BT23&lt;&gt;0,BT24/PLANEL_Pot_Trim!BT23,0)</f>
        <v>0.91267971702254647</v>
      </c>
      <c r="BU50" s="54">
        <f>IF(PLANEL_Pot_Trim!BU23&lt;&gt;0,BU24/PLANEL_Pot_Trim!BU23,0)</f>
        <v>0.91267971702254647</v>
      </c>
      <c r="BV50" s="54">
        <f>IF(PLANEL_Pot_Trim!BV23&lt;&gt;0,BV24/PLANEL_Pot_Trim!BV23,0)</f>
        <v>0.91267971702254647</v>
      </c>
      <c r="BW50" s="54">
        <f>IF(PLANEL_Pot_Trim!BW23&lt;&gt;0,BW24/PLANEL_Pot_Trim!BW23,0)</f>
        <v>0.80348663701407264</v>
      </c>
      <c r="BX50" s="54">
        <f>IF(PLANEL_Pot_Trim!BX23&lt;&gt;0,BX24/PLANEL_Pot_Trim!BX23,0)</f>
        <v>0.80348663701407264</v>
      </c>
      <c r="BY50" s="54">
        <f>IF(PLANEL_Pot_Trim!BY23&lt;&gt;0,BY24/PLANEL_Pot_Trim!BY23,0)</f>
        <v>0.80348663701407264</v>
      </c>
      <c r="BZ50" s="54">
        <f>IF(PLANEL_Pot_Trim!BZ23&lt;&gt;0,BZ24/PLANEL_Pot_Trim!BZ23,0)</f>
        <v>0.80348663701407264</v>
      </c>
      <c r="CA50" s="54">
        <f>IF(PLANEL_Pot_Trim!CA23&lt;&gt;0,CA24/PLANEL_Pot_Trim!CA23,0)</f>
        <v>0.74335013174647424</v>
      </c>
      <c r="CB50" s="54">
        <f>IF(PLANEL_Pot_Trim!CB23&lt;&gt;0,CB24/PLANEL_Pot_Trim!CB23,0)</f>
        <v>0.74335013174647424</v>
      </c>
      <c r="CC50" s="54">
        <f>IF(PLANEL_Pot_Trim!CC23&lt;&gt;0,CC24/PLANEL_Pot_Trim!CC23,0)</f>
        <v>0.74335013174647424</v>
      </c>
      <c r="CD50" s="54">
        <f>IF(PLANEL_Pot_Trim!CD23&lt;&gt;0,CD24/PLANEL_Pot_Trim!CD23,0)</f>
        <v>0.74335013174647424</v>
      </c>
      <c r="CE50" s="54">
        <f>IF(PLANEL_Pot_Trim!CE23&lt;&gt;0,CE24/PLANEL_Pot_Trim!CE23,0)</f>
        <v>0.69657858987539356</v>
      </c>
      <c r="CF50" s="54">
        <f>IF(PLANEL_Pot_Trim!CF23&lt;&gt;0,CF24/PLANEL_Pot_Trim!CF23,0)</f>
        <v>0.69657858987539356</v>
      </c>
      <c r="CG50" s="54">
        <f>IF(PLANEL_Pot_Trim!CG23&lt;&gt;0,CG24/PLANEL_Pot_Trim!CG23,0)</f>
        <v>0.69657858987539356</v>
      </c>
      <c r="CH50" s="54">
        <f>IF(PLANEL_Pot_Trim!CH23&lt;&gt;0,CH24/PLANEL_Pot_Trim!CH23,0)</f>
        <v>0.69657858987539356</v>
      </c>
      <c r="CI50" s="54">
        <f>IF(PLANEL_Pot_Trim!CI23&lt;&gt;0,CI24/PLANEL_Pot_Trim!CI23,0)</f>
        <v>0.64835696606638205</v>
      </c>
      <c r="CJ50" s="54">
        <f>IF(PLANEL_Pot_Trim!CJ23&lt;&gt;0,CJ24/PLANEL_Pot_Trim!CJ23,0)</f>
        <v>0.64835696606638205</v>
      </c>
      <c r="CK50" s="54">
        <f>IF(PLANEL_Pot_Trim!CK23&lt;&gt;0,CK24/PLANEL_Pot_Trim!CK23,0)</f>
        <v>0.64835696606638205</v>
      </c>
      <c r="CL50" s="54">
        <f>IF(PLANEL_Pot_Trim!CL23&lt;&gt;0,CL24/PLANEL_Pot_Trim!CL23,0)</f>
        <v>0.64835696606638205</v>
      </c>
      <c r="CM50" s="54">
        <f>IF(PLANEL_Pot_Trim!CM23&lt;&gt;0,CM24/PLANEL_Pot_Trim!CM23,0)</f>
        <v>0.6057489472261316</v>
      </c>
      <c r="CN50" s="54">
        <f>IF(PLANEL_Pot_Trim!CN23&lt;&gt;0,CN24/PLANEL_Pot_Trim!CN23,0)</f>
        <v>0.6057489472261316</v>
      </c>
      <c r="CO50" s="54">
        <f>IF(PLANEL_Pot_Trim!CO23&lt;&gt;0,CO24/PLANEL_Pot_Trim!CO23,0)</f>
        <v>0.6057489472261316</v>
      </c>
      <c r="CP50" s="54">
        <f>IF(PLANEL_Pot_Trim!CP23&lt;&gt;0,CP24/PLANEL_Pot_Trim!CP23,0)</f>
        <v>0.6057489472261316</v>
      </c>
      <c r="CQ50" s="54">
        <f>IF(PLANEL_Pot_Trim!CQ23&lt;&gt;0,CQ24/PLANEL_Pot_Trim!CQ23,0)</f>
        <v>0.51833525312793305</v>
      </c>
      <c r="CR50" s="54">
        <f>IF(PLANEL_Pot_Trim!CR23&lt;&gt;0,CR24/PLANEL_Pot_Trim!CR23,0)</f>
        <v>0.51833525312793305</v>
      </c>
      <c r="CS50" s="54">
        <f>IF(PLANEL_Pot_Trim!CS23&lt;&gt;0,CS24/PLANEL_Pot_Trim!CS23,0)</f>
        <v>0.51833525312793305</v>
      </c>
      <c r="CT50" s="54">
        <f>IF(PLANEL_Pot_Trim!CT23&lt;&gt;0,CT24/PLANEL_Pot_Trim!CT23,0)</f>
        <v>0.51833525312793305</v>
      </c>
      <c r="CU50" s="54">
        <f>IF(PLANEL_Pot_Trim!CU23&lt;&gt;0,CU24/PLANEL_Pot_Trim!CU23,0)</f>
        <v>0.45590456809226854</v>
      </c>
      <c r="CV50" s="54">
        <f>IF(PLANEL_Pot_Trim!CV23&lt;&gt;0,CV24/PLANEL_Pot_Trim!CV23,0)</f>
        <v>0.45590456809226854</v>
      </c>
      <c r="CW50" s="54">
        <f>IF(PLANEL_Pot_Trim!CW23&lt;&gt;0,CW24/PLANEL_Pot_Trim!CW23,0)</f>
        <v>0.45590456809226854</v>
      </c>
      <c r="CX50" s="54">
        <f>IF(PLANEL_Pot_Trim!CX23&lt;&gt;0,CX24/PLANEL_Pot_Trim!CX23,0)</f>
        <v>0.45590456809226854</v>
      </c>
      <c r="CY50" s="84">
        <f>IF(PLANEL_Pot_Trim!CY23&lt;&gt;0,CY24/PLANEL_Pot_Trim!CY23,0)</f>
        <v>0.44313131857928501</v>
      </c>
      <c r="CZ50" s="84">
        <f>IF(PLANEL_Pot_Trim!CZ23&lt;&gt;0,CZ24/PLANEL_Pot_Trim!CZ23,0)</f>
        <v>0.44313131857928501</v>
      </c>
      <c r="DA50" s="84">
        <f>IF(PLANEL_Pot_Trim!DA23&lt;&gt;0,DA24/PLANEL_Pot_Trim!DA23,0)</f>
        <v>0.44313131857928501</v>
      </c>
      <c r="DB50" s="84">
        <f>IF(PLANEL_Pot_Trim!DB23&lt;&gt;0,DB24/PLANEL_Pot_Trim!DB23,0)</f>
        <v>0.44313131857928501</v>
      </c>
      <c r="DC50" s="54">
        <f>IF(PLANEL_Pot_Trim!DC23&lt;&gt;0,DC24/PLANEL_Pot_Trim!DC23,0)</f>
        <v>0.40716046899455272</v>
      </c>
      <c r="DD50" s="54">
        <f>IF(PLANEL_Pot_Trim!DD23&lt;&gt;0,DD24/PLANEL_Pot_Trim!DD23,0)</f>
        <v>0.40716046899455272</v>
      </c>
      <c r="DE50" s="54">
        <f>IF(PLANEL_Pot_Trim!DE23&lt;&gt;0,DE24/PLANEL_Pot_Trim!DE23,0)</f>
        <v>0.40716046899455272</v>
      </c>
      <c r="DF50" s="54">
        <f>IF(PLANEL_Pot_Trim!DF23&lt;&gt;0,DF24/PLANEL_Pot_Trim!DF23,0)</f>
        <v>0.40716046899455272</v>
      </c>
      <c r="DG50" s="54">
        <f>IF(PLANEL_Pot_Trim!DG23&lt;&gt;0,DG24/PLANEL_Pot_Trim!DG23,0)</f>
        <v>0.37390450107606832</v>
      </c>
      <c r="DH50" s="54">
        <f>IF(PLANEL_Pot_Trim!DH23&lt;&gt;0,DH24/PLANEL_Pot_Trim!DH23,0)</f>
        <v>0.37390450107606832</v>
      </c>
      <c r="DI50" s="54">
        <f>IF(PLANEL_Pot_Trim!DI23&lt;&gt;0,DI24/PLANEL_Pot_Trim!DI23,0)</f>
        <v>0.37390450107606832</v>
      </c>
      <c r="DJ50" s="54">
        <f>IF(PLANEL_Pot_Trim!DJ23&lt;&gt;0,DJ24/PLANEL_Pot_Trim!DJ23,0)</f>
        <v>0.37390450107606832</v>
      </c>
      <c r="DK50" s="54">
        <f>IF(PLANEL_Pot_Trim!DK23&lt;&gt;0,DK24/PLANEL_Pot_Trim!DK23,0)</f>
        <v>0.34520534140793629</v>
      </c>
      <c r="DL50" s="54">
        <f>IF(PLANEL_Pot_Trim!DL23&lt;&gt;0,DL24/PLANEL_Pot_Trim!DL23,0)</f>
        <v>0.34520534140793629</v>
      </c>
      <c r="DM50" s="54">
        <f>IF(PLANEL_Pot_Trim!DM23&lt;&gt;0,DM24/PLANEL_Pot_Trim!DM23,0)</f>
        <v>0.34520534140793629</v>
      </c>
      <c r="DN50" s="54">
        <f>IF(PLANEL_Pot_Trim!DN23&lt;&gt;0,DN24/PLANEL_Pot_Trim!DN23,0)</f>
        <v>0.34520534140793629</v>
      </c>
      <c r="DO50" s="54">
        <f>IF(PLANEL_Pot_Trim!DO23&lt;&gt;0,DO24/PLANEL_Pot_Trim!DO23,0)</f>
        <v>0.31981603822386834</v>
      </c>
      <c r="DP50" s="54">
        <f>IF(PLANEL_Pot_Trim!DP23&lt;&gt;0,DP24/PLANEL_Pot_Trim!DP23,0)</f>
        <v>0.31981603822386834</v>
      </c>
      <c r="DQ50" s="54">
        <f>IF(PLANEL_Pot_Trim!DQ23&lt;&gt;0,DQ24/PLANEL_Pot_Trim!DQ23,0)</f>
        <v>0.31981603822386834</v>
      </c>
      <c r="DR50" s="54">
        <f>IF(PLANEL_Pot_Trim!DR23&lt;&gt;0,DR24/PLANEL_Pot_Trim!DR23,0)</f>
        <v>0.31981603822386834</v>
      </c>
      <c r="DS50" s="54">
        <f>IF(PLANEL_Pot_Trim!DS23&lt;&gt;0,DS24/PLANEL_Pot_Trim!DS23,0)</f>
        <v>0.29466528116639606</v>
      </c>
      <c r="DT50" s="54">
        <f>IF(PLANEL_Pot_Trim!DT23&lt;&gt;0,DT24/PLANEL_Pot_Trim!DT23,0)</f>
        <v>0.29466528116639606</v>
      </c>
      <c r="DU50" s="54">
        <f>IF(PLANEL_Pot_Trim!DU23&lt;&gt;0,DU24/PLANEL_Pot_Trim!DU23,0)</f>
        <v>0.29466528116639606</v>
      </c>
      <c r="DV50" s="54">
        <f>IF(PLANEL_Pot_Trim!DV23&lt;&gt;0,DV24/PLANEL_Pot_Trim!DV23,0)</f>
        <v>0.29466528116639606</v>
      </c>
      <c r="DW50" s="54">
        <f>IF(PLANEL_Pot_Trim!DW23&lt;&gt;0,DW24/PLANEL_Pot_Trim!DW23,0)</f>
        <v>0.27484627447916687</v>
      </c>
      <c r="DX50" s="54">
        <f>IF(PLANEL_Pot_Trim!DX23&lt;&gt;0,DX24/PLANEL_Pot_Trim!DX23,0)</f>
        <v>0.27484627447916687</v>
      </c>
      <c r="DY50" s="54">
        <f>IF(PLANEL_Pot_Trim!DY23&lt;&gt;0,DY24/PLANEL_Pot_Trim!DY23,0)</f>
        <v>0.27484627447916687</v>
      </c>
      <c r="DZ50" s="54">
        <f>IF(PLANEL_Pot_Trim!DZ23&lt;&gt;0,DZ24/PLANEL_Pot_Trim!DZ23,0)</f>
        <v>0.27484627447916687</v>
      </c>
      <c r="EA50" s="54">
        <f>IF(PLANEL_Pot_Trim!EA23&lt;&gt;0,EA24/PLANEL_Pot_Trim!EA23,0)</f>
        <v>0.25545951660599286</v>
      </c>
      <c r="EB50" s="54">
        <f>IF(PLANEL_Pot_Trim!EB23&lt;&gt;0,EB24/PLANEL_Pot_Trim!EB23,0)</f>
        <v>0.25545951660599286</v>
      </c>
      <c r="EC50" s="54">
        <f>IF(PLANEL_Pot_Trim!EC23&lt;&gt;0,EC24/PLANEL_Pot_Trim!EC23,0)</f>
        <v>0.25545951660599286</v>
      </c>
      <c r="ED50" s="54">
        <f>IF(PLANEL_Pot_Trim!ED23&lt;&gt;0,ED24/PLANEL_Pot_Trim!ED23,0)</f>
        <v>0.25545951660599286</v>
      </c>
      <c r="EE50" s="54">
        <f>IF(PLANEL_Pot_Trim!EE23&lt;&gt;0,EE24/PLANEL_Pot_Trim!EE23,0)</f>
        <v>0.23566383040337693</v>
      </c>
      <c r="EF50" s="54">
        <f>IF(PLANEL_Pot_Trim!EF23&lt;&gt;0,EF24/PLANEL_Pot_Trim!EF23,0)</f>
        <v>0.23566383040337693</v>
      </c>
      <c r="EG50" s="54">
        <f>IF(PLANEL_Pot_Trim!EG23&lt;&gt;0,EG24/PLANEL_Pot_Trim!EG23,0)</f>
        <v>0.23566383040337693</v>
      </c>
      <c r="EH50" s="54">
        <f>IF(PLANEL_Pot_Trim!EH23&lt;&gt;0,EH24/PLANEL_Pot_Trim!EH23,0)</f>
        <v>0.23566383040337693</v>
      </c>
      <c r="EI50" s="54">
        <f>IF(PLANEL_Pot_Trim!EI23&lt;&gt;0,EI24/PLANEL_Pot_Trim!EI23,0)</f>
        <v>0.22116516102845965</v>
      </c>
      <c r="EJ50" s="54">
        <f>IF(PLANEL_Pot_Trim!EJ23&lt;&gt;0,EJ24/PLANEL_Pot_Trim!EJ23,0)</f>
        <v>0.22116516102845965</v>
      </c>
      <c r="EK50" s="54">
        <f>IF(PLANEL_Pot_Trim!EK23&lt;&gt;0,EK24/PLANEL_Pot_Trim!EK23,0)</f>
        <v>0.22116516102845965</v>
      </c>
      <c r="EL50" s="54">
        <f>IF(PLANEL_Pot_Trim!EL23&lt;&gt;0,EL24/PLANEL_Pot_Trim!EL23,0)</f>
        <v>0.22116516102845965</v>
      </c>
      <c r="EM50" s="54">
        <f>IF(PLANEL_Pot_Trim!EM23&lt;&gt;0,EM24/PLANEL_Pot_Trim!EM23,0)</f>
        <v>0.21091556457859822</v>
      </c>
      <c r="EN50" s="54">
        <f>IF(PLANEL_Pot_Trim!EN23&lt;&gt;0,EN24/PLANEL_Pot_Trim!EN23,0)</f>
        <v>0.21091556457859822</v>
      </c>
      <c r="EO50" s="54">
        <f>IF(PLANEL_Pot_Trim!EO23&lt;&gt;0,EO24/PLANEL_Pot_Trim!EO23,0)</f>
        <v>0.21091556457859822</v>
      </c>
      <c r="EP50" s="54">
        <f>IF(PLANEL_Pot_Trim!EP23&lt;&gt;0,EP24/PLANEL_Pot_Trim!EP23,0)</f>
        <v>0.21091556457859822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38.00496991</v>
      </c>
      <c r="G4" s="33">
        <v>24.145551090000001</v>
      </c>
      <c r="H4" s="33">
        <v>25.016888089999998</v>
      </c>
      <c r="I4" s="33">
        <v>20.803168629999998</v>
      </c>
      <c r="J4" s="33">
        <v>25.10109143</v>
      </c>
      <c r="K4" s="33">
        <v>28.259276369999998</v>
      </c>
      <c r="L4" s="33">
        <v>31.020675090000001</v>
      </c>
      <c r="M4" s="33">
        <v>31.788963630000001</v>
      </c>
      <c r="N4" s="33">
        <v>31.821627759999998</v>
      </c>
      <c r="O4" s="33">
        <v>31.901328209999999</v>
      </c>
      <c r="P4" s="33">
        <v>27.321145359999999</v>
      </c>
      <c r="Q4" s="33">
        <v>27.53327853</v>
      </c>
      <c r="R4" s="33">
        <v>27.963349470000001</v>
      </c>
      <c r="S4" s="33">
        <v>27.671929519999999</v>
      </c>
      <c r="T4" s="33">
        <v>20.664109580000002</v>
      </c>
      <c r="U4" s="33">
        <v>19.9167928</v>
      </c>
      <c r="V4" s="33">
        <v>19.276992849999999</v>
      </c>
      <c r="W4" s="33">
        <v>20.563186269999999</v>
      </c>
      <c r="X4" s="33">
        <v>21.46923245</v>
      </c>
      <c r="Y4" s="33">
        <v>20.646393539999998</v>
      </c>
      <c r="Z4" s="33">
        <v>19.660276379999999</v>
      </c>
      <c r="AA4" s="33">
        <v>18.493357450000001</v>
      </c>
      <c r="AB4" s="33">
        <v>18.358022349999999</v>
      </c>
      <c r="AC4" s="33">
        <v>24.663381829999999</v>
      </c>
      <c r="AD4" s="33">
        <v>31.908077429999999</v>
      </c>
      <c r="AE4" s="33">
        <v>21.174137500000001</v>
      </c>
      <c r="AF4" s="33">
        <v>20.834767939999999</v>
      </c>
      <c r="AG4" s="33">
        <v>22.150641579999998</v>
      </c>
      <c r="AH4" s="33">
        <v>23.47456043</v>
      </c>
      <c r="AI4" s="33">
        <v>24.82429162</v>
      </c>
      <c r="AJ4" s="33">
        <v>23.56236646</v>
      </c>
      <c r="AK4" s="33">
        <v>24.22628898</v>
      </c>
      <c r="AL4" s="33">
        <v>25.630572340000001</v>
      </c>
      <c r="AM4" s="33">
        <v>27.784502710000002</v>
      </c>
      <c r="AN4" s="33">
        <v>31.029147200000001</v>
      </c>
      <c r="AO4" s="33">
        <v>34.04445544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30.878952200000001</v>
      </c>
      <c r="L16" s="33">
        <v>37.585417560000003</v>
      </c>
      <c r="M16" s="33">
        <v>41.492034590000003</v>
      </c>
      <c r="N16" s="33">
        <v>42.632807339999999</v>
      </c>
      <c r="O16" s="33">
        <v>43.660375160000001</v>
      </c>
      <c r="P16" s="33">
        <v>39.862909080000001</v>
      </c>
      <c r="Q16" s="33">
        <v>39.63408167</v>
      </c>
      <c r="R16" s="33">
        <v>41.13789251</v>
      </c>
      <c r="S16" s="33">
        <v>41.252159509999998</v>
      </c>
      <c r="T16" s="33">
        <v>32.65339736</v>
      </c>
      <c r="U16" s="33">
        <v>33.394767369999997</v>
      </c>
      <c r="V16" s="33">
        <v>30.581855959999999</v>
      </c>
      <c r="W16" s="33">
        <v>32.245476590000003</v>
      </c>
      <c r="X16" s="33">
        <v>33.687576</v>
      </c>
      <c r="Y16" s="33">
        <v>33.303788509999997</v>
      </c>
      <c r="Z16" s="33">
        <v>33.194780430000002</v>
      </c>
      <c r="AA16" s="33">
        <v>32.107693529999999</v>
      </c>
      <c r="AB16" s="33">
        <v>32.165980959999999</v>
      </c>
      <c r="AC16" s="33">
        <v>38.388222769999999</v>
      </c>
      <c r="AD16" s="33">
        <v>43.743559009999998</v>
      </c>
      <c r="AE16" s="33">
        <v>35.134219199999997</v>
      </c>
      <c r="AF16" s="33">
        <v>34.791784130000003</v>
      </c>
      <c r="AG16" s="33">
        <v>36.105301820000001</v>
      </c>
      <c r="AH16" s="33">
        <v>37.426916540000001</v>
      </c>
      <c r="AI16" s="33">
        <v>38.774252359999998</v>
      </c>
      <c r="AJ16" s="33">
        <v>37.50929859</v>
      </c>
      <c r="AK16" s="33">
        <v>38.164303019999998</v>
      </c>
      <c r="AL16" s="33">
        <v>39.684853490000002</v>
      </c>
      <c r="AM16" s="33">
        <v>41.755746139999999</v>
      </c>
      <c r="AN16" s="33">
        <v>44.643675209999998</v>
      </c>
      <c r="AO16" s="33">
        <v>45.827342389999998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38.00496991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20.803168629999998</v>
      </c>
      <c r="G4" s="1">
        <f>Planel_CO2_total_Resultado!J4</f>
        <v>25.10109143</v>
      </c>
      <c r="H4" s="1">
        <f>Planel_CO2_total_Resultado!K4</f>
        <v>28.259276369999998</v>
      </c>
      <c r="I4" s="1">
        <f>Planel_CO2_total_Resultado!L4</f>
        <v>31.020675090000001</v>
      </c>
      <c r="J4" s="1">
        <f>Planel_CO2_total_Resultado!M4</f>
        <v>31.788963630000001</v>
      </c>
      <c r="K4" s="1">
        <f>Planel_CO2_total_Resultado!N4</f>
        <v>31.821627759999998</v>
      </c>
      <c r="L4" s="1">
        <f>Planel_CO2_total_Resultado!O4</f>
        <v>31.901328209999999</v>
      </c>
      <c r="M4" s="1">
        <f>Planel_CO2_total_Resultado!P4</f>
        <v>27.321145359999999</v>
      </c>
      <c r="N4" s="1">
        <f>Planel_CO2_total_Resultado!Q4</f>
        <v>27.53327853</v>
      </c>
      <c r="O4" s="1">
        <f>Planel_CO2_total_Resultado!R4</f>
        <v>27.963349470000001</v>
      </c>
      <c r="P4" s="1">
        <f>Planel_CO2_total_Resultado!S4</f>
        <v>27.671929519999999</v>
      </c>
      <c r="Q4" s="1">
        <f>Planel_CO2_total_Resultado!T4</f>
        <v>20.664109580000002</v>
      </c>
      <c r="R4" s="1">
        <f>Planel_CO2_total_Resultado!U4</f>
        <v>19.9167928</v>
      </c>
      <c r="S4" s="1">
        <f>Planel_CO2_total_Resultado!V4</f>
        <v>19.276992849999999</v>
      </c>
      <c r="T4" s="1">
        <f>Planel_CO2_total_Resultado!W4</f>
        <v>20.563186269999999</v>
      </c>
      <c r="U4" s="1">
        <f>Planel_CO2_total_Resultado!X4</f>
        <v>21.46923245</v>
      </c>
      <c r="V4" s="1">
        <f>Planel_CO2_total_Resultado!Y4</f>
        <v>20.646393539999998</v>
      </c>
      <c r="W4" s="1">
        <f>Planel_CO2_total_Resultado!Z4</f>
        <v>19.660276379999999</v>
      </c>
      <c r="X4" s="1">
        <f>Planel_CO2_total_Resultado!AA4</f>
        <v>18.493357450000001</v>
      </c>
      <c r="Y4" s="1">
        <f>Planel_CO2_total_Resultado!AB4</f>
        <v>18.358022349999999</v>
      </c>
      <c r="Z4" s="1">
        <f>Planel_CO2_total_Resultado!AC4</f>
        <v>24.663381829999999</v>
      </c>
      <c r="AA4" s="1">
        <f>Planel_CO2_total_Resultado!AD4</f>
        <v>31.908077429999999</v>
      </c>
      <c r="AB4" s="1">
        <f>Planel_CO2_total_Resultado!AE4</f>
        <v>21.174137500000001</v>
      </c>
      <c r="AC4" s="1">
        <f>Planel_CO2_total_Resultado!AF4</f>
        <v>20.834767939999999</v>
      </c>
      <c r="AD4" s="1">
        <f>Planel_CO2_total_Resultado!AG4</f>
        <v>22.150641579999998</v>
      </c>
      <c r="AE4" s="1">
        <f>Planel_CO2_total_Resultado!AH4</f>
        <v>23.47456043</v>
      </c>
      <c r="AF4" s="1">
        <f>Planel_CO2_total_Resultado!AI4</f>
        <v>24.82429162</v>
      </c>
      <c r="AG4" s="1">
        <f>Planel_CO2_total_Resultado!AJ4</f>
        <v>23.56236646</v>
      </c>
      <c r="AH4" s="1">
        <f>Planel_CO2_total_Resultado!AK4</f>
        <v>24.22628898</v>
      </c>
      <c r="AI4" s="1">
        <f>Planel_CO2_total_Resultado!AL4</f>
        <v>25.630572340000001</v>
      </c>
      <c r="AJ4" s="1">
        <f>Planel_CO2_total_Resultado!AM4</f>
        <v>27.784502710000002</v>
      </c>
      <c r="AK4" s="1">
        <f>Planel_CO2_total_Resultado!AN4</f>
        <v>31.029147200000001</v>
      </c>
      <c r="AL4" s="1">
        <f>Planel_CO2_total_Resultado!AO4</f>
        <v>34.04445544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41.492034590000003</v>
      </c>
      <c r="K5" s="1">
        <f>Planel_CO2_total_Resultado!N16</f>
        <v>42.632807339999999</v>
      </c>
      <c r="L5" s="1">
        <f>Planel_CO2_total_Resultado!O16</f>
        <v>43.660375160000001</v>
      </c>
      <c r="M5" s="1">
        <f>Planel_CO2_total_Resultado!P16</f>
        <v>39.862909080000001</v>
      </c>
      <c r="N5" s="1">
        <f>Planel_CO2_total_Resultado!Q16</f>
        <v>39.63408167</v>
      </c>
      <c r="O5" s="1">
        <f>Planel_CO2_total_Resultado!R16</f>
        <v>41.13789251</v>
      </c>
      <c r="P5" s="1">
        <f>Planel_CO2_total_Resultado!S16</f>
        <v>41.252159509999998</v>
      </c>
      <c r="Q5" s="1">
        <f>Planel_CO2_total_Resultado!T16</f>
        <v>32.65339736</v>
      </c>
      <c r="R5" s="1">
        <f>Planel_CO2_total_Resultado!U16</f>
        <v>33.394767369999997</v>
      </c>
      <c r="S5" s="1">
        <f>Planel_CO2_total_Resultado!V16</f>
        <v>30.581855959999999</v>
      </c>
      <c r="T5" s="1">
        <f>Planel_CO2_total_Resultado!W16</f>
        <v>32.245476590000003</v>
      </c>
      <c r="U5" s="1">
        <f>Planel_CO2_total_Resultado!X16</f>
        <v>33.687576</v>
      </c>
      <c r="V5" s="1">
        <f>Planel_CO2_total_Resultado!Y16</f>
        <v>33.303788509999997</v>
      </c>
      <c r="W5" s="1">
        <f>Planel_CO2_total_Resultado!Z16</f>
        <v>33.194780430000002</v>
      </c>
      <c r="X5" s="1">
        <f>Planel_CO2_total_Resultado!AA16</f>
        <v>32.107693529999999</v>
      </c>
      <c r="Y5" s="1">
        <f>Planel_CO2_total_Resultado!AB16</f>
        <v>32.165980959999999</v>
      </c>
      <c r="Z5" s="1">
        <f>Planel_CO2_total_Resultado!AC16</f>
        <v>38.388222769999999</v>
      </c>
      <c r="AA5" s="1">
        <f>Planel_CO2_total_Resultado!AD16</f>
        <v>43.743559009999998</v>
      </c>
      <c r="AB5" s="1">
        <f>Planel_CO2_total_Resultado!AE16</f>
        <v>35.134219199999997</v>
      </c>
      <c r="AC5" s="1">
        <f>Planel_CO2_total_Resultado!AF16</f>
        <v>34.791784130000003</v>
      </c>
      <c r="AD5" s="1">
        <f>Planel_CO2_total_Resultado!AG16</f>
        <v>36.105301820000001</v>
      </c>
      <c r="AE5" s="1">
        <f>Planel_CO2_total_Resultado!AH16</f>
        <v>37.426916540000001</v>
      </c>
      <c r="AF5" s="1">
        <f>Planel_CO2_total_Resultado!AI16</f>
        <v>38.774252359999998</v>
      </c>
      <c r="AG5" s="1">
        <f>Planel_CO2_total_Resultado!AJ16</f>
        <v>37.50929859</v>
      </c>
      <c r="AH5" s="1">
        <f>Planel_CO2_total_Resultado!AK16</f>
        <v>38.164303019999998</v>
      </c>
      <c r="AI5" s="1">
        <f>Planel_CO2_total_Resultado!AL16</f>
        <v>39.684853490000002</v>
      </c>
      <c r="AJ5" s="1">
        <f>Planel_CO2_total_Resultado!AM16</f>
        <v>41.755746139999999</v>
      </c>
      <c r="AK5" s="1">
        <f>Planel_CO2_total_Resultado!AN16</f>
        <v>44.643675209999998</v>
      </c>
      <c r="AL5" s="1">
        <f>Planel_CO2_total_Resultado!AO16</f>
        <v>45.827342389999998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6" width="5" customWidth="1"/>
    <col min="7" max="8" width="6" customWidth="1"/>
    <col min="9" max="10" width="5" customWidth="1"/>
    <col min="11" max="11" width="6" customWidth="1"/>
    <col min="12" max="15" width="5" customWidth="1"/>
    <col min="16" max="17" width="6" customWidth="1"/>
    <col min="18" max="18" width="10.7109375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 t="s">
        <v>645</v>
      </c>
    </row>
    <row r="5" spans="1:18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>
        <v>1500</v>
      </c>
      <c r="P5" s="228">
        <v>6000</v>
      </c>
      <c r="Q5" s="228">
        <v>10500</v>
      </c>
      <c r="R5" s="228">
        <v>18000</v>
      </c>
    </row>
    <row r="6" spans="1:18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>
        <v>1500</v>
      </c>
      <c r="P6" s="228">
        <v>6000</v>
      </c>
      <c r="Q6" s="228">
        <v>10500</v>
      </c>
      <c r="R6" s="228">
        <v>18000</v>
      </c>
    </row>
    <row r="7" spans="1:18" x14ac:dyDescent="0.25">
      <c r="A7" s="229" t="s">
        <v>40</v>
      </c>
      <c r="B7" s="228"/>
      <c r="C7" s="228"/>
      <c r="D7" s="228"/>
      <c r="E7" s="228"/>
      <c r="F7" s="228"/>
      <c r="G7" s="228">
        <v>3000</v>
      </c>
      <c r="H7" s="228">
        <v>1500</v>
      </c>
      <c r="I7" s="228"/>
      <c r="J7" s="228"/>
      <c r="K7" s="228">
        <v>4500</v>
      </c>
      <c r="L7" s="228"/>
      <c r="M7" s="228"/>
      <c r="N7" s="228"/>
      <c r="O7" s="228"/>
      <c r="P7" s="228"/>
      <c r="Q7" s="228"/>
      <c r="R7" s="228">
        <v>9000</v>
      </c>
    </row>
    <row r="8" spans="1:18" x14ac:dyDescent="0.25">
      <c r="A8" s="230" t="s">
        <v>43</v>
      </c>
      <c r="B8" s="228"/>
      <c r="C8" s="228"/>
      <c r="D8" s="228"/>
      <c r="E8" s="228"/>
      <c r="F8" s="228"/>
      <c r="G8" s="228">
        <v>3000</v>
      </c>
      <c r="H8" s="228">
        <v>1500</v>
      </c>
      <c r="I8" s="228"/>
      <c r="J8" s="228"/>
      <c r="K8" s="228">
        <v>4500</v>
      </c>
      <c r="L8" s="228"/>
      <c r="M8" s="228"/>
      <c r="N8" s="228"/>
      <c r="O8" s="228"/>
      <c r="P8" s="228"/>
      <c r="Q8" s="228"/>
      <c r="R8" s="228">
        <v>9000</v>
      </c>
    </row>
    <row r="9" spans="1:18" x14ac:dyDescent="0.25">
      <c r="A9" s="229" t="s">
        <v>37</v>
      </c>
      <c r="B9" s="228"/>
      <c r="C9" s="228"/>
      <c r="D9" s="228"/>
      <c r="E9" s="228">
        <v>4500</v>
      </c>
      <c r="F9" s="228">
        <v>7500</v>
      </c>
      <c r="G9" s="228">
        <v>9000</v>
      </c>
      <c r="H9" s="228">
        <v>10500</v>
      </c>
      <c r="I9" s="228">
        <v>6000</v>
      </c>
      <c r="J9" s="228">
        <v>4500</v>
      </c>
      <c r="K9" s="228">
        <v>9000</v>
      </c>
      <c r="L9" s="228">
        <v>3000</v>
      </c>
      <c r="M9" s="228">
        <v>4500</v>
      </c>
      <c r="N9" s="228">
        <v>6000</v>
      </c>
      <c r="O9" s="228">
        <v>1500</v>
      </c>
      <c r="P9" s="228">
        <v>4500</v>
      </c>
      <c r="Q9" s="228"/>
      <c r="R9" s="228">
        <v>70500</v>
      </c>
    </row>
    <row r="10" spans="1:18" x14ac:dyDescent="0.25">
      <c r="A10" s="230" t="s">
        <v>39</v>
      </c>
      <c r="B10" s="228"/>
      <c r="C10" s="228"/>
      <c r="D10" s="228"/>
      <c r="E10" s="228">
        <v>4500</v>
      </c>
      <c r="F10" s="228">
        <v>7500</v>
      </c>
      <c r="G10" s="228">
        <v>9000</v>
      </c>
      <c r="H10" s="228">
        <v>6000</v>
      </c>
      <c r="I10" s="228">
        <v>1500</v>
      </c>
      <c r="J10" s="228">
        <v>1500</v>
      </c>
      <c r="K10" s="228">
        <v>7500</v>
      </c>
      <c r="L10" s="228"/>
      <c r="M10" s="228">
        <v>3000</v>
      </c>
      <c r="N10" s="228">
        <v>4500</v>
      </c>
      <c r="O10" s="228"/>
      <c r="P10" s="228">
        <v>4500</v>
      </c>
      <c r="Q10" s="228"/>
      <c r="R10" s="228">
        <v>49500</v>
      </c>
    </row>
    <row r="11" spans="1:18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4500</v>
      </c>
      <c r="I11" s="228">
        <v>4500</v>
      </c>
      <c r="J11" s="228">
        <v>3000</v>
      </c>
      <c r="K11" s="228">
        <v>1500</v>
      </c>
      <c r="L11" s="228">
        <v>3000</v>
      </c>
      <c r="M11" s="228">
        <v>1500</v>
      </c>
      <c r="N11" s="228">
        <v>1500</v>
      </c>
      <c r="O11" s="228">
        <v>1500</v>
      </c>
      <c r="P11" s="228"/>
      <c r="Q11" s="228"/>
      <c r="R11" s="228">
        <v>21000</v>
      </c>
    </row>
    <row r="12" spans="1:18" x14ac:dyDescent="0.25">
      <c r="A12" s="229" t="s">
        <v>44</v>
      </c>
      <c r="B12" s="228">
        <v>1500</v>
      </c>
      <c r="C12" s="228">
        <v>3000</v>
      </c>
      <c r="D12" s="228">
        <v>6000</v>
      </c>
      <c r="E12" s="228">
        <v>1500</v>
      </c>
      <c r="F12" s="228">
        <v>1500</v>
      </c>
      <c r="G12" s="228">
        <v>1500</v>
      </c>
      <c r="H12" s="228">
        <v>1500</v>
      </c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16500</v>
      </c>
    </row>
    <row r="13" spans="1:18" x14ac:dyDescent="0.25">
      <c r="A13" s="230" t="s">
        <v>40</v>
      </c>
      <c r="B13" s="228"/>
      <c r="C13" s="228">
        <v>1500</v>
      </c>
      <c r="D13" s="228">
        <v>4500</v>
      </c>
      <c r="E13" s="228"/>
      <c r="F13" s="228"/>
      <c r="G13" s="228">
        <v>1500</v>
      </c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>
        <v>7500</v>
      </c>
    </row>
    <row r="14" spans="1:18" x14ac:dyDescent="0.25">
      <c r="A14" s="230" t="s">
        <v>37</v>
      </c>
      <c r="B14" s="228">
        <v>1500</v>
      </c>
      <c r="C14" s="228">
        <v>1500</v>
      </c>
      <c r="D14" s="228">
        <v>1500</v>
      </c>
      <c r="E14" s="228">
        <v>1500</v>
      </c>
      <c r="F14" s="228">
        <v>1500</v>
      </c>
      <c r="G14" s="228"/>
      <c r="H14" s="228">
        <v>1500</v>
      </c>
      <c r="I14" s="228"/>
      <c r="J14" s="228"/>
      <c r="K14" s="228"/>
      <c r="L14" s="228"/>
      <c r="M14" s="228"/>
      <c r="N14" s="228"/>
      <c r="O14" s="228"/>
      <c r="P14" s="228"/>
      <c r="Q14" s="228"/>
      <c r="R14" s="228">
        <v>9000</v>
      </c>
    </row>
    <row r="15" spans="1:18" x14ac:dyDescent="0.25">
      <c r="A15" s="229" t="s">
        <v>45</v>
      </c>
      <c r="B15" s="228"/>
      <c r="C15" s="228"/>
      <c r="D15" s="228"/>
      <c r="E15" s="228"/>
      <c r="F15" s="228"/>
      <c r="G15" s="228"/>
      <c r="H15" s="228">
        <v>9000</v>
      </c>
      <c r="I15" s="228">
        <v>3000</v>
      </c>
      <c r="J15" s="228"/>
      <c r="K15" s="228"/>
      <c r="L15" s="228"/>
      <c r="M15" s="228"/>
      <c r="N15" s="228"/>
      <c r="O15" s="228"/>
      <c r="P15" s="228"/>
      <c r="Q15" s="228"/>
      <c r="R15" s="228">
        <v>12000</v>
      </c>
    </row>
    <row r="16" spans="1:18" x14ac:dyDescent="0.25">
      <c r="A16" s="230" t="s">
        <v>37</v>
      </c>
      <c r="B16" s="228"/>
      <c r="C16" s="228"/>
      <c r="D16" s="228"/>
      <c r="E16" s="228"/>
      <c r="F16" s="228"/>
      <c r="G16" s="228"/>
      <c r="H16" s="228">
        <v>9000</v>
      </c>
      <c r="I16" s="228">
        <v>3000</v>
      </c>
      <c r="J16" s="228"/>
      <c r="K16" s="228"/>
      <c r="L16" s="228"/>
      <c r="M16" s="228"/>
      <c r="N16" s="228"/>
      <c r="O16" s="228"/>
      <c r="P16" s="228"/>
      <c r="Q16" s="228"/>
      <c r="R16" s="228">
        <v>12000</v>
      </c>
    </row>
    <row r="17" spans="1:18" x14ac:dyDescent="0.25">
      <c r="A17" s="229" t="s">
        <v>645</v>
      </c>
      <c r="B17" s="228">
        <v>1500</v>
      </c>
      <c r="C17" s="228">
        <v>3000</v>
      </c>
      <c r="D17" s="228">
        <v>6000</v>
      </c>
      <c r="E17" s="228">
        <v>6000</v>
      </c>
      <c r="F17" s="228">
        <v>9000</v>
      </c>
      <c r="G17" s="228">
        <v>13500</v>
      </c>
      <c r="H17" s="228">
        <v>22500</v>
      </c>
      <c r="I17" s="228">
        <v>9000</v>
      </c>
      <c r="J17" s="228">
        <v>4500</v>
      </c>
      <c r="K17" s="228">
        <v>13500</v>
      </c>
      <c r="L17" s="228">
        <v>3000</v>
      </c>
      <c r="M17" s="228">
        <v>4500</v>
      </c>
      <c r="N17" s="228">
        <v>6000</v>
      </c>
      <c r="O17" s="228">
        <v>3000</v>
      </c>
      <c r="P17" s="228">
        <v>10500</v>
      </c>
      <c r="Q17" s="228">
        <v>10500</v>
      </c>
      <c r="R17" s="228">
        <v>126000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571</v>
      </c>
      <c r="C5" s="40" t="s">
        <v>39</v>
      </c>
      <c r="D5" s="40" t="s">
        <v>47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577</v>
      </c>
      <c r="C6" s="40" t="s">
        <v>39</v>
      </c>
      <c r="D6" s="40" t="s">
        <v>47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578</v>
      </c>
      <c r="C7" s="40" t="s">
        <v>39</v>
      </c>
      <c r="D7" s="40" t="s">
        <v>47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581</v>
      </c>
      <c r="C8" s="40" t="s">
        <v>39</v>
      </c>
      <c r="D8" s="40" t="s">
        <v>47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636</v>
      </c>
      <c r="C9" s="40" t="s">
        <v>39</v>
      </c>
      <c r="D9" s="40" t="s">
        <v>47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637</v>
      </c>
      <c r="C10" s="40" t="s">
        <v>39</v>
      </c>
      <c r="D10" s="40" t="s">
        <v>47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639</v>
      </c>
      <c r="C11" s="40" t="s">
        <v>39</v>
      </c>
      <c r="D11" s="40" t="s">
        <v>47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474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492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359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573</v>
      </c>
      <c r="C15" s="40" t="s">
        <v>39</v>
      </c>
      <c r="D15" s="40" t="s">
        <v>47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582</v>
      </c>
      <c r="C16" s="40" t="s">
        <v>39</v>
      </c>
      <c r="D16" s="40" t="s">
        <v>47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631</v>
      </c>
      <c r="C17" s="40" t="s">
        <v>39</v>
      </c>
      <c r="D17" s="40" t="s">
        <v>47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634</v>
      </c>
      <c r="C18" s="40" t="s">
        <v>39</v>
      </c>
      <c r="D18" s="40" t="s">
        <v>47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451</v>
      </c>
      <c r="C19" s="40" t="s">
        <v>37</v>
      </c>
      <c r="D19" s="40" t="s">
        <v>38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633</v>
      </c>
      <c r="C20" s="40" t="s">
        <v>39</v>
      </c>
      <c r="D20" s="40" t="s">
        <v>47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448</v>
      </c>
      <c r="C21" s="40" t="s">
        <v>37</v>
      </c>
      <c r="D21" s="40" t="s">
        <v>38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488</v>
      </c>
      <c r="C22" s="40" t="s">
        <v>37</v>
      </c>
      <c r="D22" s="40" t="s">
        <v>39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493</v>
      </c>
      <c r="C23" s="40" t="s">
        <v>37</v>
      </c>
      <c r="D23" s="40" t="s">
        <v>39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351</v>
      </c>
      <c r="C24" s="40" t="s">
        <v>37</v>
      </c>
      <c r="D24" s="40" t="s">
        <v>39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446</v>
      </c>
      <c r="C25" s="40" t="s">
        <v>37</v>
      </c>
      <c r="D25" s="40" t="s">
        <v>38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386</v>
      </c>
      <c r="C26" s="40" t="s">
        <v>37</v>
      </c>
      <c r="D26" s="40" t="s">
        <v>39</v>
      </c>
      <c r="E26" s="40">
        <v>1500</v>
      </c>
      <c r="F26" s="40">
        <v>2042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343</v>
      </c>
      <c r="C27" s="40" t="s">
        <v>37</v>
      </c>
      <c r="D27" s="40" t="s">
        <v>39</v>
      </c>
      <c r="E27" s="40">
        <v>1500</v>
      </c>
      <c r="F27" s="40">
        <v>2042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335</v>
      </c>
      <c r="C28" s="40" t="s">
        <v>37</v>
      </c>
      <c r="D28" s="40" t="s">
        <v>38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330</v>
      </c>
      <c r="C29" s="40" t="s">
        <v>37</v>
      </c>
      <c r="D29" s="40" t="s">
        <v>38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379</v>
      </c>
      <c r="C30" s="40" t="s">
        <v>37</v>
      </c>
      <c r="D30" s="40" t="s">
        <v>38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472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347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491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497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500</v>
      </c>
      <c r="C35" s="40" t="s">
        <v>37</v>
      </c>
      <c r="D35" s="40" t="s">
        <v>39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521</v>
      </c>
      <c r="C36" s="40" t="s">
        <v>40</v>
      </c>
      <c r="D36" s="40" t="s">
        <v>43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524</v>
      </c>
      <c r="C37" s="40" t="s">
        <v>40</v>
      </c>
      <c r="D37" s="40" t="s">
        <v>43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531</v>
      </c>
      <c r="C38" s="40" t="s">
        <v>40</v>
      </c>
      <c r="D38" s="40" t="s">
        <v>43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342</v>
      </c>
      <c r="C39" s="40" t="s">
        <v>37</v>
      </c>
      <c r="D39" s="40" t="s">
        <v>38</v>
      </c>
      <c r="E39" s="40">
        <v>1500</v>
      </c>
      <c r="F39" s="40">
        <v>2039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366</v>
      </c>
      <c r="C40" s="40" t="s">
        <v>37</v>
      </c>
      <c r="D40" s="40" t="s">
        <v>38</v>
      </c>
      <c r="E40" s="40">
        <v>1500</v>
      </c>
      <c r="F40" s="40">
        <v>2038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369</v>
      </c>
      <c r="C41" s="40" t="s">
        <v>37</v>
      </c>
      <c r="D41" s="40" t="s">
        <v>38</v>
      </c>
      <c r="E41" s="40">
        <v>1500</v>
      </c>
      <c r="F41" s="40">
        <v>2038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377</v>
      </c>
      <c r="C42" s="40" t="s">
        <v>37</v>
      </c>
      <c r="D42" s="40" t="s">
        <v>39</v>
      </c>
      <c r="E42" s="40">
        <v>1500</v>
      </c>
      <c r="F42" s="40">
        <v>2038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415</v>
      </c>
      <c r="C43" s="40" t="s">
        <v>45</v>
      </c>
      <c r="D43" s="40" t="s">
        <v>37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387</v>
      </c>
      <c r="C44" s="40" t="s">
        <v>37</v>
      </c>
      <c r="D44" s="40" t="s">
        <v>39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349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438</v>
      </c>
      <c r="C46" s="40" t="s">
        <v>45</v>
      </c>
      <c r="D46" s="40" t="s">
        <v>37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440</v>
      </c>
      <c r="C47" s="40" t="s">
        <v>45</v>
      </c>
      <c r="D47" s="40" t="s">
        <v>37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367</v>
      </c>
      <c r="C48" s="40" t="s">
        <v>37</v>
      </c>
      <c r="D48" s="40" t="s">
        <v>38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380</v>
      </c>
      <c r="C49" s="40" t="s">
        <v>37</v>
      </c>
      <c r="D49" s="40" t="s">
        <v>38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449</v>
      </c>
      <c r="C50" s="40" t="s">
        <v>37</v>
      </c>
      <c r="D50" s="40" t="s">
        <v>38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345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399</v>
      </c>
      <c r="C52" s="40" t="s">
        <v>44</v>
      </c>
      <c r="D52" s="40" t="s">
        <v>37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412</v>
      </c>
      <c r="C53" s="40" t="s">
        <v>45</v>
      </c>
      <c r="D53" s="40" t="s">
        <v>37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414</v>
      </c>
      <c r="C54" s="40" t="s">
        <v>45</v>
      </c>
      <c r="D54" s="40" t="s">
        <v>37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436</v>
      </c>
      <c r="C55" s="40" t="s">
        <v>45</v>
      </c>
      <c r="D55" s="40" t="s">
        <v>37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416</v>
      </c>
      <c r="C56" s="40" t="s">
        <v>45</v>
      </c>
      <c r="D56" s="40" t="s">
        <v>37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417</v>
      </c>
      <c r="C57" s="40" t="s">
        <v>45</v>
      </c>
      <c r="D57" s="40" t="s">
        <v>37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439</v>
      </c>
      <c r="C58" s="40" t="s">
        <v>45</v>
      </c>
      <c r="D58" s="40" t="s">
        <v>37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441</v>
      </c>
      <c r="C59" s="40" t="s">
        <v>37</v>
      </c>
      <c r="D59" s="40" t="s">
        <v>38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">
      <c r="B60" s="40" t="s">
        <v>444</v>
      </c>
      <c r="C60" s="40" t="s">
        <v>37</v>
      </c>
      <c r="D60" s="40" t="s">
        <v>38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332</v>
      </c>
      <c r="C61" s="40" t="s">
        <v>37</v>
      </c>
      <c r="D61" s="40" t="s">
        <v>38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389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466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494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499</v>
      </c>
      <c r="C65" s="40" t="s">
        <v>37</v>
      </c>
      <c r="D65" s="40" t="s">
        <v>39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327</v>
      </c>
      <c r="C66" s="40" t="s">
        <v>40</v>
      </c>
      <c r="D66" s="40" t="s">
        <v>43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384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374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481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485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487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376</v>
      </c>
      <c r="C72" s="40" t="s">
        <v>37</v>
      </c>
      <c r="D72" s="40" t="s">
        <v>39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514</v>
      </c>
      <c r="C73" s="40" t="s">
        <v>44</v>
      </c>
      <c r="D73" s="40" t="s">
        <v>40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523</v>
      </c>
      <c r="C74" s="40" t="s">
        <v>40</v>
      </c>
      <c r="D74" s="40" t="s">
        <v>43</v>
      </c>
      <c r="E74" s="40">
        <v>1500</v>
      </c>
      <c r="F74" s="40">
        <v>2034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533</v>
      </c>
      <c r="C75" s="40" t="s">
        <v>40</v>
      </c>
      <c r="D75" s="40" t="s">
        <v>43</v>
      </c>
      <c r="E75" s="40">
        <v>1500</v>
      </c>
      <c r="F75" s="40">
        <v>2034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400</v>
      </c>
      <c r="C76" s="40" t="s">
        <v>44</v>
      </c>
      <c r="D76" s="40" t="s">
        <v>37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458</v>
      </c>
      <c r="C77" s="40" t="s">
        <v>37</v>
      </c>
      <c r="D77" s="40" t="s">
        <v>39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483</v>
      </c>
      <c r="C78" s="40" t="s">
        <v>37</v>
      </c>
      <c r="D78" s="40" t="s">
        <v>39</v>
      </c>
      <c r="E78" s="40">
        <v>1500</v>
      </c>
      <c r="F78" s="40">
        <v>2033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490</v>
      </c>
      <c r="C79" s="40" t="s">
        <v>37</v>
      </c>
      <c r="D79" s="40" t="s">
        <v>39</v>
      </c>
      <c r="E79" s="40">
        <v>1500</v>
      </c>
      <c r="F79" s="40">
        <v>2033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361</v>
      </c>
      <c r="C80" s="40" t="s">
        <v>37</v>
      </c>
      <c r="D80" s="40" t="s">
        <v>39</v>
      </c>
      <c r="E80" s="40">
        <v>1500</v>
      </c>
      <c r="F80" s="40">
        <v>2033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501</v>
      </c>
      <c r="C81" s="40" t="s">
        <v>37</v>
      </c>
      <c r="D81" s="40" t="s">
        <v>39</v>
      </c>
      <c r="E81" s="40">
        <v>1500</v>
      </c>
      <c r="F81" s="40">
        <v>2033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403</v>
      </c>
      <c r="C82" s="40" t="s">
        <v>44</v>
      </c>
      <c r="D82" s="40" t="s">
        <v>37</v>
      </c>
      <c r="E82" s="40">
        <v>1500</v>
      </c>
      <c r="F82" s="40">
        <v>2032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337</v>
      </c>
      <c r="C83" s="40" t="s">
        <v>37</v>
      </c>
      <c r="D83" s="40" t="s">
        <v>39</v>
      </c>
      <c r="E83" s="40">
        <v>1500</v>
      </c>
      <c r="F83" s="40">
        <v>2032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478</v>
      </c>
      <c r="C84" s="40" t="s">
        <v>37</v>
      </c>
      <c r="D84" s="40" t="s">
        <v>39</v>
      </c>
      <c r="E84" s="40">
        <v>1500</v>
      </c>
      <c r="F84" s="40">
        <v>2032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391</v>
      </c>
      <c r="C85" s="40" t="s">
        <v>37</v>
      </c>
      <c r="D85" s="40" t="s">
        <v>39</v>
      </c>
      <c r="E85" s="40">
        <v>1500</v>
      </c>
      <c r="F85" s="40">
        <v>2032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405</v>
      </c>
      <c r="C86" s="40" t="s">
        <v>44</v>
      </c>
      <c r="D86" s="40" t="s">
        <v>37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508</v>
      </c>
      <c r="C87" s="40" t="s">
        <v>44</v>
      </c>
      <c r="D87" s="40" t="s">
        <v>40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512</v>
      </c>
      <c r="C88" s="40" t="s">
        <v>44</v>
      </c>
      <c r="D88" s="40" t="s">
        <v>40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513</v>
      </c>
      <c r="C89" s="40" t="s">
        <v>44</v>
      </c>
      <c r="D89" s="40" t="s">
        <v>40</v>
      </c>
      <c r="E89" s="40">
        <v>1500</v>
      </c>
      <c r="F89" s="40">
        <v>2031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402</v>
      </c>
      <c r="C90" s="40" t="s">
        <v>44</v>
      </c>
      <c r="D90" s="40" t="s">
        <v>37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515</v>
      </c>
      <c r="C91" s="40" t="s">
        <v>44</v>
      </c>
      <c r="D91" s="40" t="s">
        <v>40</v>
      </c>
      <c r="E91" s="40">
        <v>1500</v>
      </c>
      <c r="F91" s="40">
        <v>2030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401</v>
      </c>
      <c r="C92" s="40" t="s">
        <v>44</v>
      </c>
      <c r="D92" s="40" t="s">
        <v>37</v>
      </c>
      <c r="E92" s="40">
        <v>1500</v>
      </c>
      <c r="F92" s="40">
        <v>2025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408</v>
      </c>
      <c r="C93" s="40" t="s">
        <v>44</v>
      </c>
      <c r="D93" s="40" t="s">
        <v>37</v>
      </c>
      <c r="E93" s="40">
        <v>1500</v>
      </c>
      <c r="F93" s="40">
        <v>2019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398</v>
      </c>
      <c r="C94" s="40" t="s">
        <v>44</v>
      </c>
      <c r="D94" s="40" t="s">
        <v>37</v>
      </c>
      <c r="E94" s="40">
        <v>1500</v>
      </c>
      <c r="F94" s="40">
        <v>2019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409</v>
      </c>
      <c r="C95" s="40" t="s">
        <v>44</v>
      </c>
      <c r="D95" s="40" t="s">
        <v>37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410</v>
      </c>
      <c r="C96" s="40" t="s">
        <v>44</v>
      </c>
      <c r="D96" s="40" t="s">
        <v>37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404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418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419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420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421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422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423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424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425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426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427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428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429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430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411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431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432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413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433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434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435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437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368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442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443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445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447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370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450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371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452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453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454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353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372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373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455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456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344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457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338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354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459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460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461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462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463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468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469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471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473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339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356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340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479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385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482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375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484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486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381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390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489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495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496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388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498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392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352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383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364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503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504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505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506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507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509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510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511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406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407</v>
      </c>
      <c r="C198" s="40" t="s">
        <v>44</v>
      </c>
      <c r="D198" s="40" t="s">
        <v>40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516</v>
      </c>
      <c r="C199" s="40" t="s">
        <v>44</v>
      </c>
      <c r="D199" s="40" t="s">
        <v>40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517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365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394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378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518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395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396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393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519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397</v>
      </c>
      <c r="C209" s="40" t="s">
        <v>43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520</v>
      </c>
      <c r="C210" s="40" t="s">
        <v>43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">
      <c r="B211" s="40" t="s">
        <v>329</v>
      </c>
      <c r="C211" s="40" t="s">
        <v>43</v>
      </c>
      <c r="D211" s="40" t="s">
        <v>42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3285.6921990000001</v>
      </c>
      <c r="L211" s="40">
        <v>2015</v>
      </c>
      <c r="M211" s="40">
        <v>2100</v>
      </c>
    </row>
    <row r="212" spans="2:13" x14ac:dyDescent="0.2">
      <c r="B212" s="40" t="s">
        <v>522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333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525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526</v>
      </c>
      <c r="C215" s="40" t="s">
        <v>40</v>
      </c>
      <c r="D215" s="40" t="s">
        <v>43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328</v>
      </c>
      <c r="C216" s="40" t="s">
        <v>40</v>
      </c>
      <c r="D216" s="40" t="s">
        <v>43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527</v>
      </c>
      <c r="C217" s="40" t="s">
        <v>40</v>
      </c>
      <c r="D217" s="40" t="s">
        <v>43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528</v>
      </c>
      <c r="C218" s="40" t="s">
        <v>40</v>
      </c>
      <c r="D218" s="40" t="s">
        <v>43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529</v>
      </c>
      <c r="C219" s="40" t="s">
        <v>40</v>
      </c>
      <c r="D219" s="40" t="s">
        <v>43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530</v>
      </c>
      <c r="C220" s="40" t="s">
        <v>40</v>
      </c>
      <c r="D220" s="40" t="s">
        <v>43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341</v>
      </c>
      <c r="C221" s="40" t="s">
        <v>40</v>
      </c>
      <c r="D221" s="40" t="s">
        <v>43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532</v>
      </c>
      <c r="C222" s="40" t="s">
        <v>40</v>
      </c>
      <c r="D222" s="40" t="s">
        <v>43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334</v>
      </c>
      <c r="C223" s="40" t="s">
        <v>40</v>
      </c>
      <c r="D223" s="40" t="s">
        <v>43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534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535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536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537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538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539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540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541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542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543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544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545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546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547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548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549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550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551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552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553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554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555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556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557</v>
      </c>
      <c r="C247" s="40" t="s">
        <v>37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558</v>
      </c>
      <c r="C248" s="40" t="s">
        <v>37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559</v>
      </c>
      <c r="C249" s="40" t="s">
        <v>37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3285.6921990000001</v>
      </c>
      <c r="L249" s="40">
        <v>2015</v>
      </c>
      <c r="M249" s="40">
        <v>2100</v>
      </c>
    </row>
    <row r="250" spans="2:13" x14ac:dyDescent="0.2">
      <c r="B250" s="40" t="s">
        <v>560</v>
      </c>
      <c r="C250" s="40" t="s">
        <v>37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3285.6921990000001</v>
      </c>
      <c r="L250" s="40">
        <v>2015</v>
      </c>
      <c r="M250" s="40">
        <v>2100</v>
      </c>
    </row>
    <row r="251" spans="2:13" x14ac:dyDescent="0.2">
      <c r="B251" s="40" t="s">
        <v>561</v>
      </c>
      <c r="C251" s="40" t="s">
        <v>37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3285.6921990000001</v>
      </c>
      <c r="L251" s="40">
        <v>2015</v>
      </c>
      <c r="M251" s="40">
        <v>2100</v>
      </c>
    </row>
    <row r="252" spans="2:13" x14ac:dyDescent="0.2">
      <c r="B252" s="40" t="s">
        <v>562</v>
      </c>
      <c r="C252" s="40" t="s">
        <v>37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3285.6921990000001</v>
      </c>
      <c r="L252" s="40">
        <v>2015</v>
      </c>
      <c r="M252" s="40">
        <v>2100</v>
      </c>
    </row>
    <row r="253" spans="2:13" x14ac:dyDescent="0.2">
      <c r="B253" s="40" t="s">
        <v>563</v>
      </c>
      <c r="C253" s="40" t="s">
        <v>37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3285.6921990000001</v>
      </c>
      <c r="L253" s="40">
        <v>2015</v>
      </c>
      <c r="M253" s="40">
        <v>2100</v>
      </c>
    </row>
    <row r="254" spans="2:13" x14ac:dyDescent="0.2">
      <c r="B254" s="40" t="s">
        <v>564</v>
      </c>
      <c r="C254" s="40" t="s">
        <v>37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3285.6921990000001</v>
      </c>
      <c r="L254" s="40">
        <v>2015</v>
      </c>
      <c r="M254" s="40">
        <v>2100</v>
      </c>
    </row>
    <row r="255" spans="2:13" x14ac:dyDescent="0.2">
      <c r="B255" s="40" t="s">
        <v>565</v>
      </c>
      <c r="C255" s="40" t="s">
        <v>37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3285.6921990000001</v>
      </c>
      <c r="L255" s="40">
        <v>2015</v>
      </c>
      <c r="M255" s="40">
        <v>2100</v>
      </c>
    </row>
    <row r="256" spans="2:13" x14ac:dyDescent="0.2">
      <c r="B256" s="40" t="s">
        <v>566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567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568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569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570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572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574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575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576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579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580</v>
      </c>
      <c r="C266" s="40" t="s">
        <v>39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583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584</v>
      </c>
      <c r="C268" s="40" t="s">
        <v>39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585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586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587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588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589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590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591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592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593</v>
      </c>
      <c r="C277" s="40" t="s">
        <v>39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594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595</v>
      </c>
      <c r="C279" s="40" t="s">
        <v>39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596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597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598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599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600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601</v>
      </c>
      <c r="C285" s="40" t="s">
        <v>40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2555.5383769999999</v>
      </c>
      <c r="L285" s="40">
        <v>2015</v>
      </c>
      <c r="M285" s="40">
        <v>2100</v>
      </c>
    </row>
    <row r="286" spans="2:13" x14ac:dyDescent="0.2">
      <c r="B286" s="40" t="s">
        <v>602</v>
      </c>
      <c r="C286" s="40" t="s">
        <v>40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603</v>
      </c>
      <c r="C287" s="40" t="s">
        <v>39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2555.5383769999999</v>
      </c>
      <c r="L287" s="40">
        <v>2015</v>
      </c>
      <c r="M287" s="40">
        <v>2100</v>
      </c>
    </row>
    <row r="288" spans="2:13" x14ac:dyDescent="0.2">
      <c r="B288" s="40" t="s">
        <v>604</v>
      </c>
      <c r="C288" s="40" t="s">
        <v>40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2555.5383769999999</v>
      </c>
      <c r="L288" s="40">
        <v>2015</v>
      </c>
      <c r="M288" s="40">
        <v>2100</v>
      </c>
    </row>
    <row r="289" spans="2:13" x14ac:dyDescent="0.2">
      <c r="B289" s="40" t="s">
        <v>605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606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607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608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609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610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612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613</v>
      </c>
      <c r="C297" s="40" t="s">
        <v>39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2555.5383769999999</v>
      </c>
      <c r="L297" s="40">
        <v>2015</v>
      </c>
      <c r="M297" s="40">
        <v>2100</v>
      </c>
    </row>
    <row r="298" spans="2:13" x14ac:dyDescent="0.2">
      <c r="B298" s="40" t="s">
        <v>614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615</v>
      </c>
      <c r="C299" s="40" t="s">
        <v>39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2555.5383769999999</v>
      </c>
      <c r="L299" s="40">
        <v>2015</v>
      </c>
      <c r="M299" s="40">
        <v>2100</v>
      </c>
    </row>
    <row r="300" spans="2:13" x14ac:dyDescent="0.2">
      <c r="B300" s="40" t="s">
        <v>616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617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618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619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620</v>
      </c>
      <c r="C304" s="40" t="s">
        <v>37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">
      <c r="B305" s="40" t="s">
        <v>621</v>
      </c>
      <c r="C305" s="40" t="s">
        <v>37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3285.6921990000001</v>
      </c>
      <c r="L305" s="40">
        <v>2015</v>
      </c>
      <c r="M305" s="40">
        <v>2100</v>
      </c>
    </row>
    <row r="306" spans="2:13" x14ac:dyDescent="0.2">
      <c r="B306" s="40" t="s">
        <v>622</v>
      </c>
      <c r="C306" s="40" t="s">
        <v>37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3285.6921990000001</v>
      </c>
      <c r="L306" s="40">
        <v>2015</v>
      </c>
      <c r="M306" s="40">
        <v>2100</v>
      </c>
    </row>
    <row r="307" spans="2:13" x14ac:dyDescent="0.2">
      <c r="B307" s="40" t="s">
        <v>623</v>
      </c>
      <c r="C307" s="40" t="s">
        <v>37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3285.6921990000001</v>
      </c>
      <c r="L307" s="40">
        <v>2015</v>
      </c>
      <c r="M307" s="40">
        <v>2100</v>
      </c>
    </row>
    <row r="308" spans="2:13" x14ac:dyDescent="0.2">
      <c r="B308" s="40" t="s">
        <v>624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625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626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627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628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629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630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632</v>
      </c>
      <c r="C315" s="40" t="s">
        <v>37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3285.6921990000001</v>
      </c>
      <c r="L315" s="40">
        <v>2015</v>
      </c>
      <c r="M315" s="40">
        <v>2100</v>
      </c>
    </row>
    <row r="316" spans="2:13" x14ac:dyDescent="0.2">
      <c r="B316" s="40" t="s">
        <v>635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4135.3719979999996</v>
      </c>
      <c r="Q29">
        <v>2256.5152280000002</v>
      </c>
      <c r="R29">
        <v>1913.0414149999999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2834.1484270000001</v>
      </c>
      <c r="X29">
        <v>3306.2671479999999</v>
      </c>
      <c r="Y29">
        <v>3633.0009829999999</v>
      </c>
      <c r="Z29">
        <v>3532.4109050000002</v>
      </c>
      <c r="AA29">
        <v>2819.2790450000002</v>
      </c>
      <c r="AB29">
        <v>2095.4623390000002</v>
      </c>
      <c r="AC29">
        <v>2279.2490290000001</v>
      </c>
      <c r="AD29">
        <v>4921.4306550000001</v>
      </c>
      <c r="AE29">
        <v>7950.5823369999998</v>
      </c>
      <c r="AF29">
        <v>3684.1434049999998</v>
      </c>
      <c r="AG29">
        <v>4274.1964019999996</v>
      </c>
      <c r="AH29">
        <v>4803.4001850000004</v>
      </c>
      <c r="AI29">
        <v>4680.5510569999997</v>
      </c>
      <c r="AJ29">
        <v>5000.6991559999997</v>
      </c>
      <c r="AK29">
        <v>5079.4548240000004</v>
      </c>
      <c r="AL29">
        <v>5189.4726629999996</v>
      </c>
      <c r="AM29">
        <v>5680.5637969999998</v>
      </c>
      <c r="AN29">
        <v>6356.3949190000003</v>
      </c>
      <c r="AO29">
        <v>7587.8146020000004</v>
      </c>
      <c r="AP29">
        <v>8557.6123829999997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115.46178070000001</v>
      </c>
      <c r="P30">
        <v>381.61452480000003</v>
      </c>
      <c r="Q30">
        <v>413.33384280000001</v>
      </c>
      <c r="R30">
        <v>631.02022039999997</v>
      </c>
      <c r="S30">
        <v>904.85031219999996</v>
      </c>
      <c r="T30">
        <v>1015.13759</v>
      </c>
      <c r="U30">
        <v>1015.13759</v>
      </c>
      <c r="V30">
        <v>1015.13759</v>
      </c>
      <c r="W30">
        <v>1364.6419960000001</v>
      </c>
      <c r="X30">
        <v>1503.7752290000001</v>
      </c>
      <c r="Y30">
        <v>1577.531853</v>
      </c>
      <c r="Z30">
        <v>1561.6273080000001</v>
      </c>
      <c r="AA30">
        <v>1725.0451029999999</v>
      </c>
      <c r="AB30">
        <v>1798.8017279999999</v>
      </c>
      <c r="AC30">
        <v>1746.883685</v>
      </c>
      <c r="AD30">
        <v>1946.314977</v>
      </c>
      <c r="AE30">
        <v>2020.071602</v>
      </c>
      <c r="AF30">
        <v>1660.986529</v>
      </c>
      <c r="AG30">
        <v>1749.248832</v>
      </c>
      <c r="AH30">
        <v>1885.979593</v>
      </c>
      <c r="AI30">
        <v>2155.2824919999998</v>
      </c>
      <c r="AJ30">
        <v>2297.2910029999998</v>
      </c>
      <c r="AK30">
        <v>2536.6364279999998</v>
      </c>
      <c r="AL30">
        <v>2743.7092520000001</v>
      </c>
      <c r="AM30">
        <v>2906.8193409999999</v>
      </c>
      <c r="AN30">
        <v>3228.4963670000002</v>
      </c>
      <c r="AO30">
        <v>3516.2793499999998</v>
      </c>
      <c r="AP30">
        <v>3697.476842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1764.786922</v>
      </c>
      <c r="U31">
        <v>1716.755285</v>
      </c>
      <c r="V31">
        <v>1497.5060080000001</v>
      </c>
      <c r="W31">
        <v>1820.309473</v>
      </c>
      <c r="X31">
        <v>1823.345957</v>
      </c>
      <c r="Y31">
        <v>1853.957249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2479.6186980000002</v>
      </c>
      <c r="AF31">
        <v>2034.156168</v>
      </c>
      <c r="AG31">
        <v>1302.075679</v>
      </c>
      <c r="AH31">
        <v>1164.7923719999999</v>
      </c>
      <c r="AI31">
        <v>1682.38861</v>
      </c>
      <c r="AJ31">
        <v>1765.67263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2432.5945929999998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1815.3412450000001</v>
      </c>
      <c r="T32">
        <v>1656.349727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703.17114049999998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753.50723519999997</v>
      </c>
      <c r="AI32">
        <v>687.86383920000003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658.37554479999994</v>
      </c>
      <c r="H35">
        <v>1190.142744</v>
      </c>
      <c r="I35">
        <v>1190.142744</v>
      </c>
      <c r="J35">
        <v>1089.013561</v>
      </c>
      <c r="K35">
        <v>1164.1137839999999</v>
      </c>
      <c r="L35">
        <v>1177.1282639999999</v>
      </c>
      <c r="M35">
        <v>1164.1137839999999</v>
      </c>
      <c r="N35">
        <v>1164.1137839999999</v>
      </c>
      <c r="O35">
        <v>1369.953974</v>
      </c>
      <c r="P35">
        <v>1404.06906</v>
      </c>
      <c r="Q35">
        <v>1505.198243</v>
      </c>
      <c r="R35">
        <v>1505.193387</v>
      </c>
      <c r="S35">
        <v>1505.198243</v>
      </c>
      <c r="T35">
        <v>1492.183763</v>
      </c>
      <c r="U35">
        <v>1404.06906</v>
      </c>
      <c r="V35">
        <v>1404.06906</v>
      </c>
      <c r="W35">
        <v>989.54176719999998</v>
      </c>
      <c r="X35">
        <v>989.54176719999998</v>
      </c>
      <c r="Y35">
        <v>989.54176719999998</v>
      </c>
      <c r="Z35">
        <v>989.77898359999995</v>
      </c>
      <c r="AA35">
        <v>998.45281439999997</v>
      </c>
      <c r="AB35">
        <v>1021.121386</v>
      </c>
      <c r="AC35">
        <v>803.69510190000005</v>
      </c>
      <c r="AD35">
        <v>837.82174880000002</v>
      </c>
      <c r="AE35">
        <v>809.52954279999994</v>
      </c>
      <c r="AF35">
        <v>766.28343319999999</v>
      </c>
      <c r="AG35">
        <v>800.53113859999996</v>
      </c>
      <c r="AH35">
        <v>834.70027349999998</v>
      </c>
      <c r="AI35">
        <v>868.5998366</v>
      </c>
      <c r="AJ35">
        <v>902.15000999999995</v>
      </c>
      <c r="AK35">
        <v>935.26610519999997</v>
      </c>
      <c r="AL35">
        <v>935.26610519999997</v>
      </c>
      <c r="AM35">
        <v>951.75330469999994</v>
      </c>
      <c r="AN35">
        <v>982.96642340000005</v>
      </c>
      <c r="AO35">
        <v>1013.4121709999999</v>
      </c>
      <c r="AP35">
        <v>1042.8094579999999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10597.163189999999</v>
      </c>
      <c r="H40">
        <v>7621.5368539999999</v>
      </c>
      <c r="I40">
        <v>7889.4582989999999</v>
      </c>
      <c r="J40">
        <v>7192.0178740000001</v>
      </c>
      <c r="K40">
        <v>7550.3823009999996</v>
      </c>
      <c r="L40">
        <v>8704.8814600000005</v>
      </c>
      <c r="M40">
        <v>9814.5106159999996</v>
      </c>
      <c r="N40">
        <v>9765.2525459999997</v>
      </c>
      <c r="O40">
        <v>9966.5299699999996</v>
      </c>
      <c r="P40">
        <v>10034.07159</v>
      </c>
      <c r="Q40">
        <v>7889.4378820000002</v>
      </c>
      <c r="R40">
        <v>7763.6455900000001</v>
      </c>
      <c r="S40">
        <v>8019.9589809999998</v>
      </c>
      <c r="T40">
        <v>7832.426802</v>
      </c>
      <c r="U40">
        <v>7595.1858130000001</v>
      </c>
      <c r="V40">
        <v>7375.9365369999996</v>
      </c>
      <c r="W40">
        <v>8192.6256529999991</v>
      </c>
      <c r="X40">
        <v>8806.9140910000006</v>
      </c>
      <c r="Y40">
        <v>9238.0158420000007</v>
      </c>
      <c r="Z40">
        <v>8666.6176630000009</v>
      </c>
      <c r="AA40">
        <v>8195.6462219999994</v>
      </c>
      <c r="AB40">
        <v>7638.3235059999997</v>
      </c>
      <c r="AC40">
        <v>7557.1912670000002</v>
      </c>
      <c r="AD40">
        <v>10568.64302</v>
      </c>
      <c r="AE40">
        <v>14028.61672</v>
      </c>
      <c r="AF40">
        <v>8914.3840720000007</v>
      </c>
      <c r="AG40">
        <v>8813.9158910000006</v>
      </c>
      <c r="AH40">
        <v>9442.3796579999998</v>
      </c>
      <c r="AI40">
        <v>10074.68583</v>
      </c>
      <c r="AJ40">
        <v>10719.320030000001</v>
      </c>
      <c r="AK40">
        <v>11253.4313</v>
      </c>
      <c r="AL40">
        <v>11570.52197</v>
      </c>
      <c r="AM40">
        <v>12241.21039</v>
      </c>
      <c r="AN40">
        <v>13269.93166</v>
      </c>
      <c r="AO40">
        <v>14819.58007</v>
      </c>
      <c r="AP40">
        <v>16259.69706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8395.2824400000009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2397.4408189999999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9154.0660430000007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3156.2244219999998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11.94354835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11.94354835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98493.372019999995</v>
      </c>
      <c r="T77">
        <v>107912.1654</v>
      </c>
      <c r="U77">
        <v>149773.9399</v>
      </c>
      <c r="V77">
        <v>149773.9399</v>
      </c>
      <c r="W77">
        <v>154963.8757</v>
      </c>
      <c r="X77">
        <v>154963.8757</v>
      </c>
      <c r="Y77">
        <v>154963.8757</v>
      </c>
      <c r="Z77">
        <v>154963.8757</v>
      </c>
      <c r="AA77">
        <v>154963.8757</v>
      </c>
      <c r="AB77">
        <v>157397.17920000001</v>
      </c>
      <c r="AC77">
        <v>157397.17920000001</v>
      </c>
      <c r="AD77">
        <v>157397.17920000001</v>
      </c>
      <c r="AE77">
        <v>157397.17920000001</v>
      </c>
      <c r="AF77">
        <v>157397.17920000001</v>
      </c>
      <c r="AG77">
        <v>157397.17920000001</v>
      </c>
      <c r="AH77">
        <v>157397.17920000001</v>
      </c>
      <c r="AI77">
        <v>157397.17920000001</v>
      </c>
      <c r="AJ77">
        <v>157397.17920000001</v>
      </c>
      <c r="AK77">
        <v>157397.17920000001</v>
      </c>
      <c r="AL77">
        <v>155893.01389999999</v>
      </c>
      <c r="AM77">
        <v>155893.01389999999</v>
      </c>
      <c r="AN77">
        <v>155893.01389999999</v>
      </c>
      <c r="AO77">
        <v>155893.01389999999</v>
      </c>
      <c r="AP77">
        <v>155893.01389999999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5361.373912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2687.3616139999999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6502.748415</v>
      </c>
      <c r="J80">
        <v>6502.748415</v>
      </c>
      <c r="K80">
        <v>6502.748415</v>
      </c>
      <c r="L80">
        <v>6502.6960719999997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90788.113410000005</v>
      </c>
      <c r="J88">
        <v>94021.842990000005</v>
      </c>
      <c r="K88">
        <v>97529.410380000001</v>
      </c>
      <c r="L88">
        <v>98520.408110000004</v>
      </c>
      <c r="M88">
        <v>98619.54277</v>
      </c>
      <c r="N88">
        <v>116341.1246</v>
      </c>
      <c r="O88">
        <v>116341.177</v>
      </c>
      <c r="P88">
        <v>113220.4154</v>
      </c>
      <c r="Q88">
        <v>113842.3395</v>
      </c>
      <c r="R88">
        <v>113842.3395</v>
      </c>
      <c r="S88">
        <v>114963.15059999999</v>
      </c>
      <c r="T88">
        <v>124381.9439</v>
      </c>
      <c r="U88">
        <v>166243.71840000001</v>
      </c>
      <c r="V88">
        <v>166243.71840000001</v>
      </c>
      <c r="W88">
        <v>161120.85</v>
      </c>
      <c r="X88">
        <v>161120.85</v>
      </c>
      <c r="Y88">
        <v>161120.85</v>
      </c>
      <c r="Z88">
        <v>161120.85</v>
      </c>
      <c r="AA88">
        <v>161120.85</v>
      </c>
      <c r="AB88">
        <v>160706.46489999999</v>
      </c>
      <c r="AC88">
        <v>160706.46489999999</v>
      </c>
      <c r="AD88">
        <v>160706.46489999999</v>
      </c>
      <c r="AE88">
        <v>160706.46489999999</v>
      </c>
      <c r="AF88">
        <v>160706.46489999999</v>
      </c>
      <c r="AG88">
        <v>160706.46489999999</v>
      </c>
      <c r="AH88">
        <v>160706.46489999999</v>
      </c>
      <c r="AI88">
        <v>160706.46489999999</v>
      </c>
      <c r="AJ88">
        <v>160706.46489999999</v>
      </c>
      <c r="AK88">
        <v>160084.54079999999</v>
      </c>
      <c r="AL88">
        <v>155893.01389999999</v>
      </c>
      <c r="AM88">
        <v>155893.01389999999</v>
      </c>
      <c r="AN88">
        <v>155893.01389999999</v>
      </c>
      <c r="AO88">
        <v>155893.01389999999</v>
      </c>
      <c r="AP88">
        <v>155893.01389999999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5448.8191859999997</v>
      </c>
      <c r="O29">
        <v>5428.2631220000003</v>
      </c>
      <c r="P29">
        <v>5237.9399709999998</v>
      </c>
      <c r="Q29">
        <v>4435.937379</v>
      </c>
      <c r="R29">
        <v>4422.1207590000004</v>
      </c>
      <c r="S29">
        <v>5057.8840630000004</v>
      </c>
      <c r="T29">
        <v>5213.3325379999997</v>
      </c>
      <c r="U29">
        <v>5662.151374</v>
      </c>
      <c r="V29">
        <v>5409.8298800000002</v>
      </c>
      <c r="W29">
        <v>6087.9649730000001</v>
      </c>
      <c r="X29">
        <v>6679.861887</v>
      </c>
      <c r="Y29">
        <v>7208.559287</v>
      </c>
      <c r="Z29">
        <v>7021.7384270000002</v>
      </c>
      <c r="AA29">
        <v>6195.2583610000001</v>
      </c>
      <c r="AB29">
        <v>5772.8557110000002</v>
      </c>
      <c r="AC29">
        <v>6036.0978269999996</v>
      </c>
      <c r="AD29">
        <v>7530.9524650000003</v>
      </c>
      <c r="AE29">
        <v>10702.170389999999</v>
      </c>
      <c r="AF29">
        <v>6507.2426969999997</v>
      </c>
      <c r="AG29">
        <v>6704.0781450000004</v>
      </c>
      <c r="AH29">
        <v>7298.0172419999999</v>
      </c>
      <c r="AI29">
        <v>7614.4805480000005</v>
      </c>
      <c r="AJ29">
        <v>7554.8771729999999</v>
      </c>
      <c r="AK29">
        <v>7870.6100820000001</v>
      </c>
      <c r="AL29">
        <v>7971.0551850000002</v>
      </c>
      <c r="AM29">
        <v>8637.9520769999999</v>
      </c>
      <c r="AN29">
        <v>9745.7603620000009</v>
      </c>
      <c r="AO29">
        <v>10766.922860000001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230.92356129999999</v>
      </c>
      <c r="P30">
        <v>763.22904960000005</v>
      </c>
      <c r="Q30">
        <v>826.66768549999995</v>
      </c>
      <c r="R30">
        <v>1262.0404410000001</v>
      </c>
      <c r="S30">
        <v>1809.7006240000001</v>
      </c>
      <c r="T30">
        <v>2030.2751800000001</v>
      </c>
      <c r="U30">
        <v>2030.2751800000001</v>
      </c>
      <c r="V30">
        <v>2030.2751800000001</v>
      </c>
      <c r="W30">
        <v>3243.218699</v>
      </c>
      <c r="X30">
        <v>3375.7645649999999</v>
      </c>
      <c r="Y30">
        <v>3553.032686</v>
      </c>
      <c r="Z30">
        <v>3518.1053969999998</v>
      </c>
      <c r="AA30">
        <v>3450.0902059999999</v>
      </c>
      <c r="AB30">
        <v>3587.1790179999998</v>
      </c>
      <c r="AC30">
        <v>3454.2737739999998</v>
      </c>
      <c r="AD30">
        <v>3892.629954</v>
      </c>
      <c r="AE30">
        <v>4120.2843869999997</v>
      </c>
      <c r="AF30">
        <v>4187.6564529999996</v>
      </c>
      <c r="AG30">
        <v>4335.1697020000001</v>
      </c>
      <c r="AH30">
        <v>4482.6829520000001</v>
      </c>
      <c r="AI30">
        <v>4630.1962009999997</v>
      </c>
      <c r="AJ30">
        <v>4777.7094509999997</v>
      </c>
      <c r="AK30">
        <v>4925.2227000000003</v>
      </c>
      <c r="AL30">
        <v>4925.2227000000003</v>
      </c>
      <c r="AM30">
        <v>5053.8053140000002</v>
      </c>
      <c r="AN30">
        <v>5334.4199580000004</v>
      </c>
      <c r="AO30">
        <v>5797.8160770000004</v>
      </c>
      <c r="AP30">
        <v>6333.7405019999997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2793.397391</v>
      </c>
      <c r="O31">
        <v>3101.985772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2392.451407</v>
      </c>
      <c r="X31">
        <v>2392.7877579999999</v>
      </c>
      <c r="Y31">
        <v>2445.3409379999998</v>
      </c>
      <c r="Z31">
        <v>2456.2463819999998</v>
      </c>
      <c r="AA31">
        <v>2596.383969</v>
      </c>
      <c r="AB31">
        <v>2292.766631</v>
      </c>
      <c r="AC31">
        <v>2304.3077349999999</v>
      </c>
      <c r="AD31">
        <v>3201.6444160000001</v>
      </c>
      <c r="AE31">
        <v>3447.7285440000001</v>
      </c>
      <c r="AF31">
        <v>2574.6608409999999</v>
      </c>
      <c r="AG31">
        <v>2172.8701639999999</v>
      </c>
      <c r="AH31">
        <v>2172.8701639999999</v>
      </c>
      <c r="AI31">
        <v>2172.8701639999999</v>
      </c>
      <c r="AJ31">
        <v>2548.660167</v>
      </c>
      <c r="AK31">
        <v>2809.2661670000002</v>
      </c>
      <c r="AL31">
        <v>2904.8050859999998</v>
      </c>
      <c r="AM31">
        <v>2844.9852179999998</v>
      </c>
      <c r="AN31">
        <v>2915.195346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1852.610901</v>
      </c>
      <c r="O32">
        <v>1841.580252</v>
      </c>
      <c r="P32">
        <v>2159.5180099999998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2045.7903209999999</v>
      </c>
      <c r="V32">
        <v>2179.6561489999999</v>
      </c>
      <c r="W32">
        <v>1614.670269</v>
      </c>
      <c r="X32">
        <v>1684.439529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1384.204534</v>
      </c>
      <c r="AF32">
        <v>1230.1622239999999</v>
      </c>
      <c r="AG32">
        <v>1151.4242260000001</v>
      </c>
      <c r="AH32">
        <v>1217.067622</v>
      </c>
      <c r="AI32">
        <v>1151.4242260000001</v>
      </c>
      <c r="AJ32">
        <v>1282.711018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1392.4011109999999</v>
      </c>
      <c r="O35">
        <v>1765.062694</v>
      </c>
      <c r="P35">
        <v>1820.2537420000001</v>
      </c>
      <c r="Q35">
        <v>1820.2537420000001</v>
      </c>
      <c r="R35">
        <v>1820.2537420000001</v>
      </c>
      <c r="S35">
        <v>1943.229153</v>
      </c>
      <c r="T35">
        <v>1983.6887019999999</v>
      </c>
      <c r="U35">
        <v>1820.2537420000001</v>
      </c>
      <c r="V35">
        <v>1827.289033</v>
      </c>
      <c r="W35">
        <v>1376.1090879999999</v>
      </c>
      <c r="X35">
        <v>1376.1090879999999</v>
      </c>
      <c r="Y35">
        <v>1376.1090879999999</v>
      </c>
      <c r="Z35">
        <v>1233.3900189999999</v>
      </c>
      <c r="AA35">
        <v>1233.3900189999999</v>
      </c>
      <c r="AB35">
        <v>1233.3900189999999</v>
      </c>
      <c r="AC35">
        <v>985.99244099999999</v>
      </c>
      <c r="AD35">
        <v>1179.230577</v>
      </c>
      <c r="AE35">
        <v>1295.9359999999999</v>
      </c>
      <c r="AF35">
        <v>1082.0235869999999</v>
      </c>
      <c r="AG35">
        <v>1116.2712919999999</v>
      </c>
      <c r="AH35">
        <v>936.51411140000005</v>
      </c>
      <c r="AI35">
        <v>1169.386669</v>
      </c>
      <c r="AJ35">
        <v>1217.890163</v>
      </c>
      <c r="AK35">
        <v>1251.006259</v>
      </c>
      <c r="AL35">
        <v>1367.853605</v>
      </c>
      <c r="AM35">
        <v>1472.2731779999999</v>
      </c>
      <c r="AN35">
        <v>1503.486296</v>
      </c>
      <c r="AO35">
        <v>1533.9320439999999</v>
      </c>
      <c r="AP35">
        <v>1563.3293309999999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11005.86796</v>
      </c>
      <c r="N40">
        <v>11579.05559</v>
      </c>
      <c r="O40">
        <v>12367.815399999999</v>
      </c>
      <c r="P40">
        <v>12968.09886</v>
      </c>
      <c r="Q40">
        <v>12033.68605</v>
      </c>
      <c r="R40">
        <v>12499.652819999999</v>
      </c>
      <c r="S40">
        <v>13722.92663</v>
      </c>
      <c r="T40">
        <v>14004.23216</v>
      </c>
      <c r="U40">
        <v>14284.98235</v>
      </c>
      <c r="V40">
        <v>14044.329830000001</v>
      </c>
      <c r="W40">
        <v>14714.41444</v>
      </c>
      <c r="X40">
        <v>15508.96283</v>
      </c>
      <c r="Y40">
        <v>16197.71227</v>
      </c>
      <c r="Z40">
        <v>15459.642449999999</v>
      </c>
      <c r="AA40">
        <v>14705.28478</v>
      </c>
      <c r="AB40">
        <v>14116.3536</v>
      </c>
      <c r="AC40">
        <v>14010.834000000001</v>
      </c>
      <c r="AD40">
        <v>17034.619640000001</v>
      </c>
      <c r="AE40">
        <v>20950.323850000001</v>
      </c>
      <c r="AF40">
        <v>15581.745800000001</v>
      </c>
      <c r="AG40">
        <v>15479.813529999999</v>
      </c>
      <c r="AH40">
        <v>16107.15209</v>
      </c>
      <c r="AI40">
        <v>16738.357810000001</v>
      </c>
      <c r="AJ40">
        <v>17381.847969999999</v>
      </c>
      <c r="AK40">
        <v>17914.512770000001</v>
      </c>
      <c r="AL40">
        <v>18227.344140000001</v>
      </c>
      <c r="AM40">
        <v>19067.423350000001</v>
      </c>
      <c r="AN40">
        <v>20557.269530000001</v>
      </c>
      <c r="AO40">
        <v>22474.651529999999</v>
      </c>
      <c r="AP40">
        <v>24426.667000000001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1197.828575</v>
      </c>
      <c r="Q43">
        <v>1489.877009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455.04151569999999</v>
      </c>
      <c r="O44">
        <v>382.31430690000002</v>
      </c>
      <c r="P44">
        <v>382.31430690000002</v>
      </c>
      <c r="Q44">
        <v>382.31430690000002</v>
      </c>
      <c r="R44">
        <v>412.75127250000003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10909.44721</v>
      </c>
      <c r="O52">
        <v>10836.72</v>
      </c>
      <c r="P52">
        <v>10899.295679999999</v>
      </c>
      <c r="Q52">
        <v>11191.34411</v>
      </c>
      <c r="R52">
        <v>11347.94555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199.90822890000001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240.50171259999999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89382.840190000003</v>
      </c>
      <c r="O77">
        <v>89382.840190000003</v>
      </c>
      <c r="P77">
        <v>97372.560979999995</v>
      </c>
      <c r="Q77">
        <v>97372.560979999995</v>
      </c>
      <c r="R77">
        <v>97372.560979999995</v>
      </c>
      <c r="S77">
        <v>98493.372019999995</v>
      </c>
      <c r="T77">
        <v>107912.1654</v>
      </c>
      <c r="U77">
        <v>149773.9399</v>
      </c>
      <c r="V77">
        <v>149773.9399</v>
      </c>
      <c r="W77">
        <v>154963.8757</v>
      </c>
      <c r="X77">
        <v>154963.8757</v>
      </c>
      <c r="Y77">
        <v>154963.8757</v>
      </c>
      <c r="Z77">
        <v>154963.8757</v>
      </c>
      <c r="AA77">
        <v>154963.8757</v>
      </c>
      <c r="AB77">
        <v>157397.17920000001</v>
      </c>
      <c r="AC77">
        <v>157397.17920000001</v>
      </c>
      <c r="AD77">
        <v>157397.17920000001</v>
      </c>
      <c r="AE77">
        <v>157397.17920000001</v>
      </c>
      <c r="AF77">
        <v>157397.17920000001</v>
      </c>
      <c r="AG77">
        <v>157397.17920000001</v>
      </c>
      <c r="AH77">
        <v>157397.17920000001</v>
      </c>
      <c r="AI77">
        <v>157397.17920000001</v>
      </c>
      <c r="AJ77">
        <v>157397.17920000001</v>
      </c>
      <c r="AK77">
        <v>157397.17920000001</v>
      </c>
      <c r="AL77">
        <v>155893.01389999999</v>
      </c>
      <c r="AM77">
        <v>155893.01389999999</v>
      </c>
      <c r="AN77">
        <v>155893.01389999999</v>
      </c>
      <c r="AO77">
        <v>155893.01389999999</v>
      </c>
      <c r="AP77">
        <v>155893.01389999999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11158.524719999999</v>
      </c>
      <c r="K79">
        <v>11630.41764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90788.113410000005</v>
      </c>
      <c r="J88">
        <v>94021.842990000005</v>
      </c>
      <c r="K88">
        <v>97460.411240000001</v>
      </c>
      <c r="L88">
        <v>97898.536309999996</v>
      </c>
      <c r="M88">
        <v>98619.54277</v>
      </c>
      <c r="N88">
        <v>116341.177</v>
      </c>
      <c r="O88">
        <v>116341.177</v>
      </c>
      <c r="P88">
        <v>113842.3395</v>
      </c>
      <c r="Q88">
        <v>113842.3395</v>
      </c>
      <c r="R88">
        <v>113842.3395</v>
      </c>
      <c r="S88">
        <v>114963.15059999999</v>
      </c>
      <c r="T88">
        <v>124381.9439</v>
      </c>
      <c r="U88">
        <v>166243.71840000001</v>
      </c>
      <c r="V88">
        <v>166243.71840000001</v>
      </c>
      <c r="W88">
        <v>161120.85</v>
      </c>
      <c r="X88">
        <v>161120.85</v>
      </c>
      <c r="Y88">
        <v>161120.85</v>
      </c>
      <c r="Z88">
        <v>161120.85</v>
      </c>
      <c r="AA88">
        <v>161120.85</v>
      </c>
      <c r="AB88">
        <v>160706.46489999999</v>
      </c>
      <c r="AC88">
        <v>160706.46489999999</v>
      </c>
      <c r="AD88">
        <v>160706.46489999999</v>
      </c>
      <c r="AE88">
        <v>160706.46489999999</v>
      </c>
      <c r="AF88">
        <v>160706.46489999999</v>
      </c>
      <c r="AG88">
        <v>160706.46489999999</v>
      </c>
      <c r="AH88">
        <v>160706.46489999999</v>
      </c>
      <c r="AI88">
        <v>160706.46489999999</v>
      </c>
      <c r="AJ88">
        <v>160706.46489999999</v>
      </c>
      <c r="AK88">
        <v>160706.46489999999</v>
      </c>
      <c r="AL88">
        <v>155893.01389999999</v>
      </c>
      <c r="AM88">
        <v>155893.01389999999</v>
      </c>
      <c r="AN88">
        <v>155893.01389999999</v>
      </c>
      <c r="AO88">
        <v>155893.01389999999</v>
      </c>
      <c r="AP88">
        <v>155893.01389999999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573230.68136748648</v>
      </c>
      <c r="E7" t="s">
        <v>651</v>
      </c>
      <c r="H7">
        <v>2118.5160000000615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2872.186404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BF4999A-4626-4799-A0C5-D2DCA5D95D49}"/>
</file>

<file path=customXml/itemProps2.xml><?xml version="1.0" encoding="utf-8"?>
<ds:datastoreItem xmlns:ds="http://schemas.openxmlformats.org/officeDocument/2006/customXml" ds:itemID="{9496963D-BDDE-4217-B869-E81974FB81BD}"/>
</file>

<file path=customXml/itemProps3.xml><?xml version="1.0" encoding="utf-8"?>
<ds:datastoreItem xmlns:ds="http://schemas.openxmlformats.org/officeDocument/2006/customXml" ds:itemID="{634AB36A-B5E6-4C5F-9F69-D83D46BAAA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2020-03-25T12:31:30Z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