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45" r:id="rId38"/>
    <pivotCache cacheId="48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<sst xmlns="http://schemas.openxmlformats.org/spreadsheetml/2006/main" count="12522" uniqueCount="772">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</sst>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157403.85100999998</c:v>
                </c:pt>
                <c:pt idx="1">
                  <c:v>0</c:v>
                </c:pt>
                <c:pt idx="2">
                  <c:v>0</c:v>
                </c:pt>
                <c:pt idx="3">
                  <c:v>13920.27252</c:v>
                </c:pt>
                <c:pt idx="4">
                  <c:v>18952.596395</c:v>
                </c:pt>
                <c:pt idx="5">
                  <c:v>131635.52831999998</c:v>
                </c:pt>
                <c:pt idx="6">
                  <c:v>34385.488960000002</c:v>
                </c:pt>
                <c:pt idx="7">
                  <c:v>490</c:v>
                </c:pt>
                <c:pt idx="8">
                  <c:v>59812.20091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37461.042100000006</c:v>
                </c:pt>
                <c:pt idx="1">
                  <c:v>19554.091099999991</c:v>
                </c:pt>
                <c:pt idx="2">
                  <c:v>5152.1998099999946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11930.27252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6952.673359999998</c:v>
                </c:pt>
                <c:pt idx="1">
                  <c:v>5.5615000001864701E-2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28066.558593999998</c:v>
                </c:pt>
                <c:pt idx="1">
                  <c:v>54203.059035999999</c:v>
                </c:pt>
                <c:pt idx="2">
                  <c:v>42809.750689999986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29666.868282000003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10717.43197</c:v>
                </c:pt>
                <c:pt idx="1">
                  <c:v>17441.181049999999</c:v>
                </c:pt>
                <c:pt idx="2">
                  <c:v>31653.587890000003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0203584"/>
        <c:axId val="1530204144"/>
      </c:barChart>
      <c:catAx>
        <c:axId val="153020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0204144"/>
        <c:crosses val="autoZero"/>
        <c:auto val="1"/>
        <c:lblAlgn val="ctr"/>
        <c:lblOffset val="100"/>
        <c:noMultiLvlLbl val="0"/>
      </c:catAx>
      <c:valAx>
        <c:axId val="153020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020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82228.431154000005</c:v>
                </c:pt>
                <c:pt idx="1">
                  <c:v>0</c:v>
                </c:pt>
                <c:pt idx="2">
                  <c:v>0</c:v>
                </c:pt>
                <c:pt idx="3">
                  <c:v>12117.975119999999</c:v>
                </c:pt>
                <c:pt idx="4">
                  <c:v>5796.2749739999999</c:v>
                </c:pt>
                <c:pt idx="5">
                  <c:v>60075.031944000002</c:v>
                </c:pt>
                <c:pt idx="6">
                  <c:v>9673.5203770000007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48809.408683999995</c:v>
                </c:pt>
                <c:pt idx="1">
                  <c:v>70190.493975999998</c:v>
                </c:pt>
                <c:pt idx="2">
                  <c:v>80237.098581999991</c:v>
                </c:pt>
                <c:pt idx="3">
                  <c:v>82228.431154000005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15668.954708500001</c:v>
                </c:pt>
                <c:pt idx="2">
                  <c:v>40537.775000419999</c:v>
                </c:pt>
                <c:pt idx="3">
                  <c:v>60075.031944000002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9673.5203770000007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6290.6510889000001</c:v>
                </c:pt>
                <c:pt idx="2">
                  <c:v>6026.1777056999999</c:v>
                </c:pt>
                <c:pt idx="3">
                  <c:v>5796.2749739999999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11593.44714</c:v>
                </c:pt>
                <c:pt idx="2">
                  <c:v>12117.975119999999</c:v>
                </c:pt>
                <c:pt idx="3">
                  <c:v>12117.975119999999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222800"/>
        <c:axId val="157022336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7022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0223360"/>
        <c:crosses val="autoZero"/>
        <c:auto val="1"/>
        <c:lblAlgn val="ctr"/>
        <c:lblOffset val="100"/>
        <c:noMultiLvlLbl val="0"/>
      </c:catAx>
      <c:valAx>
        <c:axId val="157022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0222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102358.37928000001</c:v>
                </c:pt>
                <c:pt idx="1">
                  <c:v>0</c:v>
                </c:pt>
                <c:pt idx="2">
                  <c:v>0</c:v>
                </c:pt>
                <c:pt idx="3">
                  <c:v>12734.175219999999</c:v>
                </c:pt>
                <c:pt idx="4">
                  <c:v>0</c:v>
                </c:pt>
                <c:pt idx="5">
                  <c:v>0</c:v>
                </c:pt>
                <c:pt idx="6">
                  <c:v>59812.20091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63306.303216</c:v>
                </c:pt>
                <c:pt idx="1">
                  <c:v>91576.574630000003</c:v>
                </c:pt>
                <c:pt idx="2">
                  <c:v>102260.58087000001</c:v>
                </c:pt>
                <c:pt idx="3">
                  <c:v>102358.37928000001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10717.43197</c:v>
                </c:pt>
                <c:pt idx="2">
                  <c:v>28158.613020000001</c:v>
                </c:pt>
                <c:pt idx="3">
                  <c:v>59812.20091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1813.1387500000001</c:v>
                </c:pt>
                <c:pt idx="1">
                  <c:v>12734.175219999999</c:v>
                </c:pt>
                <c:pt idx="2">
                  <c:v>12734.175219999999</c:v>
                </c:pt>
                <c:pt idx="3">
                  <c:v>12734.175219999999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1128496"/>
        <c:axId val="158112905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3623.6312400000002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81128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129056"/>
        <c:crosses val="autoZero"/>
        <c:auto val="1"/>
        <c:lblAlgn val="ctr"/>
        <c:lblOffset val="100"/>
        <c:noMultiLvlLbl val="0"/>
      </c:catAx>
      <c:valAx>
        <c:axId val="15811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12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38.00496991</c:v>
                </c:pt>
                <c:pt idx="1">
                  <c:v>19.313370559999999</c:v>
                </c:pt>
                <c:pt idx="2">
                  <c:v>18.56593303</c:v>
                </c:pt>
                <c:pt idx="3">
                  <c:v>31.57293018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29.597077380000002</c:v>
                </c:pt>
                <c:pt idx="2">
                  <c:v>32.027643349999998</c:v>
                </c:pt>
                <c:pt idx="3">
                  <c:v>41.66028833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132976"/>
        <c:axId val="158113353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8113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133536"/>
        <c:crosses val="autoZero"/>
        <c:auto val="1"/>
        <c:lblAlgn val="ctr"/>
        <c:lblOffset val="100"/>
        <c:noMultiLvlLbl val="0"/>
      </c:catAx>
      <c:valAx>
        <c:axId val="158113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13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19.39118931232877</c:v>
                </c:pt>
                <c:pt idx="2">
                  <c:v>20.986892687671233</c:v>
                </c:pt>
                <c:pt idx="3">
                  <c:v>41.31312838356164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32.249996712328766</c:v>
                </c:pt>
                <c:pt idx="2">
                  <c:v>38.624765013698628</c:v>
                </c:pt>
                <c:pt idx="3">
                  <c:v>61.469791780821915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8081552"/>
        <c:axId val="172808211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2808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8082112"/>
        <c:crosses val="autoZero"/>
        <c:auto val="1"/>
        <c:lblAlgn val="ctr"/>
        <c:lblOffset val="100"/>
        <c:noMultiLvlLbl val="0"/>
      </c:catAx>
      <c:valAx>
        <c:axId val="172808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808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5.1436399718327773E-2"/>
                  <c:y val="-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157403.85100999998</c:v>
                </c:pt>
                <c:pt idx="1">
                  <c:v>24420.622080000001</c:v>
                </c:pt>
                <c:pt idx="2">
                  <c:v>0</c:v>
                </c:pt>
                <c:pt idx="3">
                  <c:v>13920.27252</c:v>
                </c:pt>
                <c:pt idx="4">
                  <c:v>18952.596395</c:v>
                </c:pt>
                <c:pt idx="5">
                  <c:v>131635.52831999998</c:v>
                </c:pt>
                <c:pt idx="6">
                  <c:v>34385.488960000002</c:v>
                </c:pt>
                <c:pt idx="7">
                  <c:v>490</c:v>
                </c:pt>
                <c:pt idx="8">
                  <c:v>59812.20091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37461.042100000006</c:v>
                </c:pt>
                <c:pt idx="2">
                  <c:v>19554.091099999991</c:v>
                </c:pt>
                <c:pt idx="3">
                  <c:v>5152.1998099999946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4415.5220799999988</c:v>
                </c:pt>
                <c:pt idx="2">
                  <c:v>8325.8000000000029</c:v>
                </c:pt>
                <c:pt idx="3">
                  <c:v>437.09999999999854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11930.27252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6952.673359999998</c:v>
                </c:pt>
                <c:pt idx="2">
                  <c:v>5.5615000001864701E-2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28066.558593999998</c:v>
                </c:pt>
                <c:pt idx="2">
                  <c:v>54203.059035999999</c:v>
                </c:pt>
                <c:pt idx="3">
                  <c:v>42809.750689999986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29666.868282000003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10717.43197</c:v>
                </c:pt>
                <c:pt idx="2">
                  <c:v>17441.181049999999</c:v>
                </c:pt>
                <c:pt idx="3">
                  <c:v>31653.587890000003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078432"/>
        <c:axId val="1526297088"/>
      </c:barChart>
      <c:catAx>
        <c:axId val="158107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6297088"/>
        <c:crosses val="autoZero"/>
        <c:auto val="1"/>
        <c:lblAlgn val="ctr"/>
        <c:lblOffset val="100"/>
        <c:noMultiLvlLbl val="0"/>
      </c:catAx>
      <c:valAx>
        <c:axId val="152629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07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0084033613445378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82228.431154000005</c:v>
                </c:pt>
                <c:pt idx="1">
                  <c:v>9685.3674103000012</c:v>
                </c:pt>
                <c:pt idx="2">
                  <c:v>0</c:v>
                </c:pt>
                <c:pt idx="3">
                  <c:v>12117.975119999999</c:v>
                </c:pt>
                <c:pt idx="4">
                  <c:v>5796.2749739999999</c:v>
                </c:pt>
                <c:pt idx="5">
                  <c:v>60075.031944000002</c:v>
                </c:pt>
                <c:pt idx="6">
                  <c:v>9673.5203770000007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48809.408683999995</c:v>
                </c:pt>
                <c:pt idx="1">
                  <c:v>70190.493975999998</c:v>
                </c:pt>
                <c:pt idx="2">
                  <c:v>80237.098581999991</c:v>
                </c:pt>
                <c:pt idx="3">
                  <c:v>82228.431154000005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15668.954708500001</c:v>
                </c:pt>
                <c:pt idx="2">
                  <c:v>40537.775000419999</c:v>
                </c:pt>
                <c:pt idx="3">
                  <c:v>60075.031944000002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9673.5203770000007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5804.2957044999994</c:v>
                </c:pt>
                <c:pt idx="1">
                  <c:v>4371.7092169999996</c:v>
                </c:pt>
                <c:pt idx="2">
                  <c:v>4964.0727344099996</c:v>
                </c:pt>
                <c:pt idx="3">
                  <c:v>9685.3674103000012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6290.6510889000001</c:v>
                </c:pt>
                <c:pt idx="2">
                  <c:v>6026.1777056999999</c:v>
                </c:pt>
                <c:pt idx="3">
                  <c:v>5796.2749739999999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11593.44714</c:v>
                </c:pt>
                <c:pt idx="2">
                  <c:v>12117.975119999999</c:v>
                </c:pt>
                <c:pt idx="3">
                  <c:v>12117.975119999999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995152"/>
        <c:axId val="179399571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9399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3995712"/>
        <c:crosses val="autoZero"/>
        <c:auto val="1"/>
        <c:lblAlgn val="ctr"/>
        <c:lblOffset val="100"/>
        <c:noMultiLvlLbl val="0"/>
      </c:catAx>
      <c:valAx>
        <c:axId val="179399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399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20168067226890743"/>
                  <c:y val="-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55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102358.37928000001</c:v>
                </c:pt>
                <c:pt idx="1">
                  <c:v>23137.8449</c:v>
                </c:pt>
                <c:pt idx="2">
                  <c:v>0</c:v>
                </c:pt>
                <c:pt idx="3">
                  <c:v>12734.175219999999</c:v>
                </c:pt>
                <c:pt idx="4">
                  <c:v>6443.8827739999997</c:v>
                </c:pt>
                <c:pt idx="5">
                  <c:v>39490.658499999998</c:v>
                </c:pt>
                <c:pt idx="6">
                  <c:v>59812.20091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63306.303216</c:v>
                </c:pt>
                <c:pt idx="1">
                  <c:v>91576.574630000003</c:v>
                </c:pt>
                <c:pt idx="2">
                  <c:v>102260.58087000001</c:v>
                </c:pt>
                <c:pt idx="3">
                  <c:v>102358.37928000001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10717.43197</c:v>
                </c:pt>
                <c:pt idx="2">
                  <c:v>28158.613020000001</c:v>
                </c:pt>
                <c:pt idx="3">
                  <c:v>59812.20091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14835.246359999999</c:v>
                </c:pt>
                <c:pt idx="2">
                  <c:v>22723.70508</c:v>
                </c:pt>
                <c:pt idx="3">
                  <c:v>23137.8449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4009.431051</c:v>
                </c:pt>
                <c:pt idx="1">
                  <c:v>6834.1708639999997</c:v>
                </c:pt>
                <c:pt idx="2">
                  <c:v>6660.8272740000002</c:v>
                </c:pt>
                <c:pt idx="3">
                  <c:v>6443.8827739999997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1203.578088</c:v>
                </c:pt>
                <c:pt idx="1">
                  <c:v>9917.4240709999995</c:v>
                </c:pt>
                <c:pt idx="2">
                  <c:v>26647.73329</c:v>
                </c:pt>
                <c:pt idx="3">
                  <c:v>39490.658499999998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1813.1387500000001</c:v>
                </c:pt>
                <c:pt idx="1">
                  <c:v>12734.175219999999</c:v>
                </c:pt>
                <c:pt idx="2">
                  <c:v>12734.175219999999</c:v>
                </c:pt>
                <c:pt idx="3">
                  <c:v>12734.175219999999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6877.0977929999999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6225120"/>
        <c:axId val="153622568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3623.6312400000002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3622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225680"/>
        <c:crosses val="autoZero"/>
        <c:auto val="1"/>
        <c:lblAlgn val="ctr"/>
        <c:lblOffset val="100"/>
        <c:noMultiLvlLbl val="0"/>
      </c:catAx>
      <c:valAx>
        <c:axId val="153622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225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38.00496991</c:v>
                </c:pt>
                <c:pt idx="1">
                  <c:v>19.313370559999999</c:v>
                </c:pt>
                <c:pt idx="2">
                  <c:v>18.56593303</c:v>
                </c:pt>
                <c:pt idx="3">
                  <c:v>31.57293018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29.597077380000002</c:v>
                </c:pt>
                <c:pt idx="2">
                  <c:v>32.027643349999998</c:v>
                </c:pt>
                <c:pt idx="3">
                  <c:v>41.66028833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1895568"/>
        <c:axId val="172189612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2189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1896128"/>
        <c:crosses val="autoZero"/>
        <c:auto val="1"/>
        <c:lblAlgn val="ctr"/>
        <c:lblOffset val="100"/>
        <c:noMultiLvlLbl val="0"/>
      </c:catAx>
      <c:valAx>
        <c:axId val="172189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189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19.39118931232877</c:v>
                </c:pt>
                <c:pt idx="2">
                  <c:v>20.986892687671233</c:v>
                </c:pt>
                <c:pt idx="3">
                  <c:v>41.31312838356164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32.249996712328766</c:v>
                </c:pt>
                <c:pt idx="2">
                  <c:v>38.624765013698628</c:v>
                </c:pt>
                <c:pt idx="3">
                  <c:v>61.469791780821915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1901168"/>
        <c:axId val="172190172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2190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1901728"/>
        <c:crosses val="autoZero"/>
        <c:auto val="1"/>
        <c:lblAlgn val="ctr"/>
        <c:lblOffset val="100"/>
        <c:noMultiLvlLbl val="0"/>
      </c:catAx>
      <c:valAx>
        <c:axId val="17219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190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111232.571</c:v>
                </c:pt>
                <c:pt idx="12">
                  <c:v>111232.571</c:v>
                </c:pt>
                <c:pt idx="13">
                  <c:v>113439.97100000001</c:v>
                </c:pt>
                <c:pt idx="14">
                  <c:v>113895.091</c:v>
                </c:pt>
                <c:pt idx="15">
                  <c:v>118624.2341</c:v>
                </c:pt>
                <c:pt idx="16">
                  <c:v>120925.48269999999</c:v>
                </c:pt>
                <c:pt idx="17">
                  <c:v>122294.18670000001</c:v>
                </c:pt>
                <c:pt idx="18">
                  <c:v>124502.257</c:v>
                </c:pt>
                <c:pt idx="19">
                  <c:v>126266.24830000001</c:v>
                </c:pt>
                <c:pt idx="20">
                  <c:v>127893.93769999999</c:v>
                </c:pt>
                <c:pt idx="21">
                  <c:v>129636.4219</c:v>
                </c:pt>
                <c:pt idx="22">
                  <c:v>132430.19680000001</c:v>
                </c:pt>
                <c:pt idx="23">
                  <c:v>136395.49100000001</c:v>
                </c:pt>
                <c:pt idx="24">
                  <c:v>138178.32519999999</c:v>
                </c:pt>
                <c:pt idx="25">
                  <c:v>138178.32519999999</c:v>
                </c:pt>
                <c:pt idx="26">
                  <c:v>138178.32519999999</c:v>
                </c:pt>
                <c:pt idx="27">
                  <c:v>138178.32519999999</c:v>
                </c:pt>
                <c:pt idx="28">
                  <c:v>138178.32519999999</c:v>
                </c:pt>
                <c:pt idx="29">
                  <c:v>138178.32519999999</c:v>
                </c:pt>
                <c:pt idx="30">
                  <c:v>138178.32519999999</c:v>
                </c:pt>
                <c:pt idx="31">
                  <c:v>138209.6911</c:v>
                </c:pt>
                <c:pt idx="32">
                  <c:v>138424.16880000001</c:v>
                </c:pt>
                <c:pt idx="33">
                  <c:v>139056.62520000001</c:v>
                </c:pt>
                <c:pt idx="34">
                  <c:v>139624.75889999999</c:v>
                </c:pt>
                <c:pt idx="35">
                  <c:v>142836.19149999999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14567.659509999999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14223.695319999999</c:v>
                </c:pt>
                <c:pt idx="9">
                  <c:v>15381.884571000001</c:v>
                </c:pt>
                <c:pt idx="10">
                  <c:v>15657.622080000001</c:v>
                </c:pt>
                <c:pt idx="11">
                  <c:v>15657.92208</c:v>
                </c:pt>
                <c:pt idx="12">
                  <c:v>15657.92208</c:v>
                </c:pt>
                <c:pt idx="13">
                  <c:v>15657.72208</c:v>
                </c:pt>
                <c:pt idx="14">
                  <c:v>15657.72208</c:v>
                </c:pt>
                <c:pt idx="15">
                  <c:v>15657.72208</c:v>
                </c:pt>
                <c:pt idx="16">
                  <c:v>16383.122080000001</c:v>
                </c:pt>
                <c:pt idx="17">
                  <c:v>17308.122080000001</c:v>
                </c:pt>
                <c:pt idx="18">
                  <c:v>18233.122080000001</c:v>
                </c:pt>
                <c:pt idx="19">
                  <c:v>19158.322079999998</c:v>
                </c:pt>
                <c:pt idx="20">
                  <c:v>20083.322079999998</c:v>
                </c:pt>
                <c:pt idx="21">
                  <c:v>21008.322079999998</c:v>
                </c:pt>
                <c:pt idx="22">
                  <c:v>21933.522080000002</c:v>
                </c:pt>
                <c:pt idx="23">
                  <c:v>22858.522080000002</c:v>
                </c:pt>
                <c:pt idx="24">
                  <c:v>23783.522080000002</c:v>
                </c:pt>
                <c:pt idx="25">
                  <c:v>23983.522080000002</c:v>
                </c:pt>
                <c:pt idx="26">
                  <c:v>24183.822079999998</c:v>
                </c:pt>
                <c:pt idx="27">
                  <c:v>24383.822079999998</c:v>
                </c:pt>
                <c:pt idx="28">
                  <c:v>24583.822079999998</c:v>
                </c:pt>
                <c:pt idx="29">
                  <c:v>24783.822079999998</c:v>
                </c:pt>
                <c:pt idx="30">
                  <c:v>24420.622080000001</c:v>
                </c:pt>
                <c:pt idx="31">
                  <c:v>24420.622080000001</c:v>
                </c:pt>
                <c:pt idx="32">
                  <c:v>24420.622080000001</c:v>
                </c:pt>
                <c:pt idx="33">
                  <c:v>24420.622080000001</c:v>
                </c:pt>
                <c:pt idx="34">
                  <c:v>24420.622080000001</c:v>
                </c:pt>
                <c:pt idx="35">
                  <c:v>24420.622080000001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7609.9036079999996</c:v>
                </c:pt>
                <c:pt idx="13">
                  <c:v>9657.949944</c:v>
                </c:pt>
                <c:pt idx="14">
                  <c:v>13920.27252</c:v>
                </c:pt>
                <c:pt idx="15">
                  <c:v>13920.27252</c:v>
                </c:pt>
                <c:pt idx="16">
                  <c:v>13920.27252</c:v>
                </c:pt>
                <c:pt idx="17">
                  <c:v>13920.27252</c:v>
                </c:pt>
                <c:pt idx="18">
                  <c:v>13920.27252</c:v>
                </c:pt>
                <c:pt idx="19">
                  <c:v>13920.27252</c:v>
                </c:pt>
                <c:pt idx="20">
                  <c:v>13920.27252</c:v>
                </c:pt>
                <c:pt idx="21">
                  <c:v>13920.27252</c:v>
                </c:pt>
                <c:pt idx="22">
                  <c:v>13920.27252</c:v>
                </c:pt>
                <c:pt idx="23">
                  <c:v>13920.27252</c:v>
                </c:pt>
                <c:pt idx="24">
                  <c:v>13920.27252</c:v>
                </c:pt>
                <c:pt idx="25">
                  <c:v>13920.27252</c:v>
                </c:pt>
                <c:pt idx="26">
                  <c:v>13920.27252</c:v>
                </c:pt>
                <c:pt idx="27">
                  <c:v>13920.27252</c:v>
                </c:pt>
                <c:pt idx="28">
                  <c:v>13920.27252</c:v>
                </c:pt>
                <c:pt idx="29">
                  <c:v>13920.27252</c:v>
                </c:pt>
                <c:pt idx="30">
                  <c:v>13920.27252</c:v>
                </c:pt>
                <c:pt idx="31">
                  <c:v>13920.27252</c:v>
                </c:pt>
                <c:pt idx="32">
                  <c:v>13920.27252</c:v>
                </c:pt>
                <c:pt idx="33">
                  <c:v>13920.27252</c:v>
                </c:pt>
                <c:pt idx="34">
                  <c:v>13920.27252</c:v>
                </c:pt>
                <c:pt idx="35">
                  <c:v>13920.27252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15514.78694</c:v>
                </c:pt>
                <c:pt idx="8">
                  <c:v>15514.78694</c:v>
                </c:pt>
                <c:pt idx="9">
                  <c:v>15545.166375000001</c:v>
                </c:pt>
                <c:pt idx="10">
                  <c:v>16294.401462</c:v>
                </c:pt>
                <c:pt idx="11">
                  <c:v>18258.340779999999</c:v>
                </c:pt>
                <c:pt idx="12">
                  <c:v>18258.340779999999</c:v>
                </c:pt>
                <c:pt idx="13">
                  <c:v>18258.340779999999</c:v>
                </c:pt>
                <c:pt idx="14">
                  <c:v>18258.340779999999</c:v>
                </c:pt>
                <c:pt idx="15">
                  <c:v>18258.340779999999</c:v>
                </c:pt>
                <c:pt idx="16">
                  <c:v>18558.434777999999</c:v>
                </c:pt>
                <c:pt idx="17">
                  <c:v>18558.434777999999</c:v>
                </c:pt>
                <c:pt idx="18">
                  <c:v>18558.434777999999</c:v>
                </c:pt>
                <c:pt idx="19">
                  <c:v>18558.434777999999</c:v>
                </c:pt>
                <c:pt idx="20">
                  <c:v>18558.434777999999</c:v>
                </c:pt>
                <c:pt idx="21">
                  <c:v>18566.596395</c:v>
                </c:pt>
                <c:pt idx="22">
                  <c:v>18566.596395</c:v>
                </c:pt>
                <c:pt idx="23">
                  <c:v>18566.596395</c:v>
                </c:pt>
                <c:pt idx="24">
                  <c:v>18566.596395</c:v>
                </c:pt>
                <c:pt idx="25">
                  <c:v>18566.596395</c:v>
                </c:pt>
                <c:pt idx="26">
                  <c:v>18566.596395</c:v>
                </c:pt>
                <c:pt idx="27">
                  <c:v>18566.596395</c:v>
                </c:pt>
                <c:pt idx="28">
                  <c:v>18566.596395</c:v>
                </c:pt>
                <c:pt idx="29">
                  <c:v>18566.596395</c:v>
                </c:pt>
                <c:pt idx="30">
                  <c:v>18566.596395</c:v>
                </c:pt>
                <c:pt idx="31">
                  <c:v>18952.596395</c:v>
                </c:pt>
                <c:pt idx="32">
                  <c:v>18952.596395</c:v>
                </c:pt>
                <c:pt idx="33">
                  <c:v>18952.596395</c:v>
                </c:pt>
                <c:pt idx="34">
                  <c:v>18952.596395</c:v>
                </c:pt>
                <c:pt idx="35">
                  <c:v>18952.596395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17405.900646099999</c:v>
                </c:pt>
                <c:pt idx="8">
                  <c:v>23312.142051999999</c:v>
                </c:pt>
                <c:pt idx="9">
                  <c:v>25739.460780999998</c:v>
                </c:pt>
                <c:pt idx="10">
                  <c:v>32932.134439999994</c:v>
                </c:pt>
                <c:pt idx="11">
                  <c:v>32932.134439999994</c:v>
                </c:pt>
                <c:pt idx="12">
                  <c:v>32723.834439999999</c:v>
                </c:pt>
                <c:pt idx="13">
                  <c:v>32707.28544</c:v>
                </c:pt>
                <c:pt idx="14">
                  <c:v>32609.085439999999</c:v>
                </c:pt>
                <c:pt idx="15">
                  <c:v>34622.718593999998</c:v>
                </c:pt>
                <c:pt idx="16">
                  <c:v>40056.768029999999</c:v>
                </c:pt>
                <c:pt idx="17">
                  <c:v>45344.315549999999</c:v>
                </c:pt>
                <c:pt idx="18">
                  <c:v>46130.685890000001</c:v>
                </c:pt>
                <c:pt idx="19">
                  <c:v>50463.22249</c:v>
                </c:pt>
                <c:pt idx="20">
                  <c:v>57902.401760000001</c:v>
                </c:pt>
                <c:pt idx="21">
                  <c:v>65841.559440000012</c:v>
                </c:pt>
                <c:pt idx="22">
                  <c:v>72213.944019999995</c:v>
                </c:pt>
                <c:pt idx="23">
                  <c:v>73734.785009999992</c:v>
                </c:pt>
                <c:pt idx="24">
                  <c:v>74548.067569999999</c:v>
                </c:pt>
                <c:pt idx="25">
                  <c:v>88825.777629999997</c:v>
                </c:pt>
                <c:pt idx="26">
                  <c:v>93947.106839999993</c:v>
                </c:pt>
                <c:pt idx="27">
                  <c:v>97338.587050000002</c:v>
                </c:pt>
                <c:pt idx="28">
                  <c:v>100757.75603</c:v>
                </c:pt>
                <c:pt idx="29">
                  <c:v>104250.16922</c:v>
                </c:pt>
                <c:pt idx="30">
                  <c:v>109198.71758</c:v>
                </c:pt>
                <c:pt idx="31">
                  <c:v>114210.82028</c:v>
                </c:pt>
                <c:pt idx="32">
                  <c:v>117789.98673</c:v>
                </c:pt>
                <c:pt idx="33">
                  <c:v>121716.03046000001</c:v>
                </c:pt>
                <c:pt idx="34">
                  <c:v>130505.64223</c:v>
                </c:pt>
                <c:pt idx="35">
                  <c:v>131635.52831999998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24487.414349999999</c:v>
                </c:pt>
                <c:pt idx="31">
                  <c:v>26423.10298</c:v>
                </c:pt>
                <c:pt idx="32">
                  <c:v>30584.01124</c:v>
                </c:pt>
                <c:pt idx="33">
                  <c:v>34385.488960000002</c:v>
                </c:pt>
                <c:pt idx="34">
                  <c:v>34385.488960000002</c:v>
                </c:pt>
                <c:pt idx="35">
                  <c:v>34385.488960000002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4596.4472180000002</c:v>
                </c:pt>
                <c:pt idx="11">
                  <c:v>6417.44</c:v>
                </c:pt>
                <c:pt idx="12">
                  <c:v>8767.4305669999994</c:v>
                </c:pt>
                <c:pt idx="13">
                  <c:v>9548.3134750000008</c:v>
                </c:pt>
                <c:pt idx="14">
                  <c:v>10717.43197</c:v>
                </c:pt>
                <c:pt idx="15">
                  <c:v>10717.43197</c:v>
                </c:pt>
                <c:pt idx="16">
                  <c:v>13267.800971999999</c:v>
                </c:pt>
                <c:pt idx="17">
                  <c:v>14944.760657999999</c:v>
                </c:pt>
                <c:pt idx="18">
                  <c:v>17485.433289000001</c:v>
                </c:pt>
                <c:pt idx="19">
                  <c:v>19480.515439999999</c:v>
                </c:pt>
                <c:pt idx="20">
                  <c:v>20559.253487000002</c:v>
                </c:pt>
                <c:pt idx="21">
                  <c:v>21851.25966</c:v>
                </c:pt>
                <c:pt idx="22">
                  <c:v>23020.863519999999</c:v>
                </c:pt>
                <c:pt idx="23">
                  <c:v>25293.905610000002</c:v>
                </c:pt>
                <c:pt idx="24">
                  <c:v>28158.613019999997</c:v>
                </c:pt>
                <c:pt idx="25">
                  <c:v>28158.613019999997</c:v>
                </c:pt>
                <c:pt idx="26">
                  <c:v>30366.168669999999</c:v>
                </c:pt>
                <c:pt idx="27">
                  <c:v>33155.542410000002</c:v>
                </c:pt>
                <c:pt idx="28">
                  <c:v>35994.732889999999</c:v>
                </c:pt>
                <c:pt idx="29">
                  <c:v>38931.275240000003</c:v>
                </c:pt>
                <c:pt idx="30">
                  <c:v>42705.13407</c:v>
                </c:pt>
                <c:pt idx="31">
                  <c:v>46549.182399999998</c:v>
                </c:pt>
                <c:pt idx="32">
                  <c:v>50383.670469999997</c:v>
                </c:pt>
                <c:pt idx="33">
                  <c:v>54248.30083</c:v>
                </c:pt>
                <c:pt idx="34">
                  <c:v>57156.688609999997</c:v>
                </c:pt>
                <c:pt idx="35">
                  <c:v>59812.20091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731104"/>
        <c:axId val="1530731664"/>
      </c:lineChart>
      <c:catAx>
        <c:axId val="153073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0731664"/>
        <c:crosses val="autoZero"/>
        <c:auto val="1"/>
        <c:lblAlgn val="ctr"/>
        <c:lblOffset val="100"/>
        <c:noMultiLvlLbl val="0"/>
      </c:catAx>
      <c:valAx>
        <c:axId val="153073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073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29.033323808219176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19.704158558904108</c:v>
                </c:pt>
                <c:pt idx="4">
                  <c:v>20.721635016438356</c:v>
                </c:pt>
                <c:pt idx="5">
                  <c:v>23.848990301369863</c:v>
                </c:pt>
                <c:pt idx="6">
                  <c:v>26.889070180821918</c:v>
                </c:pt>
                <c:pt idx="7">
                  <c:v>26.754116564383562</c:v>
                </c:pt>
                <c:pt idx="8">
                  <c:v>27.348741052054791</c:v>
                </c:pt>
                <c:pt idx="9">
                  <c:v>27.733409616438355</c:v>
                </c:pt>
                <c:pt idx="10">
                  <c:v>22.056317402739726</c:v>
                </c:pt>
                <c:pt idx="11">
                  <c:v>22.135776126027398</c:v>
                </c:pt>
                <c:pt idx="12">
                  <c:v>20.258159630136987</c:v>
                </c:pt>
                <c:pt idx="13">
                  <c:v>19.581379282191779</c:v>
                </c:pt>
                <c:pt idx="14">
                  <c:v>19.364055616438357</c:v>
                </c:pt>
                <c:pt idx="15">
                  <c:v>19.39118931232877</c:v>
                </c:pt>
                <c:pt idx="16">
                  <c:v>18.471671575342466</c:v>
                </c:pt>
                <c:pt idx="17">
                  <c:v>19.031475383561645</c:v>
                </c:pt>
                <c:pt idx="18">
                  <c:v>23.375756498630135</c:v>
                </c:pt>
                <c:pt idx="19">
                  <c:v>24.230557394520545</c:v>
                </c:pt>
                <c:pt idx="20">
                  <c:v>22.824341183561643</c:v>
                </c:pt>
                <c:pt idx="21">
                  <c:v>21.479325778082192</c:v>
                </c:pt>
                <c:pt idx="22">
                  <c:v>20.442364528767126</c:v>
                </c:pt>
                <c:pt idx="23">
                  <c:v>25.53694789589041</c:v>
                </c:pt>
                <c:pt idx="24">
                  <c:v>34.386183424657531</c:v>
                </c:pt>
                <c:pt idx="25">
                  <c:v>20.986892687671233</c:v>
                </c:pt>
                <c:pt idx="26">
                  <c:v>19.685365523287672</c:v>
                </c:pt>
                <c:pt idx="27">
                  <c:v>21.407185893150686</c:v>
                </c:pt>
                <c:pt idx="28">
                  <c:v>23.13953304383562</c:v>
                </c:pt>
                <c:pt idx="29">
                  <c:v>24.905641293150683</c:v>
                </c:pt>
                <c:pt idx="30">
                  <c:v>26.575954221917808</c:v>
                </c:pt>
                <c:pt idx="31">
                  <c:v>29.121152684931506</c:v>
                </c:pt>
                <c:pt idx="32">
                  <c:v>30.643717123287669</c:v>
                </c:pt>
                <c:pt idx="33">
                  <c:v>34.119879013698629</c:v>
                </c:pt>
                <c:pt idx="34">
                  <c:v>36.514729095890416</c:v>
                </c:pt>
                <c:pt idx="35">
                  <c:v>41.31312838356164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30.153062904109589</c:v>
                </c:pt>
                <c:pt idx="7">
                  <c:v>31.772472273972603</c:v>
                </c:pt>
                <c:pt idx="8">
                  <c:v>33.914652904109587</c:v>
                </c:pt>
                <c:pt idx="9">
                  <c:v>35.761309287671232</c:v>
                </c:pt>
                <c:pt idx="10">
                  <c:v>33.732741506849315</c:v>
                </c:pt>
                <c:pt idx="11">
                  <c:v>35.326812164383561</c:v>
                </c:pt>
                <c:pt idx="12">
                  <c:v>33.99101917808219</c:v>
                </c:pt>
                <c:pt idx="13">
                  <c:v>33.200547643835613</c:v>
                </c:pt>
                <c:pt idx="14">
                  <c:v>33.124271917808215</c:v>
                </c:pt>
                <c:pt idx="15">
                  <c:v>32.249996712328766</c:v>
                </c:pt>
                <c:pt idx="16">
                  <c:v>33.105941753424652</c:v>
                </c:pt>
                <c:pt idx="17">
                  <c:v>34.898087397260277</c:v>
                </c:pt>
                <c:pt idx="18">
                  <c:v>41.795348547945203</c:v>
                </c:pt>
                <c:pt idx="19">
                  <c:v>43.373848602739727</c:v>
                </c:pt>
                <c:pt idx="20">
                  <c:v>41.188463835616439</c:v>
                </c:pt>
                <c:pt idx="21">
                  <c:v>39.149358821917808</c:v>
                </c:pt>
                <c:pt idx="22">
                  <c:v>37.956712684931503</c:v>
                </c:pt>
                <c:pt idx="23">
                  <c:v>43.165585945205478</c:v>
                </c:pt>
                <c:pt idx="24">
                  <c:v>53.127112986301363</c:v>
                </c:pt>
                <c:pt idx="25">
                  <c:v>38.624765013698628</c:v>
                </c:pt>
                <c:pt idx="26">
                  <c:v>37.725186547945206</c:v>
                </c:pt>
                <c:pt idx="27">
                  <c:v>39.443910767123285</c:v>
                </c:pt>
                <c:pt idx="28">
                  <c:v>41.173283808219175</c:v>
                </c:pt>
                <c:pt idx="29">
                  <c:v>42.936151260273974</c:v>
                </c:pt>
                <c:pt idx="30">
                  <c:v>44.602024657534244</c:v>
                </c:pt>
                <c:pt idx="31">
                  <c:v>47.143270520547951</c:v>
                </c:pt>
                <c:pt idx="32">
                  <c:v>49.051600465753417</c:v>
                </c:pt>
                <c:pt idx="33">
                  <c:v>53.454632328767126</c:v>
                </c:pt>
                <c:pt idx="34">
                  <c:v>55.437262109589042</c:v>
                </c:pt>
                <c:pt idx="35">
                  <c:v>61.469791780821915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736144"/>
        <c:axId val="15307367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307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0736704"/>
        <c:crosses val="autoZero"/>
        <c:auto val="1"/>
        <c:lblAlgn val="ctr"/>
        <c:lblOffset val="100"/>
        <c:noMultiLvlLbl val="0"/>
      </c:catAx>
      <c:valAx>
        <c:axId val="153073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073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8.9154060001335855E-2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6.0588061202660026E-2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2.6394612022721649E-2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2.639410631171055E-2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2.639410631171055E-2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2.6394443450231429E-2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2.6394443450231429E-2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2.6394443450231429E-2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0.35481701233792734</c:v>
                </c:pt>
                <c:pt idx="29">
                  <c:v>0.42114541651956788</c:v>
                </c:pt>
                <c:pt idx="30">
                  <c:v>0.55494326476373868</c:v>
                </c:pt>
                <c:pt idx="31">
                  <c:v>0.4616750235214363</c:v>
                </c:pt>
                <c:pt idx="32">
                  <c:v>0.35464937453873752</c:v>
                </c:pt>
                <c:pt idx="33">
                  <c:v>0.42342786987063441</c:v>
                </c:pt>
                <c:pt idx="34">
                  <c:v>0.55914115378692619</c:v>
                </c:pt>
                <c:pt idx="35">
                  <c:v>0.4637015563987007</c:v>
                </c:pt>
                <c:pt idx="36">
                  <c:v>0.35460278537138018</c:v>
                </c:pt>
                <c:pt idx="37">
                  <c:v>0.42406219889645796</c:v>
                </c:pt>
                <c:pt idx="38">
                  <c:v>0.56030781195874346</c:v>
                </c:pt>
                <c:pt idx="39">
                  <c:v>0.46426476122301019</c:v>
                </c:pt>
                <c:pt idx="40">
                  <c:v>0.35450426267602719</c:v>
                </c:pt>
                <c:pt idx="41">
                  <c:v>0.4254036233735235</c:v>
                </c:pt>
                <c:pt idx="42">
                  <c:v>0.56277496033142038</c:v>
                </c:pt>
                <c:pt idx="43">
                  <c:v>0.46545577824988382</c:v>
                </c:pt>
                <c:pt idx="44">
                  <c:v>0.35450426267602719</c:v>
                </c:pt>
                <c:pt idx="45">
                  <c:v>0.4254036233735235</c:v>
                </c:pt>
                <c:pt idx="46">
                  <c:v>0.56277496033142038</c:v>
                </c:pt>
                <c:pt idx="47">
                  <c:v>0.46545577824988382</c:v>
                </c:pt>
                <c:pt idx="48">
                  <c:v>0.35447992789686056</c:v>
                </c:pt>
                <c:pt idx="49">
                  <c:v>0.42573495085803886</c:v>
                </c:pt>
                <c:pt idx="50">
                  <c:v>0.56338433796635479</c:v>
                </c:pt>
                <c:pt idx="51">
                  <c:v>0.46574995559719623</c:v>
                </c:pt>
                <c:pt idx="52">
                  <c:v>0.35447974137348653</c:v>
                </c:pt>
                <c:pt idx="53">
                  <c:v>0.42573749033511959</c:v>
                </c:pt>
                <c:pt idx="54">
                  <c:v>0.56338900857435392</c:v>
                </c:pt>
                <c:pt idx="55">
                  <c:v>0.46575221032161573</c:v>
                </c:pt>
                <c:pt idx="56">
                  <c:v>0.35448071829763034</c:v>
                </c:pt>
                <c:pt idx="57">
                  <c:v>0.425724189273675</c:v>
                </c:pt>
                <c:pt idx="58">
                  <c:v>0.56336454528913038</c:v>
                </c:pt>
                <c:pt idx="59">
                  <c:v>0.46574040066975886</c:v>
                </c:pt>
                <c:pt idx="60">
                  <c:v>0.35446179450872961</c:v>
                </c:pt>
                <c:pt idx="61">
                  <c:v>0.4259818437699428</c:v>
                </c:pt>
                <c:pt idx="62">
                  <c:v>0.56383842349638691</c:v>
                </c:pt>
                <c:pt idx="63">
                  <c:v>0.46596916557834411</c:v>
                </c:pt>
                <c:pt idx="64">
                  <c:v>0.35441524522316786</c:v>
                </c:pt>
                <c:pt idx="65">
                  <c:v>0.42661563032997402</c:v>
                </c:pt>
                <c:pt idx="66">
                  <c:v>0.56500408396278701</c:v>
                </c:pt>
                <c:pt idx="67">
                  <c:v>0.46653188873361034</c:v>
                </c:pt>
                <c:pt idx="68">
                  <c:v>0.35435010413339457</c:v>
                </c:pt>
                <c:pt idx="69">
                  <c:v>0.42750255166438383</c:v>
                </c:pt>
                <c:pt idx="70">
                  <c:v>0.56663530998870704</c:v>
                </c:pt>
                <c:pt idx="71">
                  <c:v>0.46731936386676809</c:v>
                </c:pt>
                <c:pt idx="72">
                  <c:v>0.35432343209193934</c:v>
                </c:pt>
                <c:pt idx="73">
                  <c:v>0.42786570156717862</c:v>
                </c:pt>
                <c:pt idx="74">
                  <c:v>0.56730321541507867</c:v>
                </c:pt>
                <c:pt idx="75">
                  <c:v>0.46764179553801993</c:v>
                </c:pt>
                <c:pt idx="76">
                  <c:v>0.35428245474697589</c:v>
                </c:pt>
                <c:pt idx="77">
                  <c:v>0.42842362402409462</c:v>
                </c:pt>
                <c:pt idx="78">
                  <c:v>0.56832934655497458</c:v>
                </c:pt>
                <c:pt idx="79">
                  <c:v>0.46813716080817808</c:v>
                </c:pt>
                <c:pt idx="80">
                  <c:v>0.35421254945021124</c:v>
                </c:pt>
                <c:pt idx="81">
                  <c:v>0.42937541229550547</c:v>
                </c:pt>
                <c:pt idx="82">
                  <c:v>0.57007987576956087</c:v>
                </c:pt>
                <c:pt idx="83">
                  <c:v>0.46898222956373609</c:v>
                </c:pt>
                <c:pt idx="84">
                  <c:v>0.35420207339487642</c:v>
                </c:pt>
                <c:pt idx="85">
                  <c:v>0.42951804696198115</c:v>
                </c:pt>
                <c:pt idx="86">
                  <c:v>0.57034220953591663</c:v>
                </c:pt>
                <c:pt idx="87">
                  <c:v>0.46910887139218704</c:v>
                </c:pt>
                <c:pt idx="88">
                  <c:v>0.35417797718147681</c:v>
                </c:pt>
                <c:pt idx="89">
                  <c:v>0.42984612630218727</c:v>
                </c:pt>
                <c:pt idx="90">
                  <c:v>0.57094561321814929</c:v>
                </c:pt>
                <c:pt idx="91">
                  <c:v>0.46940016481736541</c:v>
                </c:pt>
                <c:pt idx="92">
                  <c:v>0.35417751020442018</c:v>
                </c:pt>
                <c:pt idx="93">
                  <c:v>0.42985248339303461</c:v>
                </c:pt>
                <c:pt idx="94">
                  <c:v>0.5709573053164857</c:v>
                </c:pt>
                <c:pt idx="95">
                  <c:v>0.46940580914972424</c:v>
                </c:pt>
                <c:pt idx="96">
                  <c:v>0.35415665965464543</c:v>
                </c:pt>
                <c:pt idx="97">
                  <c:v>0.43013637233172347</c:v>
                </c:pt>
                <c:pt idx="98">
                  <c:v>0.5714794337840674</c:v>
                </c:pt>
                <c:pt idx="99">
                  <c:v>0.46965786687124988</c:v>
                </c:pt>
                <c:pt idx="100">
                  <c:v>0.35415534000881449</c:v>
                </c:pt>
                <c:pt idx="101">
                  <c:v>0.43015434005269404</c:v>
                </c:pt>
                <c:pt idx="102">
                  <c:v>0.57151248003321309</c:v>
                </c:pt>
                <c:pt idx="103">
                  <c:v>0.46967381998139451</c:v>
                </c:pt>
                <c:pt idx="104">
                  <c:v>0.35415534001131999</c:v>
                </c:pt>
                <c:pt idx="105">
                  <c:v>0.43015434005673747</c:v>
                </c:pt>
                <c:pt idx="106">
                  <c:v>0.57151248002178501</c:v>
                </c:pt>
                <c:pt idx="107">
                  <c:v>0.46967381998413016</c:v>
                </c:pt>
                <c:pt idx="108">
                  <c:v>0.35415534000192783</c:v>
                </c:pt>
                <c:pt idx="109">
                  <c:v>0.43015434006138065</c:v>
                </c:pt>
                <c:pt idx="110">
                  <c:v>0.57151247996259047</c:v>
                </c:pt>
                <c:pt idx="111">
                  <c:v>0.46967381993655105</c:v>
                </c:pt>
                <c:pt idx="112">
                  <c:v>0.35415533997576659</c:v>
                </c:pt>
                <c:pt idx="113">
                  <c:v>0.4301543400003407</c:v>
                </c:pt>
                <c:pt idx="114">
                  <c:v>0.57151247993111931</c:v>
                </c:pt>
                <c:pt idx="115">
                  <c:v>0.46967381997778701</c:v>
                </c:pt>
                <c:pt idx="116">
                  <c:v>0.35415533996003234</c:v>
                </c:pt>
                <c:pt idx="117">
                  <c:v>0.43015433999311842</c:v>
                </c:pt>
                <c:pt idx="118">
                  <c:v>0.57151247999672072</c:v>
                </c:pt>
                <c:pt idx="119">
                  <c:v>0.46967381994049107</c:v>
                </c:pt>
                <c:pt idx="120">
                  <c:v>0.35415533998984533</c:v>
                </c:pt>
                <c:pt idx="121">
                  <c:v>0.43015434005062975</c:v>
                </c:pt>
                <c:pt idx="122">
                  <c:v>0.57151247994537113</c:v>
                </c:pt>
                <c:pt idx="123">
                  <c:v>0.46967381992765705</c:v>
                </c:pt>
                <c:pt idx="124">
                  <c:v>0.35415534002677246</c:v>
                </c:pt>
                <c:pt idx="125">
                  <c:v>0.4301543400577702</c:v>
                </c:pt>
                <c:pt idx="126">
                  <c:v>0.57151247999950006</c:v>
                </c:pt>
                <c:pt idx="127">
                  <c:v>0.46967381991908763</c:v>
                </c:pt>
                <c:pt idx="128">
                  <c:v>0.35415534001733051</c:v>
                </c:pt>
                <c:pt idx="129">
                  <c:v>0.43015434003861192</c:v>
                </c:pt>
                <c:pt idx="130">
                  <c:v>0.57151247996409371</c:v>
                </c:pt>
                <c:pt idx="131">
                  <c:v>0.4696738199301434</c:v>
                </c:pt>
                <c:pt idx="132">
                  <c:v>0.35415533999990417</c:v>
                </c:pt>
                <c:pt idx="133">
                  <c:v>0.43015434004156233</c:v>
                </c:pt>
                <c:pt idx="134">
                  <c:v>0.57151247997576204</c:v>
                </c:pt>
                <c:pt idx="135">
                  <c:v>0.46967381996397711</c:v>
                </c:pt>
                <c:pt idx="136">
                  <c:v>0.35415533996257625</c:v>
                </c:pt>
                <c:pt idx="137">
                  <c:v>0.43015434004044439</c:v>
                </c:pt>
                <c:pt idx="138">
                  <c:v>0.57151247997042254</c:v>
                </c:pt>
                <c:pt idx="139">
                  <c:v>0.46967381999450286</c:v>
                </c:pt>
                <c:pt idx="140">
                  <c:v>0.35415534002089694</c:v>
                </c:pt>
                <c:pt idx="141">
                  <c:v>0.43015433999968927</c:v>
                </c:pt>
                <c:pt idx="142">
                  <c:v>0.57151247995993915</c:v>
                </c:pt>
                <c:pt idx="143">
                  <c:v>0.46967381994855062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4400592"/>
        <c:axId val="1554401152"/>
      </c:lineChart>
      <c:catAx>
        <c:axId val="155440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401152"/>
        <c:crosses val="autoZero"/>
        <c:auto val="1"/>
        <c:lblAlgn val="ctr"/>
        <c:lblOffset val="100"/>
        <c:noMultiLvlLbl val="0"/>
      </c:catAx>
      <c:valAx>
        <c:axId val="15544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40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14.78504912</c:v>
                </c:pt>
                <c:pt idx="3">
                  <c:v>14.383764749999999</c:v>
                </c:pt>
                <c:pt idx="4">
                  <c:v>14.10173752</c:v>
                </c:pt>
                <c:pt idx="5">
                  <c:v>10.82971339</c:v>
                </c:pt>
                <c:pt idx="6">
                  <c:v>10.848021510000001</c:v>
                </c:pt>
                <c:pt idx="7">
                  <c:v>10.63500249</c:v>
                </c:pt>
                <c:pt idx="8">
                  <c:v>10.48152696</c:v>
                </c:pt>
                <c:pt idx="9">
                  <c:v>9.9173203880000003</c:v>
                </c:pt>
                <c:pt idx="10">
                  <c:v>9.5952791790000003</c:v>
                </c:pt>
                <c:pt idx="11">
                  <c:v>8.7151241650000006</c:v>
                </c:pt>
                <c:pt idx="12">
                  <c:v>8.5447844160000006</c:v>
                </c:pt>
                <c:pt idx="13">
                  <c:v>9.6148930490000009</c:v>
                </c:pt>
                <c:pt idx="14">
                  <c:v>9.5606760069999996</c:v>
                </c:pt>
                <c:pt idx="15">
                  <c:v>8.7823864809999996</c:v>
                </c:pt>
                <c:pt idx="16">
                  <c:v>8.0560679690000008</c:v>
                </c:pt>
                <c:pt idx="17">
                  <c:v>7.679422432</c:v>
                </c:pt>
                <c:pt idx="18">
                  <c:v>8.6961980289999996</c:v>
                </c:pt>
                <c:pt idx="19">
                  <c:v>10.51987581</c:v>
                </c:pt>
                <c:pt idx="20">
                  <c:v>7.0506352159999999</c:v>
                </c:pt>
                <c:pt idx="21">
                  <c:v>7.131425535</c:v>
                </c:pt>
                <c:pt idx="22">
                  <c:v>7.3631095289999999</c:v>
                </c:pt>
                <c:pt idx="23">
                  <c:v>7.586836409</c:v>
                </c:pt>
                <c:pt idx="24">
                  <c:v>7.8056196619999998</c:v>
                </c:pt>
                <c:pt idx="25">
                  <c:v>7.6650175970000003</c:v>
                </c:pt>
                <c:pt idx="26">
                  <c:v>8.0505227260000005</c:v>
                </c:pt>
                <c:pt idx="27">
                  <c:v>8.2118418139999996</c:v>
                </c:pt>
                <c:pt idx="28">
                  <c:v>8.7288599649999998</c:v>
                </c:pt>
                <c:pt idx="29">
                  <c:v>8.8535294520000001</c:v>
                </c:pt>
                <c:pt idx="30">
                  <c:v>9.7530498570000006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4403952"/>
        <c:axId val="1554404512"/>
      </c:barChart>
      <c:catAx>
        <c:axId val="155440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404512"/>
        <c:crosses val="autoZero"/>
        <c:auto val="1"/>
        <c:lblAlgn val="ctr"/>
        <c:lblOffset val="100"/>
        <c:noMultiLvlLbl val="0"/>
      </c:catAx>
      <c:valAx>
        <c:axId val="155440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40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95.434940420000004</c:v>
                </c:pt>
                <c:pt idx="3">
                  <c:v>138.8722807</c:v>
                </c:pt>
                <c:pt idx="4">
                  <c:v>217.69238150000001</c:v>
                </c:pt>
                <c:pt idx="5">
                  <c:v>260.2405675</c:v>
                </c:pt>
                <c:pt idx="6">
                  <c:v>131.18181390000001</c:v>
                </c:pt>
                <c:pt idx="7">
                  <c:v>240.3923332</c:v>
                </c:pt>
                <c:pt idx="8">
                  <c:v>174.17023470000001</c:v>
                </c:pt>
                <c:pt idx="9">
                  <c:v>225.2533593</c:v>
                </c:pt>
                <c:pt idx="10">
                  <c:v>154.3922527</c:v>
                </c:pt>
                <c:pt idx="11">
                  <c:v>273.4588038</c:v>
                </c:pt>
                <c:pt idx="12">
                  <c:v>165.64655569999999</c:v>
                </c:pt>
                <c:pt idx="13">
                  <c:v>147.70341199999999</c:v>
                </c:pt>
                <c:pt idx="14">
                  <c:v>195.7207621</c:v>
                </c:pt>
                <c:pt idx="15">
                  <c:v>222.14549030000001</c:v>
                </c:pt>
                <c:pt idx="16">
                  <c:v>214.56266679999999</c:v>
                </c:pt>
                <c:pt idx="17">
                  <c:v>247.6997341</c:v>
                </c:pt>
                <c:pt idx="18">
                  <c:v>150.44872549999999</c:v>
                </c:pt>
                <c:pt idx="19">
                  <c:v>198.4201607</c:v>
                </c:pt>
                <c:pt idx="20">
                  <c:v>310.20854859999997</c:v>
                </c:pt>
                <c:pt idx="21">
                  <c:v>191.55234300000001</c:v>
                </c:pt>
                <c:pt idx="22">
                  <c:v>154.61114190000001</c:v>
                </c:pt>
                <c:pt idx="23">
                  <c:v>155.17906389999999</c:v>
                </c:pt>
                <c:pt idx="24">
                  <c:v>155.7582539</c:v>
                </c:pt>
                <c:pt idx="25">
                  <c:v>179.55497299999999</c:v>
                </c:pt>
                <c:pt idx="26">
                  <c:v>170.73471140000001</c:v>
                </c:pt>
                <c:pt idx="27">
                  <c:v>172.49916479999999</c:v>
                </c:pt>
                <c:pt idx="28">
                  <c:v>163.55608849999999</c:v>
                </c:pt>
                <c:pt idx="29">
                  <c:v>184.74989629999999</c:v>
                </c:pt>
                <c:pt idx="30">
                  <c:v>139.22947060000001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4406752"/>
        <c:axId val="1554407312"/>
      </c:barChart>
      <c:catAx>
        <c:axId val="155440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407312"/>
        <c:crosses val="autoZero"/>
        <c:auto val="1"/>
        <c:lblAlgn val="ctr"/>
        <c:lblOffset val="100"/>
        <c:noMultiLvlLbl val="0"/>
      </c:catAx>
      <c:valAx>
        <c:axId val="155440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40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110.21998954</c:v>
                </c:pt>
                <c:pt idx="3">
                  <c:v>153.25604545000002</c:v>
                </c:pt>
                <c:pt idx="4">
                  <c:v>231.79411902000001</c:v>
                </c:pt>
                <c:pt idx="5">
                  <c:v>271.07028088999999</c:v>
                </c:pt>
                <c:pt idx="6">
                  <c:v>142.02983541</c:v>
                </c:pt>
                <c:pt idx="7">
                  <c:v>251.02733569</c:v>
                </c:pt>
                <c:pt idx="8">
                  <c:v>184.65176166000001</c:v>
                </c:pt>
                <c:pt idx="9">
                  <c:v>235.17067968800001</c:v>
                </c:pt>
                <c:pt idx="10">
                  <c:v>163.98753187899999</c:v>
                </c:pt>
                <c:pt idx="11">
                  <c:v>282.17392796500002</c:v>
                </c:pt>
                <c:pt idx="12">
                  <c:v>174.19134011599999</c:v>
                </c:pt>
                <c:pt idx="13">
                  <c:v>157.31830504899997</c:v>
                </c:pt>
                <c:pt idx="14">
                  <c:v>205.28143810700001</c:v>
                </c:pt>
                <c:pt idx="15">
                  <c:v>230.92787678100001</c:v>
                </c:pt>
                <c:pt idx="16">
                  <c:v>222.61873476899999</c:v>
                </c:pt>
                <c:pt idx="17">
                  <c:v>255.379156532</c:v>
                </c:pt>
                <c:pt idx="18">
                  <c:v>159.14492352899998</c:v>
                </c:pt>
                <c:pt idx="19">
                  <c:v>208.94003651</c:v>
                </c:pt>
                <c:pt idx="20">
                  <c:v>317.25918381599996</c:v>
                </c:pt>
                <c:pt idx="21">
                  <c:v>198.68376853500001</c:v>
                </c:pt>
                <c:pt idx="22">
                  <c:v>161.97425142900002</c:v>
                </c:pt>
                <c:pt idx="23">
                  <c:v>162.76590030899999</c:v>
                </c:pt>
                <c:pt idx="24">
                  <c:v>163.563873562</c:v>
                </c:pt>
                <c:pt idx="25">
                  <c:v>187.21999059699999</c:v>
                </c:pt>
                <c:pt idx="26">
                  <c:v>178.78523412600001</c:v>
                </c:pt>
                <c:pt idx="27">
                  <c:v>180.71100661399998</c:v>
                </c:pt>
                <c:pt idx="28">
                  <c:v>172.28494846499999</c:v>
                </c:pt>
                <c:pt idx="29">
                  <c:v>193.60342575199999</c:v>
                </c:pt>
                <c:pt idx="30">
                  <c:v>148.98252045700002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4409552"/>
        <c:axId val="1554410112"/>
      </c:barChart>
      <c:catAx>
        <c:axId val="155440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410112"/>
        <c:crosses val="autoZero"/>
        <c:auto val="1"/>
        <c:lblAlgn val="ctr"/>
        <c:lblOffset val="100"/>
        <c:noMultiLvlLbl val="0"/>
      </c:catAx>
      <c:valAx>
        <c:axId val="15544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40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10.29543011</c:v>
                </c:pt>
                <c:pt idx="1">
                  <c:v>8.4004398919999996</c:v>
                </c:pt>
                <c:pt idx="2">
                  <c:v>8.7195607630000005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185.07799879999999</c:v>
                </c:pt>
                <c:pt idx="1">
                  <c:v>224.26796719999999</c:v>
                </c:pt>
                <c:pt idx="2">
                  <c:v>166.1538663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4412912"/>
        <c:axId val="1554413472"/>
      </c:barChart>
      <c:catAx>
        <c:axId val="155441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413472"/>
        <c:crosses val="autoZero"/>
        <c:auto val="1"/>
        <c:lblAlgn val="ctr"/>
        <c:lblOffset val="100"/>
        <c:noMultiLvlLbl val="0"/>
      </c:catAx>
      <c:valAx>
        <c:axId val="155441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41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14.15857611</c:v>
                </c:pt>
                <c:pt idx="2">
                  <c:v>10.29543011</c:v>
                </c:pt>
                <c:pt idx="3">
                  <c:v>9.043572824</c:v>
                </c:pt>
                <c:pt idx="4">
                  <c:v>8.4004398919999996</c:v>
                </c:pt>
                <c:pt idx="5">
                  <c:v>7.5104017460000003</c:v>
                </c:pt>
                <c:pt idx="6">
                  <c:v>8.7195607630000005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148.36282349999999</c:v>
                </c:pt>
                <c:pt idx="2">
                  <c:v>185.07799879999999</c:v>
                </c:pt>
                <c:pt idx="3">
                  <c:v>200.9350048</c:v>
                </c:pt>
                <c:pt idx="4">
                  <c:v>224.26796719999999</c:v>
                </c:pt>
                <c:pt idx="5">
                  <c:v>167.33115509999999</c:v>
                </c:pt>
                <c:pt idx="6">
                  <c:v>166.1538663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8735392"/>
        <c:axId val="1418735952"/>
      </c:barChart>
      <c:catAx>
        <c:axId val="141873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8735952"/>
        <c:crosses val="autoZero"/>
        <c:auto val="1"/>
        <c:lblAlgn val="ctr"/>
        <c:lblOffset val="100"/>
        <c:noMultiLvlLbl val="0"/>
      </c:catAx>
      <c:valAx>
        <c:axId val="141873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873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68466.129265100011</c:v>
                </c:pt>
                <c:pt idx="1">
                  <c:v>85936.703874800005</c:v>
                </c:pt>
                <c:pt idx="2">
                  <c:v>92695.447419100004</c:v>
                </c:pt>
                <c:pt idx="3">
                  <c:v>108772.74411310001</c:v>
                </c:pt>
                <c:pt idx="4">
                  <c:v>128128.52036411998</c:v>
                </c:pt>
                <c:pt idx="5">
                  <c:v>143628.92495370001</c:v>
                </c:pt>
                <c:pt idx="6">
                  <c:v>157773.25844900002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39872"/>
        <c:axId val="1418740432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14.15857611</c:v>
                </c:pt>
                <c:pt idx="2">
                  <c:v>10.29543011</c:v>
                </c:pt>
                <c:pt idx="3">
                  <c:v>9.043572824</c:v>
                </c:pt>
                <c:pt idx="4">
                  <c:v>8.4004398919999996</c:v>
                </c:pt>
                <c:pt idx="5">
                  <c:v>7.5104017460000003</c:v>
                </c:pt>
                <c:pt idx="6">
                  <c:v>8.7195607630000005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8741552"/>
        <c:axId val="1418740992"/>
      </c:lineChart>
      <c:catAx>
        <c:axId val="141873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8740432"/>
        <c:crosses val="autoZero"/>
        <c:auto val="1"/>
        <c:lblAlgn val="ctr"/>
        <c:lblOffset val="100"/>
        <c:noMultiLvlLbl val="0"/>
      </c:catAx>
      <c:valAx>
        <c:axId val="14187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8739872"/>
        <c:crosses val="autoZero"/>
        <c:crossBetween val="between"/>
      </c:valAx>
      <c:valAx>
        <c:axId val="141874099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8741552"/>
        <c:crosses val="max"/>
        <c:crossBetween val="between"/>
      </c:valAx>
      <c:catAx>
        <c:axId val="1418741552"/>
        <c:scaling>
          <c:orientation val="minMax"/>
        </c:scaling>
        <c:delete val="1"/>
        <c:axPos val="b"/>
        <c:majorTickMark val="out"/>
        <c:minorTickMark val="none"/>
        <c:tickLblPos val="nextTo"/>
        <c:crossAx val="1418740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8744352"/>
        <c:axId val="1418744912"/>
      </c:lineChart>
      <c:catAx>
        <c:axId val="1418744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8744912"/>
        <c:crosses val="autoZero"/>
        <c:auto val="1"/>
        <c:lblAlgn val="ctr"/>
        <c:lblOffset val="100"/>
        <c:noMultiLvlLbl val="0"/>
      </c:catAx>
      <c:valAx>
        <c:axId val="141874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87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38.00496991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20.803168629999998</c:v>
                </c:pt>
                <c:pt idx="4">
                  <c:v>25.127565430000001</c:v>
                </c:pt>
                <c:pt idx="5">
                  <c:v>28.259276369999998</c:v>
                </c:pt>
                <c:pt idx="6">
                  <c:v>31.020675090000001</c:v>
                </c:pt>
                <c:pt idx="7">
                  <c:v>31.77090845</c:v>
                </c:pt>
                <c:pt idx="8">
                  <c:v>31.853931549999999</c:v>
                </c:pt>
                <c:pt idx="9">
                  <c:v>32.093605859999997</c:v>
                </c:pt>
                <c:pt idx="10">
                  <c:v>28.100653739999998</c:v>
                </c:pt>
                <c:pt idx="11">
                  <c:v>27.835110480000001</c:v>
                </c:pt>
                <c:pt idx="12">
                  <c:v>26.540008369999999</c:v>
                </c:pt>
                <c:pt idx="13">
                  <c:v>26.178979229999999</c:v>
                </c:pt>
                <c:pt idx="14">
                  <c:v>19.287492440000001</c:v>
                </c:pt>
                <c:pt idx="15">
                  <c:v>19.313370559999999</c:v>
                </c:pt>
                <c:pt idx="16">
                  <c:v>16.240016900000001</c:v>
                </c:pt>
                <c:pt idx="17">
                  <c:v>16.667838440000001</c:v>
                </c:pt>
                <c:pt idx="18">
                  <c:v>19.98788923</c:v>
                </c:pt>
                <c:pt idx="19">
                  <c:v>21.018116899999999</c:v>
                </c:pt>
                <c:pt idx="20">
                  <c:v>19.943437540000001</c:v>
                </c:pt>
                <c:pt idx="21">
                  <c:v>18.915529970000001</c:v>
                </c:pt>
                <c:pt idx="22">
                  <c:v>18.157587190000001</c:v>
                </c:pt>
                <c:pt idx="23">
                  <c:v>22.048981600000001</c:v>
                </c:pt>
                <c:pt idx="24">
                  <c:v>28.814162339999999</c:v>
                </c:pt>
                <c:pt idx="25">
                  <c:v>18.56593303</c:v>
                </c:pt>
                <c:pt idx="26">
                  <c:v>17.42448538</c:v>
                </c:pt>
                <c:pt idx="27">
                  <c:v>18.740360419999998</c:v>
                </c:pt>
                <c:pt idx="28">
                  <c:v>20.06428038</c:v>
                </c:pt>
                <c:pt idx="29">
                  <c:v>21.414001760000001</c:v>
                </c:pt>
                <c:pt idx="30">
                  <c:v>20.310268910000001</c:v>
                </c:pt>
                <c:pt idx="31">
                  <c:v>22.25539814</c:v>
                </c:pt>
                <c:pt idx="32">
                  <c:v>23.418994850000001</c:v>
                </c:pt>
                <c:pt idx="33">
                  <c:v>26.075598719999999</c:v>
                </c:pt>
                <c:pt idx="34">
                  <c:v>27.905826489999999</c:v>
                </c:pt>
                <c:pt idx="35">
                  <c:v>31.57293018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37.585417560000003</c:v>
                </c:pt>
                <c:pt idx="7">
                  <c:v>41.457121600000001</c:v>
                </c:pt>
                <c:pt idx="8">
                  <c:v>42.655906330000001</c:v>
                </c:pt>
                <c:pt idx="9">
                  <c:v>44.040806089999997</c:v>
                </c:pt>
                <c:pt idx="10">
                  <c:v>41.193802839999996</c:v>
                </c:pt>
                <c:pt idx="11">
                  <c:v>40.843030419999998</c:v>
                </c:pt>
                <c:pt idx="12">
                  <c:v>37.8791662</c:v>
                </c:pt>
                <c:pt idx="13">
                  <c:v>37.585894119999999</c:v>
                </c:pt>
                <c:pt idx="14">
                  <c:v>30.111340240000001</c:v>
                </c:pt>
                <c:pt idx="15">
                  <c:v>29.597077380000002</c:v>
                </c:pt>
                <c:pt idx="16">
                  <c:v>26.14687344</c:v>
                </c:pt>
                <c:pt idx="17">
                  <c:v>27.89100036</c:v>
                </c:pt>
                <c:pt idx="18">
                  <c:v>31.714363540000001</c:v>
                </c:pt>
                <c:pt idx="19">
                  <c:v>32.952541099999998</c:v>
                </c:pt>
                <c:pt idx="20">
                  <c:v>32.68652728</c:v>
                </c:pt>
                <c:pt idx="21">
                  <c:v>32.388229870000004</c:v>
                </c:pt>
                <c:pt idx="22">
                  <c:v>31.5838064</c:v>
                </c:pt>
                <c:pt idx="23">
                  <c:v>35.585809259999998</c:v>
                </c:pt>
                <c:pt idx="24">
                  <c:v>40.54892718</c:v>
                </c:pt>
                <c:pt idx="25">
                  <c:v>32.027643349999998</c:v>
                </c:pt>
                <c:pt idx="26">
                  <c:v>31.21114429</c:v>
                </c:pt>
                <c:pt idx="27">
                  <c:v>32.524653129999997</c:v>
                </c:pt>
                <c:pt idx="28">
                  <c:v>33.846300190000001</c:v>
                </c:pt>
                <c:pt idx="29">
                  <c:v>35.19354483</c:v>
                </c:pt>
                <c:pt idx="30">
                  <c:v>34.086419130000003</c:v>
                </c:pt>
                <c:pt idx="31">
                  <c:v>36.02852764</c:v>
                </c:pt>
                <c:pt idx="32">
                  <c:v>36.686754579999999</c:v>
                </c:pt>
                <c:pt idx="33">
                  <c:v>38.110027049999999</c:v>
                </c:pt>
                <c:pt idx="34">
                  <c:v>40.360601639999999</c:v>
                </c:pt>
                <c:pt idx="35">
                  <c:v>41.66028833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8748272"/>
        <c:axId val="14187488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1874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8748832"/>
        <c:crosses val="autoZero"/>
        <c:auto val="1"/>
        <c:lblAlgn val="ctr"/>
        <c:lblOffset val="100"/>
        <c:noMultiLvlLbl val="0"/>
      </c:catAx>
      <c:valAx>
        <c:axId val="141874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874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251248"/>
        <c:axId val="1871251808"/>
      </c:lineChart>
      <c:catAx>
        <c:axId val="187125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251808"/>
        <c:crosses val="autoZero"/>
        <c:auto val="1"/>
        <c:lblAlgn val="ctr"/>
        <c:lblOffset val="100"/>
        <c:noMultiLvlLbl val="0"/>
      </c:catAx>
      <c:valAx>
        <c:axId val="187125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25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4.610959143516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Teles Pires"/>
        <s v="Tapajós"/>
        <s v="Norte"/>
        <s v="Madeira"/>
        <s v="Manaus"/>
      </sharedItems>
    </cacheField>
    <cacheField name="Subsistema_Para_proj" numFmtId="0">
      <sharedItems containsBlank="1" count="8">
        <m/>
        <s v="Nordeste"/>
        <s v="Imperatriz"/>
        <s v="Sul"/>
        <s v="Sudeste"/>
        <s v="Norte"/>
        <s v="Manaus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6">
        <m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2"/>
        <n v="2031"/>
        <n v="2030"/>
        <n v="2024"/>
        <n v="2019"/>
        <n v="2027" u="1"/>
        <n v="2025" u="1"/>
        <n v="2018" u="1"/>
        <n v="2050" u="1"/>
        <n v="2023" u="1"/>
        <n v="203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4.610959722224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1509999997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80090000006"/>
    </cacheField>
    <cacheField name="2013" numFmtId="0">
      <sharedItems containsBlank="1" containsMixedTypes="1" containsNumber="1" minValue="0" maxValue="83911.311570000005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07430000001"/>
    </cacheField>
    <cacheField name="2014" numFmtId="0">
      <sharedItems containsBlank="1" containsMixedTypes="1" containsNumber="1" minValue="0" maxValue="88663.162590000007"/>
    </cacheField>
    <cacheField name="20142" numFmtId="0">
      <sharedItems containsBlank="1" containsMixedTypes="1" containsNumber="1" minValue="0" maxValue="84926.553440000003"/>
    </cacheField>
    <cacheField name="20143" numFmtId="0">
      <sharedItems containsBlank="1" containsMixedTypes="1" containsNumber="1" minValue="0" maxValue="83239.272339999996"/>
    </cacheField>
    <cacheField name="20144" numFmtId="0">
      <sharedItems containsBlank="1" containsMixedTypes="1" containsNumber="1" minValue="0" maxValue="87215.222769999993"/>
    </cacheField>
    <cacheField name="2015" numFmtId="0">
      <sharedItems containsBlank="1" containsMixedTypes="1" containsNumber="1" minValue="0" maxValue="88575.249219999998"/>
    </cacheField>
    <cacheField name="20152" numFmtId="0">
      <sharedItems containsBlank="1" containsMixedTypes="1" containsNumber="1" minValue="0" maxValue="84766.326950000002"/>
    </cacheField>
    <cacheField name="20153" numFmtId="0">
      <sharedItems containsBlank="1" containsMixedTypes="1" containsNumber="1" minValue="0" maxValue="83382.815610000005"/>
    </cacheField>
    <cacheField name="20154" numFmtId="0">
      <sharedItems containsBlank="1" containsMixedTypes="1" containsNumber="1" minValue="0" maxValue="87267.607749999996"/>
    </cacheField>
    <cacheField name="2016" numFmtId="0">
      <sharedItems containsBlank="1" containsMixedTypes="1" containsNumber="1" minValue="0" maxValue="87345.798680000007"/>
    </cacheField>
    <cacheField name="20162" numFmtId="0">
      <sharedItems containsBlank="1" containsMixedTypes="1" containsNumber="1" minValue="0" maxValue="83663.337549999997"/>
    </cacheField>
    <cacheField name="20163" numFmtId="0">
      <sharedItems containsBlank="1" containsMixedTypes="1" containsNumber="1" minValue="0" maxValue="83285.047319999998"/>
    </cacheField>
    <cacheField name="20164" numFmtId="0">
      <sharedItems containsBlank="1" containsMixedTypes="1" containsNumber="1" minValue="0" maxValue="86804.345560000002"/>
    </cacheField>
    <cacheField name="2017" numFmtId="0">
      <sharedItems containsBlank="1" containsMixedTypes="1" containsNumber="1" minValue="0" maxValue="91283.229749999999"/>
    </cacheField>
    <cacheField name="20172" numFmtId="0">
      <sharedItems containsBlank="1" containsMixedTypes="1" containsNumber="1" minValue="0" maxValue="87387.755260000005"/>
    </cacheField>
    <cacheField name="20173" numFmtId="0">
      <sharedItems containsBlank="1" containsMixedTypes="1" containsNumber="1" minValue="0" maxValue="86981.446859999996"/>
    </cacheField>
    <cacheField name="20174" numFmtId="0">
      <sharedItems containsBlank="1" containsMixedTypes="1" containsNumber="1" minValue="0" maxValue="90710.322419999997"/>
    </cacheField>
    <cacheField name="2018" numFmtId="0">
      <sharedItems containsBlank="1" containsMixedTypes="1" containsNumber="1" minValue="0" maxValue="93429.309970000002"/>
    </cacheField>
    <cacheField name="20182" numFmtId="0">
      <sharedItems containsBlank="1" containsMixedTypes="1" containsNumber="1" minValue="0" maxValue="89500.492259999999"/>
    </cacheField>
    <cacheField name="20183" numFmtId="0">
      <sharedItems containsBlank="1" containsMixedTypes="1" containsNumber="1" minValue="0" maxValue="89101.924310000002"/>
    </cacheField>
    <cacheField name="20184" numFmtId="0">
      <sharedItems containsBlank="1" containsMixedTypes="1" containsNumber="1" minValue="0" maxValue="92836.202340000003"/>
    </cacheField>
    <cacheField name="2019" numFmtId="0">
      <sharedItems containsBlank="1" containsMixedTypes="1" containsNumber="1" minValue="0" maxValue="98476.062460000001"/>
    </cacheField>
    <cacheField name="20192" numFmtId="0">
      <sharedItems containsBlank="1" containsMixedTypes="1" containsNumber="1" minValue="0" maxValue="94359.452059999996"/>
    </cacheField>
    <cacheField name="20193" numFmtId="0">
      <sharedItems containsBlank="1" containsMixedTypes="1" containsNumber="1" minValue="0" maxValue="93935.796560000003"/>
    </cacheField>
    <cacheField name="20194" numFmtId="0">
      <sharedItems containsBlank="1" containsMixedTypes="1" containsNumber="1" minValue="0" maxValue="97878.486170000004"/>
    </cacheField>
    <cacheField name="2020" numFmtId="0">
      <sharedItems containsBlank="1" containsMixedTypes="1" containsNumber="1" minValue="0" maxValue="103588.0794"/>
    </cacheField>
    <cacheField name="20202" numFmtId="0">
      <sharedItems containsBlank="1" containsMixedTypes="1" containsNumber="1" minValue="0" maxValue="99290.21226"/>
    </cacheField>
    <cacheField name="20203" numFmtId="0">
      <sharedItems containsBlank="1" containsMixedTypes="1" containsNumber="1" minValue="0" maxValue="98849.812309999994"/>
    </cacheField>
    <cacheField name="20204" numFmtId="0">
      <sharedItems containsBlank="1" containsMixedTypes="1" containsNumber="1" minValue="0" maxValue="102968.93610000001"/>
    </cacheField>
    <cacheField name="2021" numFmtId="0">
      <sharedItems containsBlank="1" containsMixedTypes="1" containsNumber="1" minValue="0" maxValue="108662.2303"/>
    </cacheField>
    <cacheField name="20212" numFmtId="0">
      <sharedItems containsBlank="1" containsMixedTypes="1" containsNumber="1" minValue="0" maxValue="104181.1067"/>
    </cacheField>
    <cacheField name="20213" numFmtId="0">
      <sharedItems containsBlank="1" containsMixedTypes="1" containsNumber="1" minValue="0" maxValue="103722.73970000001"/>
    </cacheField>
    <cacheField name="20214" numFmtId="0">
      <sharedItems containsBlank="1" containsMixedTypes="1" containsNumber="1" minValue="0" maxValue="108022.1219"/>
    </cacheField>
    <cacheField name="2022" numFmtId="0">
      <sharedItems containsBlank="1" containsMixedTypes="1" containsNumber="1" minValue="0" maxValue="113167.69439999999"/>
    </cacheField>
    <cacheField name="20222" numFmtId="0">
      <sharedItems containsBlank="1" containsMixedTypes="1" containsNumber="1" minValue="0" maxValue="108497.1906"/>
    </cacheField>
    <cacheField name="20223" numFmtId="0">
      <sharedItems containsBlank="1" containsMixedTypes="1" containsNumber="1" minValue="0" maxValue="108017.5811"/>
    </cacheField>
    <cacheField name="20224" numFmtId="0">
      <sharedItems containsBlank="1" containsMixedTypes="1" containsNumber="1" minValue="0" maxValue="112503.6231"/>
    </cacheField>
    <cacheField name="2023" numFmtId="0">
      <sharedItems containsBlank="1" containsMixedTypes="1" containsNumber="1" minValue="0" maxValue="117933.3498"/>
    </cacheField>
    <cacheField name="20232" numFmtId="0">
      <sharedItems containsBlank="1" containsMixedTypes="1" containsNumber="1" minValue="0" maxValue="113062.55680000001"/>
    </cacheField>
    <cacheField name="20233" numFmtId="0">
      <sharedItems containsBlank="1" containsMixedTypes="1" containsNumber="1" minValue="0" maxValue="112561.25599999999"/>
    </cacheField>
    <cacheField name="20234" numFmtId="0">
      <sharedItems containsBlank="1" containsMixedTypes="1" containsNumber="1" minValue="0" maxValue="117242.2101"/>
    </cacheField>
    <cacheField name="2024" numFmtId="0">
      <sharedItems containsBlank="1" containsMixedTypes="1" containsNumber="1" minValue="0" maxValue="122830.4592"/>
    </cacheField>
    <cacheField name="20242" numFmtId="0">
      <sharedItems containsBlank="1" containsMixedTypes="1" containsNumber="1" minValue="0" maxValue="117758.13039999999"/>
    </cacheField>
    <cacheField name="20243" numFmtId="0">
      <sharedItems containsBlank="1" containsMixedTypes="1" containsNumber="1" minValue="0" maxValue="117234.1894"/>
    </cacheField>
    <cacheField name="20244" numFmtId="0">
      <sharedItems containsBlank="1" containsMixedTypes="1" containsNumber="1" minValue="0" maxValue="122114.85769999999"/>
    </cacheField>
    <cacheField name="2025" numFmtId="0">
      <sharedItems containsBlank="1" containsMixedTypes="1" containsNumber="1" minValue="0" maxValue="127926.2887"/>
    </cacheField>
    <cacheField name="20252" numFmtId="0">
      <sharedItems containsBlank="1" containsMixedTypes="1" containsNumber="1" minValue="0" maxValue="122642.5306"/>
    </cacheField>
    <cacheField name="20253" numFmtId="0">
      <sharedItems containsBlank="1" containsMixedTypes="1" containsNumber="1" minValue="0" maxValue="122094.9662"/>
    </cacheField>
    <cacheField name="20254" numFmtId="0">
      <sharedItems containsBlank="1" containsMixedTypes="1" containsNumber="1" minValue="0" maxValue="127184.8484"/>
    </cacheField>
    <cacheField name="2026" numFmtId="0">
      <sharedItems containsBlank="1" containsMixedTypes="1" containsNumber="1" minValue="0" maxValue="132344.48499999999"/>
    </cacheField>
    <cacheField name="20262" numFmtId="0">
      <sharedItems containsBlank="1" containsMixedTypes="1" containsNumber="1" minValue="0" maxValue="126893.41499999999"/>
    </cacheField>
    <cacheField name="20263" numFmtId="0">
      <sharedItems containsBlank="1" containsMixedTypes="1" containsNumber="1" minValue="0" maxValue="126326.96219999999"/>
    </cacheField>
    <cacheField name="20264" numFmtId="0">
      <sharedItems containsBlank="1" containsMixedTypes="1" containsNumber="1" minValue="0" maxValue="131587.66699999999"/>
    </cacheField>
    <cacheField name="2027" numFmtId="0">
      <sharedItems containsBlank="1" containsMixedTypes="1" containsNumber="1" minValue="0" maxValue="136558.2972"/>
    </cacheField>
    <cacheField name="20272" numFmtId="0">
      <sharedItems containsBlank="1" containsMixedTypes="1" containsNumber="1" minValue="0" maxValue="130935.26059999999"/>
    </cacheField>
    <cacheField name="20273" numFmtId="0">
      <sharedItems containsBlank="1" containsMixedTypes="1" containsNumber="1" minValue="0" maxValue="130349.8045"/>
    </cacheField>
    <cacheField name="20274" numFmtId="0">
      <sharedItems containsBlank="1" containsMixedTypes="1" containsNumber="1" minValue="0" maxValue="135780.11079999999"/>
    </cacheField>
    <cacheField name="2028" numFmtId="0">
      <sharedItems containsBlank="1" containsMixedTypes="1" containsNumber="1" minValue="0" maxValue="140938.21890000001"/>
    </cacheField>
    <cacheField name="20282" numFmtId="0">
      <sharedItems containsBlank="1" containsMixedTypes="1" containsNumber="1" minValue="0" maxValue="135134.13279999999"/>
    </cacheField>
    <cacheField name="20283" numFmtId="0">
      <sharedItems containsBlank="1" containsMixedTypes="1" containsNumber="1" minValue="0" maxValue="134527.33609999999"/>
    </cacheField>
    <cacheField name="20284" numFmtId="0">
      <sharedItems containsBlank="1" containsMixedTypes="1" containsNumber="1" minValue="0" maxValue="140139.30360000001"/>
    </cacheField>
    <cacheField name="2029" numFmtId="0">
      <sharedItems containsBlank="1" containsMixedTypes="1" containsNumber="1" minValue="0" maxValue="145417.04699999999"/>
    </cacheField>
    <cacheField name="20292" numFmtId="0">
      <sharedItems containsBlank="1" containsMixedTypes="1" containsNumber="1" minValue="0" maxValue="139429.53940000001"/>
    </cacheField>
    <cacheField name="20293" numFmtId="0">
      <sharedItems containsBlank="1" containsMixedTypes="1" containsNumber="1" minValue="0" maxValue="138801.75380000001"/>
    </cacheField>
    <cacheField name="20294" numFmtId="0">
      <sharedItems containsBlank="1" containsMixedTypes="1" containsNumber="1" minValue="0" maxValue="144596.3365"/>
    </cacheField>
    <cacheField name="2030" numFmtId="0">
      <sharedItems containsBlank="1" containsMixedTypes="1" containsNumber="1" minValue="0" maxValue="150032.36110000001"/>
    </cacheField>
    <cacheField name="20302" numFmtId="0">
      <sharedItems containsBlank="1" containsMixedTypes="1" containsNumber="1" minValue="0" maxValue="143863.89749999999"/>
    </cacheField>
    <cacheField name="20303" numFmtId="0">
      <sharedItems containsBlank="1" containsMixedTypes="1" containsNumber="1" minValue="0" maxValue="143216.6778"/>
    </cacheField>
    <cacheField name="20304" numFmtId="0">
      <sharedItems containsBlank="1" containsMixedTypes="1" containsNumber="1" minValue="0" maxValue="149189.16070000001"/>
    </cacheField>
    <cacheField name="2031" numFmtId="0">
      <sharedItems containsBlank="1" containsMixedTypes="1" containsNumber="1" minValue="0" maxValue="154841.56700000001"/>
    </cacheField>
    <cacheField name="20312" numFmtId="0">
      <sharedItems containsBlank="1" containsMixedTypes="1" containsNumber="1" minValue="0" maxValue="148477.5154"/>
    </cacheField>
    <cacheField name="20313" numFmtId="0">
      <sharedItems containsBlank="1" containsMixedTypes="1" containsNumber="1" minValue="0" maxValue="147809.1672"/>
    </cacheField>
    <cacheField name="20314" numFmtId="0">
      <sharedItems containsBlank="1" containsMixedTypes="1" containsNumber="1" minValue="0" maxValue="153972.85310000001"/>
    </cacheField>
    <cacheField name="2032" numFmtId="0">
      <sharedItems containsBlank="1" containsMixedTypes="1" containsNumber="1" minValue="0" maxValue="159689.99220000001"/>
    </cacheField>
    <cacheField name="20322" numFmtId="0">
      <sharedItems containsBlank="1" containsMixedTypes="1" containsNumber="1" minValue="0" maxValue="153129.698"/>
    </cacheField>
    <cacheField name="20323" numFmtId="0">
      <sharedItems containsBlank="1" containsMixedTypes="1" containsNumber="1" minValue="0" maxValue="152439.40849999999"/>
    </cacheField>
    <cacheField name="20324" numFmtId="0">
      <sharedItems containsBlank="1" containsMixedTypes="1" containsNumber="1" minValue="0" maxValue="158797.23139999999"/>
    </cacheField>
    <cacheField name="2033" numFmtId="0">
      <sharedItems containsBlank="1" containsMixedTypes="1" containsNumber="1" minValue="0" maxValue="164508.36079999999"/>
    </cacheField>
    <cacheField name="20332" numFmtId="0">
      <sharedItems containsBlank="1" containsMixedTypes="1" containsNumber="1" minValue="0" maxValue="157755.4431"/>
    </cacheField>
    <cacheField name="20333" numFmtId="0">
      <sharedItems containsBlank="1" containsMixedTypes="1" containsNumber="1" minValue="0" maxValue="157043.26089999999"/>
    </cacheField>
    <cacheField name="20334" numFmtId="0">
      <sharedItems containsBlank="1" containsMixedTypes="1" containsNumber="1" minValue="0" maxValue="163593.46410000001"/>
    </cacheField>
    <cacheField name="2034" numFmtId="0">
      <sharedItems containsBlank="1" containsMixedTypes="1" containsNumber="1" minValue="0" maxValue="169505.8124"/>
    </cacheField>
    <cacheField name="20342" numFmtId="0">
      <sharedItems containsBlank="1" containsMixedTypes="1" containsNumber="1" minValue="0" maxValue="162541.19320000001"/>
    </cacheField>
    <cacheField name="20343" numFmtId="0">
      <sharedItems containsBlank="1" containsMixedTypes="1" containsNumber="1" minValue="0" maxValue="161803.4528"/>
    </cacheField>
    <cacheField name="20344" numFmtId="0">
      <sharedItems containsBlank="1" containsMixedTypes="1" containsNumber="1" minValue="0" maxValue="168566.0246"/>
    </cacheField>
    <cacheField name="2035" numFmtId="0">
      <sharedItems containsBlank="1" containsMixedTypes="1" containsNumber="1" minValue="0" maxValue="174655.59570000001"/>
    </cacheField>
    <cacheField name="20352" numFmtId="0">
      <sharedItems containsBlank="1" containsMixedTypes="1" containsNumber="1" minValue="0" maxValue="167481.4559"/>
    </cacheField>
    <cacheField name="20353" numFmtId="0">
      <sharedItems containsBlank="1" containsMixedTypes="1" containsNumber="1" minValue="0" maxValue="166720.05929999999"/>
    </cacheField>
    <cacheField name="20354" numFmtId="0">
      <sharedItems containsBlank="1" containsMixedTypes="1" containsNumber="1" minValue="0" maxValue="173689.8553"/>
    </cacheField>
    <cacheField name="2036" numFmtId="0">
      <sharedItems containsBlank="1" containsMixedTypes="1" containsNumber="1" minValue="0" maxValue="180128.20860000001"/>
    </cacheField>
    <cacheField name="20362" numFmtId="0">
      <sharedItems containsBlank="1" containsMixedTypes="1" containsNumber="1" minValue="0" maxValue="172735.264"/>
    </cacheField>
    <cacheField name="20363" numFmtId="0">
      <sharedItems containsBlank="1" containsMixedTypes="1" containsNumber="1" minValue="0" maxValue="171948.55369999999"/>
    </cacheField>
    <cacheField name="20364" numFmtId="0">
      <sharedItems containsBlank="1" containsMixedTypes="1" containsNumber="1" minValue="0" maxValue="179137.7972"/>
    </cacheField>
    <cacheField name="2037" numFmtId="0">
      <sharedItems containsBlank="1" containsMixedTypes="1" containsNumber="1" minValue="0" maxValue="185554.70480000001"/>
    </cacheField>
    <cacheField name="20372" numFmtId="0">
      <sharedItems containsBlank="1" containsMixedTypes="1" containsNumber="1" minValue="0" maxValue="177938.29329999999"/>
    </cacheField>
    <cacheField name="20373" numFmtId="0">
      <sharedItems containsBlank="1" containsMixedTypes="1" containsNumber="1" minValue="0" maxValue="177125.23670000001"/>
    </cacheField>
    <cacheField name="20374" numFmtId="0">
      <sharedItems containsBlank="1" containsMixedTypes="1" containsNumber="1" minValue="0" maxValue="184539.06090000001"/>
    </cacheField>
    <cacheField name="2038" numFmtId="0">
      <sharedItems containsBlank="1" containsMixedTypes="1" containsNumber="1" minValue="0" maxValue="191130.1207"/>
    </cacheField>
    <cacheField name="20382" numFmtId="0">
      <sharedItems containsBlank="1" containsMixedTypes="1" containsNumber="1" minValue="0" maxValue="183277.24739999999"/>
    </cacheField>
    <cacheField name="20383" numFmtId="0">
      <sharedItems containsBlank="1" containsMixedTypes="1" containsNumber="1" minValue="0" maxValue="182437.48740000001"/>
    </cacheField>
    <cacheField name="20384" numFmtId="0">
      <sharedItems containsBlank="1" containsMixedTypes="1" containsNumber="1" minValue="0" maxValue="190085.5172"/>
    </cacheField>
    <cacheField name="2039" numFmtId="0">
      <sharedItems containsBlank="1" containsMixedTypes="1" containsNumber="1" minValue="0" maxValue="196538.5723"/>
    </cacheField>
    <cacheField name="20392" numFmtId="0">
      <sharedItems containsBlank="1" containsMixedTypes="1" containsNumber="1" minValue="0" maxValue="188456.2836"/>
    </cacheField>
    <cacheField name="20393" numFmtId="0">
      <sharedItems containsBlank="1" containsMixedTypes="1" containsNumber="1" minValue="0" maxValue="187590.8315"/>
    </cacheField>
    <cacheField name="20394" numFmtId="0">
      <sharedItems containsBlank="1" containsMixedTypes="1" containsNumber="1" minValue="0" maxValue="195466.31020000001"/>
    </cacheField>
    <cacheField name="2040" numFmtId="0">
      <sharedItems containsBlank="1" containsMixedTypes="1" containsNumber="1" minValue="0" maxValue="201933.8933"/>
    </cacheField>
    <cacheField name="20402" numFmtId="0">
      <sharedItems containsBlank="1" containsMixedTypes="1" containsNumber="1" minValue="0" maxValue="193626.6997"/>
    </cacheField>
    <cacheField name="20403" numFmtId="0">
      <sharedItems containsBlank="1" containsMixedTypes="1" containsNumber="1" minValue="0" maxValue="192735.3028"/>
    </cacheField>
    <cacheField name="20404" numFmtId="0">
      <sharedItems containsBlank="1" containsMixedTypes="1" containsNumber="1" minValue="0" maxValue="200835.8939"/>
    </cacheField>
    <cacheField name="2041" numFmtId="0">
      <sharedItems containsBlank="1" containsMixedTypes="1" containsNumber="1" minValue="0" maxValue="206716.3278"/>
    </cacheField>
    <cacheField name="20412" numFmtId="0">
      <sharedItems containsBlank="1" containsMixedTypes="1" containsNumber="1" minValue="0" maxValue="198206.57139999999"/>
    </cacheField>
    <cacheField name="20413" numFmtId="0">
      <sharedItems containsBlank="1" containsMixedTypes="1" containsNumber="1" minValue="0" maxValue="197291.8566"/>
    </cacheField>
    <cacheField name="20414" numFmtId="0">
      <sharedItems containsBlank="1" containsMixedTypes="1" containsNumber="1" minValue="0" maxValue="205596.8469"/>
    </cacheField>
    <cacheField name="2042" numFmtId="0">
      <sharedItems containsBlank="1" containsMixedTypes="1" containsNumber="1" minValue="0" maxValue="211522.01949999999"/>
    </cacheField>
    <cacheField name="20422" numFmtId="0">
      <sharedItems containsBlank="1" containsMixedTypes="1" containsNumber="1" minValue="0" maxValue="202807.54070000001"/>
    </cacheField>
    <cacheField name="20423" numFmtId="0">
      <sharedItems containsBlank="1" containsMixedTypes="1" containsNumber="1" minValue="0" maxValue="201867.94140000001"/>
    </cacheField>
    <cacheField name="20424" numFmtId="0">
      <sharedItems containsBlank="1" containsMixedTypes="1" containsNumber="1" minValue="0" maxValue="210381.0533"/>
    </cacheField>
    <cacheField name="2043" numFmtId="0">
      <sharedItems containsBlank="1" containsMixedTypes="1" containsNumber="1" minValue="0" maxValue="216380.1594"/>
    </cacheField>
    <cacheField name="20432" numFmtId="0">
      <sharedItems containsBlank="1" containsMixedTypes="1" containsNumber="1" minValue="0" maxValue="207460.74110000001"/>
    </cacheField>
    <cacheField name="20433" numFmtId="0">
      <sharedItems containsBlank="1" containsMixedTypes="1" containsNumber="1" minValue="0" maxValue="206496.50049999999"/>
    </cacheField>
    <cacheField name="20434" numFmtId="0">
      <sharedItems containsBlank="1" containsMixedTypes="1" containsNumber="1" minValue="0" maxValue="215217.95670000001"/>
    </cacheField>
    <cacheField name="2044" numFmtId="0">
      <sharedItems containsBlank="1" containsMixedTypes="1" containsNumber="1" minValue="0" maxValue="221369.03090000001"/>
    </cacheField>
    <cacheField name="20442" numFmtId="0">
      <sharedItems containsBlank="1" containsMixedTypes="1" containsNumber="1" minValue="0" maxValue="212238.9497"/>
    </cacheField>
    <cacheField name="20443" numFmtId="0">
      <sharedItems containsBlank="1" containsMixedTypes="1" containsNumber="1" minValue="0" maxValue="211250.27929999999"/>
    </cacheField>
    <cacheField name="20444" numFmtId="0">
      <sharedItems containsBlank="1" containsMixedTypes="1" containsNumber="1" minValue="0" maxValue="220184.1931"/>
    </cacheField>
    <cacheField name="2045" numFmtId="0">
      <sharedItems containsBlank="1" containsMixedTypes="1" containsNumber="1" minValue="0" maxValue="226444.5091"/>
    </cacheField>
    <cacheField name="20452" numFmtId="0">
      <sharedItems containsBlank="1" containsMixedTypes="1" containsNumber="1" minValue="0" maxValue="217098.57680000001"/>
    </cacheField>
    <cacheField name="20453" numFmtId="0">
      <sharedItems containsBlank="1" containsMixedTypes="1" containsNumber="1" minValue="0" maxValue="216084.11629999999"/>
    </cacheField>
    <cacheField name="20454" numFmtId="0">
      <sharedItems containsBlank="1" containsMixedTypes="1" containsNumber="1" minValue="0" maxValue="225237.0546"/>
    </cacheField>
    <cacheField name="2046" numFmtId="0">
      <sharedItems containsBlank="1" containsMixedTypes="1" containsNumber="1" minValue="0" maxValue="231589.5134"/>
    </cacheField>
    <cacheField name="20462" numFmtId="0">
      <sharedItems containsBlank="1" containsMixedTypes="1" containsNumber="1" minValue="0" maxValue="222026.01610000001"/>
    </cacheField>
    <cacheField name="20463" numFmtId="0">
      <sharedItems containsBlank="1" containsMixedTypes="1" containsNumber="1" minValue="0" maxValue="220985.47769999999"/>
    </cacheField>
    <cacheField name="20464" numFmtId="0">
      <sharedItems containsBlank="1" containsMixedTypes="1" containsNumber="1" minValue="0" maxValue="230359.9155"/>
    </cacheField>
    <cacheField name="2047" numFmtId="0">
      <sharedItems containsBlank="1" containsMixedTypes="1" containsNumber="1" minValue="0" maxValue="236728.5092"/>
    </cacheField>
    <cacheField name="20472" numFmtId="0">
      <sharedItems containsBlank="1" containsMixedTypes="1" containsNumber="1" minValue="0" maxValue="226947.20430000001"/>
    </cacheField>
    <cacheField name="20473" numFmtId="0">
      <sharedItems containsBlank="1" containsMixedTypes="1" containsNumber="1" minValue="0" maxValue="225880.56659999999"/>
    </cacheField>
    <cacheField name="20474" numFmtId="0">
      <sharedItems containsBlank="1" containsMixedTypes="1" containsNumber="1" minValue="0" maxValue="235476.3884"/>
    </cacheField>
    <cacheField name="2048" numFmtId="0">
      <sharedItems containsBlank="1" containsMixedTypes="1" containsNumber="1" minValue="0" maxValue="242390.14499999999"/>
    </cacheField>
    <cacheField name="20482" numFmtId="0">
      <sharedItems containsBlank="1" containsMixedTypes="1" containsNumber="1" minValue="0" maxValue="232359.7444"/>
    </cacheField>
    <cacheField name="20483" numFmtId="0">
      <sharedItems containsBlank="1" containsMixedTypes="1" containsNumber="1" minValue="0" maxValue="231262.64360000001"/>
    </cacheField>
    <cacheField name="20484" numFmtId="0">
      <sharedItems containsBlank="1" containsMixedTypes="1" containsNumber="1" minValue="0" maxValue="241110.9374"/>
    </cacheField>
    <cacheField name="2049" numFmtId="0">
      <sharedItems containsBlank="1" containsMixedTypes="1" containsNumber="1" minValue="0" maxValue="247855.859"/>
    </cacheField>
    <cacheField name="20492" numFmtId="0">
      <sharedItems containsBlank="1" containsMixedTypes="1" containsNumber="1" minValue="0" maxValue="237589.38829999999"/>
    </cacheField>
    <cacheField name="20493" numFmtId="0">
      <sharedItems containsBlank="1" containsMixedTypes="1" containsNumber="1" minValue="0" maxValue="236464.23449999999"/>
    </cacheField>
    <cacheField name="20494" numFmtId="0">
      <sharedItems containsBlank="1" containsMixedTypes="1" containsNumber="1" minValue="0" maxValue="246550.11199999999"/>
    </cacheField>
    <cacheField name="2050" numFmtId="0">
      <sharedItems containsBlank="1" containsMixedTypes="1" containsNumber="1" minValue="0" maxValue="252642.78769999999"/>
    </cacheField>
    <cacheField name="20502" numFmtId="0">
      <sharedItems containsBlank="1" containsMixedTypes="1" containsNumber="1" minValue="0" maxValue="242137.26809999999"/>
    </cacheField>
    <cacheField name="20503" numFmtId="0">
      <sharedItems containsBlank="1" containsMixedTypes="1" containsNumber="1" minValue="0" maxValue="240981.96059999999"/>
    </cacheField>
    <cacheField name="20504" numFmtId="0">
      <sharedItems containsBlank="1" containsMixedTypes="1" containsNumber="1" minValue="0" maxValue="251305.7743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109"/>
    <x v="1"/>
    <x v="1"/>
    <n v="1500"/>
    <x v="1"/>
  </r>
  <r>
    <s v="SE-NE_1500__kV_35"/>
    <x v="1"/>
    <x v="1"/>
    <n v="1500"/>
    <x v="1"/>
  </r>
  <r>
    <s v="NE-Imp_1500__kV_296"/>
    <x v="2"/>
    <x v="2"/>
    <n v="1500"/>
    <x v="1"/>
  </r>
  <r>
    <s v="NE-Imp_1500__kV_155"/>
    <x v="2"/>
    <x v="2"/>
    <n v="1500"/>
    <x v="1"/>
  </r>
  <r>
    <s v="NE-Imp_1500__kV_282"/>
    <x v="2"/>
    <x v="2"/>
    <n v="1500"/>
    <x v="1"/>
  </r>
  <r>
    <s v="SE-NE_1500__kV_42"/>
    <x v="1"/>
    <x v="1"/>
    <n v="1500"/>
    <x v="2"/>
  </r>
  <r>
    <s v="SE-NE_1500__kV_57"/>
    <x v="1"/>
    <x v="1"/>
    <n v="1500"/>
    <x v="2"/>
  </r>
  <r>
    <s v="SE-NE_1500__kV_62"/>
    <x v="1"/>
    <x v="1"/>
    <n v="1500"/>
    <x v="2"/>
  </r>
  <r>
    <s v="SE-Sul_1500__kV_266"/>
    <x v="1"/>
    <x v="3"/>
    <n v="1500"/>
    <x v="3"/>
  </r>
  <r>
    <s v="SE-NE_1500__kV_34"/>
    <x v="1"/>
    <x v="1"/>
    <n v="1500"/>
    <x v="3"/>
  </r>
  <r>
    <s v="SE-NE_1500__kV_39"/>
    <x v="1"/>
    <x v="1"/>
    <n v="1500"/>
    <x v="4"/>
  </r>
  <r>
    <s v="SE-Sul_1500__kV_271"/>
    <x v="1"/>
    <x v="3"/>
    <n v="1500"/>
    <x v="5"/>
  </r>
  <r>
    <s v="SE-Sul_1500__kV_265"/>
    <x v="1"/>
    <x v="3"/>
    <n v="1500"/>
    <x v="5"/>
  </r>
  <r>
    <s v="SE-NE_1500__kV_54"/>
    <x v="1"/>
    <x v="1"/>
    <n v="1500"/>
    <x v="5"/>
  </r>
  <r>
    <s v="SE-NE_1500__kV_74"/>
    <x v="1"/>
    <x v="1"/>
    <n v="1500"/>
    <x v="5"/>
  </r>
  <r>
    <s v="SE-Sul_1500__kV_9"/>
    <x v="1"/>
    <x v="3"/>
    <n v="1500"/>
    <x v="6"/>
  </r>
  <r>
    <s v="SE-Sul_1500__kV_273"/>
    <x v="1"/>
    <x v="3"/>
    <n v="1500"/>
    <x v="6"/>
  </r>
  <r>
    <s v="SE-Sul_1500__kV_12"/>
    <x v="1"/>
    <x v="3"/>
    <n v="1500"/>
    <x v="7"/>
  </r>
  <r>
    <s v="SE-NE_1500__kV_60"/>
    <x v="1"/>
    <x v="1"/>
    <n v="1500"/>
    <x v="8"/>
  </r>
  <r>
    <s v="SE-NE_1500__kV_66"/>
    <x v="1"/>
    <x v="1"/>
    <n v="1500"/>
    <x v="8"/>
  </r>
  <r>
    <s v="SE-NE_1500__kV_59"/>
    <x v="1"/>
    <x v="1"/>
    <n v="1500"/>
    <x v="8"/>
  </r>
  <r>
    <s v="SE-NE_1500__kV_105"/>
    <x v="1"/>
    <x v="1"/>
    <n v="1500"/>
    <x v="8"/>
  </r>
  <r>
    <s v="SE-NE_1500__kV_107"/>
    <x v="1"/>
    <x v="1"/>
    <n v="1500"/>
    <x v="8"/>
  </r>
  <r>
    <s v="SE-NE_1500__kV_93"/>
    <x v="1"/>
    <x v="1"/>
    <n v="1500"/>
    <x v="8"/>
  </r>
  <r>
    <s v="SE-NE_1500__kV_36"/>
    <x v="1"/>
    <x v="1"/>
    <n v="1500"/>
    <x v="8"/>
  </r>
  <r>
    <s v="SE-Sul_1500__kV_6"/>
    <x v="1"/>
    <x v="3"/>
    <n v="1500"/>
    <x v="9"/>
  </r>
  <r>
    <s v="TelesP-SE_1500__kV_256"/>
    <x v="3"/>
    <x v="4"/>
    <n v="1500"/>
    <x v="10"/>
  </r>
  <r>
    <s v="TelesP-SE_1500__kV_250"/>
    <x v="3"/>
    <x v="4"/>
    <n v="1500"/>
    <x v="10"/>
  </r>
  <r>
    <s v="TelesP-SE_1500__kV_264"/>
    <x v="3"/>
    <x v="4"/>
    <n v="1500"/>
    <x v="10"/>
  </r>
  <r>
    <s v="TelesP-SE_1500__kV_254"/>
    <x v="3"/>
    <x v="4"/>
    <n v="1500"/>
    <x v="10"/>
  </r>
  <r>
    <s v="SE-Sul_1500__kV_274"/>
    <x v="1"/>
    <x v="3"/>
    <n v="1500"/>
    <x v="10"/>
  </r>
  <r>
    <s v="SE-Sul_1500__kV_3"/>
    <x v="1"/>
    <x v="3"/>
    <n v="1500"/>
    <x v="10"/>
  </r>
  <r>
    <s v="TelesP-SE_1500__kV_251"/>
    <x v="3"/>
    <x v="4"/>
    <n v="1500"/>
    <x v="11"/>
  </r>
  <r>
    <s v="TelesP-SE_1500__kV_261"/>
    <x v="3"/>
    <x v="4"/>
    <n v="1500"/>
    <x v="11"/>
  </r>
  <r>
    <s v="TelesP-SE_1500__kV_252"/>
    <x v="3"/>
    <x v="4"/>
    <n v="1500"/>
    <x v="11"/>
  </r>
  <r>
    <s v="TelesP-SE_1500__kV_255"/>
    <x v="3"/>
    <x v="4"/>
    <n v="1500"/>
    <x v="11"/>
  </r>
  <r>
    <s v="TelesP-SE_1500__kV_253"/>
    <x v="3"/>
    <x v="4"/>
    <n v="1500"/>
    <x v="11"/>
  </r>
  <r>
    <s v="SE-Sul_1500__kV_270"/>
    <x v="1"/>
    <x v="3"/>
    <n v="1500"/>
    <x v="11"/>
  </r>
  <r>
    <s v="SE-NE_1500__kV_45"/>
    <x v="1"/>
    <x v="1"/>
    <n v="1500"/>
    <x v="11"/>
  </r>
  <r>
    <s v="SE-NE_1500__kV_86"/>
    <x v="1"/>
    <x v="1"/>
    <n v="1500"/>
    <x v="11"/>
  </r>
  <r>
    <s v="Tap-SE/CO_1500__kV_247"/>
    <x v="4"/>
    <x v="4"/>
    <n v="1500"/>
    <x v="12"/>
  </r>
  <r>
    <s v="SE-Sul_1500__kV_7"/>
    <x v="1"/>
    <x v="3"/>
    <n v="1500"/>
    <x v="12"/>
  </r>
  <r>
    <s v="SE-Sul_1500__kV_4"/>
    <x v="1"/>
    <x v="3"/>
    <n v="1500"/>
    <x v="12"/>
  </r>
  <r>
    <s v="SE-NE_1500__kV_72"/>
    <x v="1"/>
    <x v="1"/>
    <n v="1500"/>
    <x v="12"/>
  </r>
  <r>
    <s v="SE-NE_1500__kV_61"/>
    <x v="1"/>
    <x v="1"/>
    <n v="1500"/>
    <x v="12"/>
  </r>
  <r>
    <s v="SE-NE_1500__kV_51"/>
    <x v="1"/>
    <x v="1"/>
    <n v="1500"/>
    <x v="12"/>
  </r>
  <r>
    <s v="SE-NE_1500__kV_88"/>
    <x v="1"/>
    <x v="1"/>
    <n v="1500"/>
    <x v="12"/>
  </r>
  <r>
    <s v="SE-Sul_1500__kV_272"/>
    <x v="1"/>
    <x v="3"/>
    <n v="1500"/>
    <x v="13"/>
  </r>
  <r>
    <s v="SE-NE_1500__kV_75"/>
    <x v="1"/>
    <x v="1"/>
    <n v="1500"/>
    <x v="13"/>
  </r>
  <r>
    <s v="SE-NE_1500__kV_33"/>
    <x v="1"/>
    <x v="1"/>
    <n v="1500"/>
    <x v="13"/>
  </r>
  <r>
    <s v="SE-NE_1500__kV_68"/>
    <x v="1"/>
    <x v="1"/>
    <n v="1500"/>
    <x v="13"/>
  </r>
  <r>
    <s v="SE-NE_1500__kV_111"/>
    <x v="1"/>
    <x v="1"/>
    <n v="1500"/>
    <x v="13"/>
  </r>
  <r>
    <s v="SE-NE_1500__kV_44"/>
    <x v="1"/>
    <x v="1"/>
    <n v="1500"/>
    <x v="13"/>
  </r>
  <r>
    <s v="SE-NE_1500__kV_73"/>
    <x v="1"/>
    <x v="1"/>
    <n v="1500"/>
    <x v="13"/>
  </r>
  <r>
    <s v="SE-NE_1500__kV_21"/>
    <x v="1"/>
    <x v="1"/>
    <n v="1500"/>
    <x v="13"/>
  </r>
  <r>
    <s v="SE-NE_1500__kV_17"/>
    <x v="1"/>
    <x v="1"/>
    <n v="1500"/>
    <x v="13"/>
  </r>
  <r>
    <s v="SE-NE_1500__kV_37"/>
    <x v="1"/>
    <x v="1"/>
    <n v="1500"/>
    <x v="13"/>
  </r>
  <r>
    <s v="SE-NE_1500__kV_84"/>
    <x v="1"/>
    <x v="1"/>
    <n v="1500"/>
    <x v="13"/>
  </r>
  <r>
    <s v="Tap-N_1500__kV_230"/>
    <x v="4"/>
    <x v="5"/>
    <n v="1500"/>
    <x v="13"/>
  </r>
  <r>
    <s v="Tap-SE/CO_1500__kV_244"/>
    <x v="4"/>
    <x v="4"/>
    <n v="1500"/>
    <x v="14"/>
  </r>
  <r>
    <s v="Tap-SE/CO_1500__kV_249"/>
    <x v="4"/>
    <x v="4"/>
    <n v="1500"/>
    <x v="14"/>
  </r>
  <r>
    <s v="SE-Sul_1500__kV_1"/>
    <x v="1"/>
    <x v="3"/>
    <n v="1500"/>
    <x v="14"/>
  </r>
  <r>
    <s v="SE-NE_1500__kV_69"/>
    <x v="1"/>
    <x v="1"/>
    <n v="1500"/>
    <x v="14"/>
  </r>
  <r>
    <s v="SE-NE_1500__kV_40"/>
    <x v="1"/>
    <x v="1"/>
    <n v="1500"/>
    <x v="14"/>
  </r>
  <r>
    <s v="SE-NE_1500__kV_15"/>
    <x v="1"/>
    <x v="1"/>
    <n v="1500"/>
    <x v="14"/>
  </r>
  <r>
    <s v="Tap-SE/CO_1500__kV_246"/>
    <x v="4"/>
    <x v="4"/>
    <n v="1500"/>
    <x v="15"/>
  </r>
  <r>
    <s v="Tap-SE/CO_1500__kV_243"/>
    <x v="4"/>
    <x v="4"/>
    <n v="1500"/>
    <x v="15"/>
  </r>
  <r>
    <s v="N-Manaus_1500__kV_164"/>
    <x v="5"/>
    <x v="6"/>
    <n v="1500"/>
    <x v="15"/>
  </r>
  <r>
    <s v="N-Manaus_1500__kV_168"/>
    <x v="5"/>
    <x v="6"/>
    <n v="1500"/>
    <x v="15"/>
  </r>
  <r>
    <s v="N-Manaus_1500__kV_179"/>
    <x v="5"/>
    <x v="6"/>
    <n v="1500"/>
    <x v="15"/>
  </r>
  <r>
    <s v="N-Manaus_1500__kV_165"/>
    <x v="5"/>
    <x v="6"/>
    <n v="1500"/>
    <x v="15"/>
  </r>
  <r>
    <s v="Tap-N_1500__kV_237"/>
    <x v="4"/>
    <x v="5"/>
    <n v="1500"/>
    <x v="16"/>
  </r>
  <r>
    <s v="N-Manaus_1500__kV_170"/>
    <x v="5"/>
    <x v="6"/>
    <n v="1500"/>
    <x v="16"/>
  </r>
  <r>
    <s v="N-Manaus_1500__kV_178"/>
    <x v="5"/>
    <x v="6"/>
    <n v="1500"/>
    <x v="16"/>
  </r>
  <r>
    <s v="N-Manaus_1500__kV_176"/>
    <x v="5"/>
    <x v="6"/>
    <n v="1500"/>
    <x v="16"/>
  </r>
  <r>
    <s v="N-Manaus_1500__kV_175"/>
    <x v="5"/>
    <x v="6"/>
    <n v="1500"/>
    <x v="16"/>
  </r>
  <r>
    <s v="Tap-SE/CO_1500__kV_245"/>
    <x v="4"/>
    <x v="4"/>
    <n v="1500"/>
    <x v="17"/>
  </r>
  <r>
    <s v="Tap-N_1500__kV_235"/>
    <x v="4"/>
    <x v="5"/>
    <n v="1500"/>
    <x v="18"/>
  </r>
  <r>
    <s v="Tap-N_1500__kV_231"/>
    <x v="4"/>
    <x v="5"/>
    <n v="1500"/>
    <x v="18"/>
  </r>
  <r>
    <s v="Tap-N_1500__kV_236"/>
    <x v="4"/>
    <x v="5"/>
    <n v="1500"/>
    <x v="18"/>
  </r>
  <r>
    <s v="Tap-N_1500__kV_234"/>
    <x v="4"/>
    <x v="5"/>
    <n v="1500"/>
    <x v="18"/>
  </r>
  <r>
    <s v="Tap-SE/CO_1500__kV_242"/>
    <x v="4"/>
    <x v="4"/>
    <n v="1500"/>
    <x v="19"/>
  </r>
  <r>
    <s v="Tap-SE/CO_1500__kV_248"/>
    <x v="4"/>
    <x v="4"/>
    <n v="1500"/>
    <x v="19"/>
  </r>
  <r>
    <s v="Tap-SE/CO_1500__kV_240"/>
    <x v="4"/>
    <x v="4"/>
    <n v="1500"/>
    <x v="19"/>
  </r>
  <r>
    <s v="Tap-SE/CO_1500__kV_241"/>
    <x v="4"/>
    <x v="4"/>
    <n v="1500"/>
    <x v="19"/>
  </r>
  <r>
    <s v="AC/RO/Mad-SE_1500__kV_212"/>
    <x v="6"/>
    <x v="4"/>
    <n v="1500"/>
    <x v="0"/>
  </r>
  <r>
    <s v="Tap-SE/CO_1500__kV_239"/>
    <x v="4"/>
    <x v="4"/>
    <n v="1500"/>
    <x v="0"/>
  </r>
  <r>
    <s v="AC/RO/Mad-SE_1500__kV_209"/>
    <x v="6"/>
    <x v="4"/>
    <n v="1500"/>
    <x v="0"/>
  </r>
  <r>
    <s v="AC/RO/Mad-SE_1500__kV_211"/>
    <x v="6"/>
    <x v="4"/>
    <n v="1500"/>
    <x v="0"/>
  </r>
  <r>
    <s v="AC/RO/Mad-SE_1500__kV_200"/>
    <x v="6"/>
    <x v="4"/>
    <n v="1500"/>
    <x v="0"/>
  </r>
  <r>
    <s v="AC/RO/Mad-SE_1500__kV_213"/>
    <x v="6"/>
    <x v="4"/>
    <n v="1500"/>
    <x v="0"/>
  </r>
  <r>
    <s v="AC/RO/Mad-SE_1500__kV_214"/>
    <x v="6"/>
    <x v="4"/>
    <n v="1500"/>
    <x v="0"/>
  </r>
  <r>
    <s v="AC/RO/Mad-SE_1500__kV_201"/>
    <x v="6"/>
    <x v="4"/>
    <n v="1500"/>
    <x v="0"/>
  </r>
  <r>
    <s v="AC/RO/Mad-SE_1500__kV_203"/>
    <x v="6"/>
    <x v="4"/>
    <n v="1500"/>
    <x v="0"/>
  </r>
  <r>
    <s v="AC/RO/Mad-SE_1500__kV_204"/>
    <x v="6"/>
    <x v="4"/>
    <n v="1500"/>
    <x v="0"/>
  </r>
  <r>
    <s v="AC/RO/Mad-SE_1500__kV_205"/>
    <x v="6"/>
    <x v="4"/>
    <n v="1500"/>
    <x v="0"/>
  </r>
  <r>
    <s v="AC/RO/Mad-SE_1500__kV_206"/>
    <x v="6"/>
    <x v="4"/>
    <n v="1500"/>
    <x v="0"/>
  </r>
  <r>
    <s v="AC/RO/Mad-SE_1500__kV_207"/>
    <x v="6"/>
    <x v="4"/>
    <n v="1500"/>
    <x v="0"/>
  </r>
  <r>
    <s v="AC/RO/Mad-SE_1500__kV_208"/>
    <x v="6"/>
    <x v="4"/>
    <n v="1500"/>
    <x v="0"/>
  </r>
  <r>
    <s v="TelesP-SE_1500__kV_262"/>
    <x v="3"/>
    <x v="4"/>
    <n v="1500"/>
    <x v="0"/>
  </r>
  <r>
    <s v="AC/RO/Mad-SE_1500__kV_210"/>
    <x v="6"/>
    <x v="4"/>
    <n v="1500"/>
    <x v="0"/>
  </r>
  <r>
    <s v="TelesP-SE_1500__kV_263"/>
    <x v="3"/>
    <x v="4"/>
    <n v="1500"/>
    <x v="0"/>
  </r>
  <r>
    <s v="TelesP-SE_1500__kV_260"/>
    <x v="3"/>
    <x v="4"/>
    <n v="1500"/>
    <x v="0"/>
  </r>
  <r>
    <s v="TelesP-SE_1500__kV_258"/>
    <x v="3"/>
    <x v="4"/>
    <n v="1500"/>
    <x v="0"/>
  </r>
  <r>
    <s v="TelesP-SE_1500__kV_257"/>
    <x v="3"/>
    <x v="4"/>
    <n v="1500"/>
    <x v="0"/>
  </r>
  <r>
    <s v="AC/RO/Mad-SE_1500__kV_202"/>
    <x v="6"/>
    <x v="4"/>
    <n v="1500"/>
    <x v="0"/>
  </r>
  <r>
    <s v="TelesP-SE_1500__kV_259"/>
    <x v="3"/>
    <x v="4"/>
    <n v="1500"/>
    <x v="0"/>
  </r>
  <r>
    <s v="SE-Sul_1500__kV_8"/>
    <x v="1"/>
    <x v="3"/>
    <n v="1500"/>
    <x v="0"/>
  </r>
  <r>
    <s v="SE-Sul_1500__kV_269"/>
    <x v="1"/>
    <x v="3"/>
    <n v="1500"/>
    <x v="0"/>
  </r>
  <r>
    <s v="SE-Sul_1500__kV_277"/>
    <x v="1"/>
    <x v="3"/>
    <n v="1500"/>
    <x v="0"/>
  </r>
  <r>
    <s v="SE-Sul_1500__kV_10"/>
    <x v="1"/>
    <x v="3"/>
    <n v="1500"/>
    <x v="0"/>
  </r>
  <r>
    <s v="SE-Sul_1500__kV_275"/>
    <x v="1"/>
    <x v="3"/>
    <n v="1500"/>
    <x v="0"/>
  </r>
  <r>
    <s v="SE-Sul_1500__kV_276"/>
    <x v="1"/>
    <x v="3"/>
    <n v="1500"/>
    <x v="0"/>
  </r>
  <r>
    <s v="SE-Sul_1500__kV_268"/>
    <x v="1"/>
    <x v="3"/>
    <n v="1500"/>
    <x v="0"/>
  </r>
  <r>
    <s v="SE-Sul_1500__kV_267"/>
    <x v="1"/>
    <x v="3"/>
    <n v="1500"/>
    <x v="0"/>
  </r>
  <r>
    <s v="SE-Sul_1500__kV_5"/>
    <x v="1"/>
    <x v="3"/>
    <n v="1500"/>
    <x v="0"/>
  </r>
  <r>
    <s v="SE-Sul_1500__kV_11"/>
    <x v="1"/>
    <x v="3"/>
    <n v="1500"/>
    <x v="0"/>
  </r>
  <r>
    <s v="SE-Sul_1500__kV_2"/>
    <x v="1"/>
    <x v="3"/>
    <n v="1500"/>
    <x v="0"/>
  </r>
  <r>
    <s v="SE-NE_1500__kV_110"/>
    <x v="1"/>
    <x v="1"/>
    <n v="1500"/>
    <x v="0"/>
  </r>
  <r>
    <s v="SE-NE_1500__kV_65"/>
    <x v="1"/>
    <x v="1"/>
    <n v="1500"/>
    <x v="0"/>
  </r>
  <r>
    <s v="SE-NE_1500__kV_46"/>
    <x v="1"/>
    <x v="1"/>
    <n v="1500"/>
    <x v="0"/>
  </r>
  <r>
    <s v="SE-NE_1500__kV_67"/>
    <x v="1"/>
    <x v="1"/>
    <n v="1500"/>
    <x v="0"/>
  </r>
  <r>
    <s v="SE-NE_1500__kV_99"/>
    <x v="1"/>
    <x v="1"/>
    <n v="1500"/>
    <x v="0"/>
  </r>
  <r>
    <s v="SE-NE_1500__kV_29"/>
    <x v="1"/>
    <x v="1"/>
    <n v="1500"/>
    <x v="0"/>
  </r>
  <r>
    <s v="SE-NE_1500__kV_38"/>
    <x v="1"/>
    <x v="1"/>
    <n v="1500"/>
    <x v="0"/>
  </r>
  <r>
    <s v="SE-NE_1500__kV_90"/>
    <x v="1"/>
    <x v="1"/>
    <n v="1500"/>
    <x v="0"/>
  </r>
  <r>
    <s v="SE-NE_1500__kV_100"/>
    <x v="1"/>
    <x v="1"/>
    <n v="1500"/>
    <x v="0"/>
  </r>
  <r>
    <s v="SE-NE_1500__kV_103"/>
    <x v="1"/>
    <x v="1"/>
    <n v="1500"/>
    <x v="0"/>
  </r>
  <r>
    <s v="SE-NE_1500__kV_80"/>
    <x v="1"/>
    <x v="1"/>
    <n v="1500"/>
    <x v="0"/>
  </r>
  <r>
    <s v="SE-NE_1500__kV_106"/>
    <x v="1"/>
    <x v="1"/>
    <n v="1500"/>
    <x v="0"/>
  </r>
  <r>
    <s v="SE-NE_1500__kV_104"/>
    <x v="1"/>
    <x v="1"/>
    <n v="1500"/>
    <x v="0"/>
  </r>
  <r>
    <s v="SE-NE_1500__kV_63"/>
    <x v="1"/>
    <x v="1"/>
    <n v="1500"/>
    <x v="0"/>
  </r>
  <r>
    <s v="SE-NE_1500__kV_102"/>
    <x v="1"/>
    <x v="1"/>
    <n v="1500"/>
    <x v="0"/>
  </r>
  <r>
    <s v="SE-NE_1500__kV_101"/>
    <x v="1"/>
    <x v="1"/>
    <n v="1500"/>
    <x v="0"/>
  </r>
  <r>
    <s v="SE-NE_1500__kV_13"/>
    <x v="1"/>
    <x v="1"/>
    <n v="1500"/>
    <x v="0"/>
  </r>
  <r>
    <s v="SE-NE_1500__kV_30"/>
    <x v="1"/>
    <x v="1"/>
    <n v="1500"/>
    <x v="0"/>
  </r>
  <r>
    <s v="SE-NE_1500__kV_43"/>
    <x v="1"/>
    <x v="1"/>
    <n v="1500"/>
    <x v="0"/>
  </r>
  <r>
    <s v="SE-NE_1500__kV_32"/>
    <x v="1"/>
    <x v="1"/>
    <n v="1500"/>
    <x v="0"/>
  </r>
  <r>
    <s v="SE-NE_1500__kV_47"/>
    <x v="1"/>
    <x v="1"/>
    <n v="1500"/>
    <x v="0"/>
  </r>
  <r>
    <s v="SE-NE_1500__kV_76"/>
    <x v="1"/>
    <x v="1"/>
    <n v="1500"/>
    <x v="0"/>
  </r>
  <r>
    <s v="SE-NE_1500__kV_77"/>
    <x v="1"/>
    <x v="1"/>
    <n v="1500"/>
    <x v="0"/>
  </r>
  <r>
    <s v="SE-NE_1500__kV_78"/>
    <x v="1"/>
    <x v="1"/>
    <n v="1500"/>
    <x v="0"/>
  </r>
  <r>
    <s v="SE-NE_1500__kV_50"/>
    <x v="1"/>
    <x v="1"/>
    <n v="1500"/>
    <x v="0"/>
  </r>
  <r>
    <s v="SE-NE_1500__kV_20"/>
    <x v="1"/>
    <x v="1"/>
    <n v="1500"/>
    <x v="0"/>
  </r>
  <r>
    <s v="SE-NE_1500__kV_49"/>
    <x v="1"/>
    <x v="1"/>
    <n v="1500"/>
    <x v="0"/>
  </r>
  <r>
    <s v="SE-NE_1500__kV_53"/>
    <x v="1"/>
    <x v="1"/>
    <n v="1500"/>
    <x v="0"/>
  </r>
  <r>
    <s v="SE-NE_1500__kV_98"/>
    <x v="1"/>
    <x v="1"/>
    <n v="1500"/>
    <x v="0"/>
  </r>
  <r>
    <s v="SE-NE_1500__kV_56"/>
    <x v="1"/>
    <x v="1"/>
    <n v="1500"/>
    <x v="0"/>
  </r>
  <r>
    <s v="SE-NE_1500__kV_71"/>
    <x v="1"/>
    <x v="1"/>
    <n v="1500"/>
    <x v="0"/>
  </r>
  <r>
    <s v="SE-NE_1500__kV_58"/>
    <x v="1"/>
    <x v="1"/>
    <n v="1500"/>
    <x v="0"/>
  </r>
  <r>
    <s v="SE-NE_1500__kV_48"/>
    <x v="1"/>
    <x v="1"/>
    <n v="1500"/>
    <x v="0"/>
  </r>
  <r>
    <s v="SE-NE_1500__kV_52"/>
    <x v="1"/>
    <x v="1"/>
    <n v="1500"/>
    <x v="0"/>
  </r>
  <r>
    <s v="SE-NE_1500__kV_23"/>
    <x v="1"/>
    <x v="1"/>
    <n v="1500"/>
    <x v="0"/>
  </r>
  <r>
    <s v="SE-NE_1500__kV_55"/>
    <x v="1"/>
    <x v="1"/>
    <n v="1500"/>
    <x v="0"/>
  </r>
  <r>
    <s v="SE-NE_1500__kV_22"/>
    <x v="1"/>
    <x v="1"/>
    <n v="1500"/>
    <x v="0"/>
  </r>
  <r>
    <s v="SE-NE_1500__kV_94"/>
    <x v="1"/>
    <x v="1"/>
    <n v="1500"/>
    <x v="0"/>
  </r>
  <r>
    <s v="SE-NE_1500__kV_81"/>
    <x v="1"/>
    <x v="1"/>
    <n v="1500"/>
    <x v="0"/>
  </r>
  <r>
    <s v="SE-NE_1500__kV_28"/>
    <x v="1"/>
    <x v="1"/>
    <n v="1500"/>
    <x v="0"/>
  </r>
  <r>
    <s v="SE-NE_1500__kV_27"/>
    <x v="1"/>
    <x v="1"/>
    <n v="1500"/>
    <x v="0"/>
  </r>
  <r>
    <s v="SE-NE_1500__kV_26"/>
    <x v="1"/>
    <x v="1"/>
    <n v="1500"/>
    <x v="0"/>
  </r>
  <r>
    <s v="SE-NE_1500__kV_25"/>
    <x v="1"/>
    <x v="1"/>
    <n v="1500"/>
    <x v="0"/>
  </r>
  <r>
    <s v="SE-NE_1500__kV_79"/>
    <x v="1"/>
    <x v="1"/>
    <n v="1500"/>
    <x v="0"/>
  </r>
  <r>
    <s v="SE-NE_1500__kV_97"/>
    <x v="1"/>
    <x v="1"/>
    <n v="1500"/>
    <x v="0"/>
  </r>
  <r>
    <s v="SE-NE_1500__kV_96"/>
    <x v="1"/>
    <x v="1"/>
    <n v="1500"/>
    <x v="0"/>
  </r>
  <r>
    <s v="SE-NE_1500__kV_95"/>
    <x v="1"/>
    <x v="1"/>
    <n v="1500"/>
    <x v="0"/>
  </r>
  <r>
    <s v="SE-NE_1500__kV_24"/>
    <x v="1"/>
    <x v="1"/>
    <n v="1500"/>
    <x v="0"/>
  </r>
  <r>
    <s v="SE-NE_1500__kV_14"/>
    <x v="1"/>
    <x v="1"/>
    <n v="1500"/>
    <x v="0"/>
  </r>
  <r>
    <s v="SE-NE_1500__kV_91"/>
    <x v="1"/>
    <x v="1"/>
    <n v="1500"/>
    <x v="0"/>
  </r>
  <r>
    <s v="SE-NE_1500__kV_70"/>
    <x v="1"/>
    <x v="1"/>
    <n v="1500"/>
    <x v="0"/>
  </r>
  <r>
    <s v="SE-NE_1500__kV_108"/>
    <x v="1"/>
    <x v="1"/>
    <n v="1500"/>
    <x v="0"/>
  </r>
  <r>
    <s v="SE-NE_1500__kV_41"/>
    <x v="1"/>
    <x v="1"/>
    <n v="1500"/>
    <x v="0"/>
  </r>
  <r>
    <s v="SE-NE_1500__kV_18"/>
    <x v="1"/>
    <x v="1"/>
    <n v="1500"/>
    <x v="0"/>
  </r>
  <r>
    <s v="SE-NE_1500__kV_31"/>
    <x v="1"/>
    <x v="1"/>
    <n v="1500"/>
    <x v="0"/>
  </r>
  <r>
    <s v="SE-NE_1500__kV_19"/>
    <x v="1"/>
    <x v="1"/>
    <n v="1500"/>
    <x v="0"/>
  </r>
  <r>
    <s v="SE-NE_1500__kV_83"/>
    <x v="1"/>
    <x v="1"/>
    <n v="1500"/>
    <x v="0"/>
  </r>
  <r>
    <s v="SE-NE_1500__kV_92"/>
    <x v="1"/>
    <x v="1"/>
    <n v="1500"/>
    <x v="0"/>
  </r>
  <r>
    <s v="SE-NE_1500__kV_85"/>
    <x v="1"/>
    <x v="1"/>
    <n v="1500"/>
    <x v="0"/>
  </r>
  <r>
    <s v="SE-NE_1500__kV_16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SE-NE_1500__kV_82"/>
    <x v="1"/>
    <x v="1"/>
    <n v="1500"/>
    <x v="0"/>
  </r>
  <r>
    <s v="Tap-N_1500__kV_238"/>
    <x v="4"/>
    <x v="5"/>
    <n v="1500"/>
    <x v="0"/>
  </r>
  <r>
    <s v="Tap-N_1500__kV_228"/>
    <x v="4"/>
    <x v="5"/>
    <n v="1500"/>
    <x v="0"/>
  </r>
  <r>
    <s v="Tap-N_1500__kV_232"/>
    <x v="4"/>
    <x v="5"/>
    <n v="1500"/>
    <x v="0"/>
  </r>
  <r>
    <s v="Tap-N_1500__kV_229"/>
    <x v="4"/>
    <x v="5"/>
    <n v="1500"/>
    <x v="0"/>
  </r>
  <r>
    <s v="Tap-N_1500__kV_227"/>
    <x v="4"/>
    <x v="5"/>
    <n v="1500"/>
    <x v="0"/>
  </r>
  <r>
    <s v="Tap-N_1500__kV_233"/>
    <x v="4"/>
    <x v="5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67"/>
    <x v="5"/>
    <x v="6"/>
    <n v="1500"/>
    <x v="0"/>
  </r>
  <r>
    <s v="N-Manaus_1500__kV_174"/>
    <x v="5"/>
    <x v="6"/>
    <n v="1500"/>
    <x v="0"/>
  </r>
  <r>
    <s v="N-Manaus_1500__kV_173"/>
    <x v="5"/>
    <x v="6"/>
    <n v="1500"/>
    <x v="0"/>
  </r>
  <r>
    <s v="N-Manaus_1500__kV_169"/>
    <x v="5"/>
    <x v="6"/>
    <n v="1500"/>
    <x v="0"/>
  </r>
  <r>
    <s v="N-Manaus_1500__kV_172"/>
    <x v="5"/>
    <x v="6"/>
    <n v="1500"/>
    <x v="0"/>
  </r>
  <r>
    <s v="N-Manaus_1500__kV_166"/>
    <x v="5"/>
    <x v="6"/>
    <n v="1500"/>
    <x v="0"/>
  </r>
  <r>
    <s v="N-Manaus_1500__kV_181"/>
    <x v="5"/>
    <x v="6"/>
    <n v="1500"/>
    <x v="0"/>
  </r>
  <r>
    <s v="N-Manaus_1500__kV_177"/>
    <x v="5"/>
    <x v="6"/>
    <n v="1500"/>
    <x v="0"/>
  </r>
  <r>
    <s v="N-Manaus_1500__kV_171"/>
    <x v="5"/>
    <x v="6"/>
    <n v="1500"/>
    <x v="0"/>
  </r>
  <r>
    <s v="N-Manaus_1500__kV_180"/>
    <x v="5"/>
    <x v="6"/>
    <n v="1500"/>
    <x v="0"/>
  </r>
  <r>
    <s v="SE-Imp_1500__kV_317"/>
    <x v="1"/>
    <x v="2"/>
    <n v="1500"/>
    <x v="0"/>
  </r>
  <r>
    <s v="SE-Imp_1500__kV_322"/>
    <x v="1"/>
    <x v="2"/>
    <n v="1500"/>
    <x v="0"/>
  </r>
  <r>
    <s v="SE-Imp_1500__kV_316"/>
    <x v="1"/>
    <x v="2"/>
    <n v="1500"/>
    <x v="0"/>
  </r>
  <r>
    <s v="SE-Imp_1500__kV_326"/>
    <x v="1"/>
    <x v="2"/>
    <n v="1500"/>
    <x v="0"/>
  </r>
  <r>
    <s v="SE-Imp_1500__kV_313"/>
    <x v="1"/>
    <x v="2"/>
    <n v="1500"/>
    <x v="0"/>
  </r>
  <r>
    <s v="SE-Imp_1500__kV_315"/>
    <x v="1"/>
    <x v="2"/>
    <n v="1500"/>
    <x v="0"/>
  </r>
  <r>
    <s v="SE-Imp_1500__kV_309"/>
    <x v="1"/>
    <x v="2"/>
    <n v="1500"/>
    <x v="0"/>
  </r>
  <r>
    <s v="SE-Imp_1500__kV_298"/>
    <x v="1"/>
    <x v="2"/>
    <n v="1500"/>
    <x v="0"/>
  </r>
  <r>
    <s v="SE-Imp_1500__kV_306"/>
    <x v="1"/>
    <x v="2"/>
    <n v="1500"/>
    <x v="0"/>
  </r>
  <r>
    <s v="SE-Imp_1500__kV_127"/>
    <x v="1"/>
    <x v="2"/>
    <n v="1500"/>
    <x v="0"/>
  </r>
  <r>
    <s v="SE-Imp_1500__kV_307"/>
    <x v="1"/>
    <x v="2"/>
    <n v="1500"/>
    <x v="0"/>
  </r>
  <r>
    <s v="SE-Imp_1500__kV_319"/>
    <x v="1"/>
    <x v="2"/>
    <n v="1500"/>
    <x v="0"/>
  </r>
  <r>
    <s v="SE-Imp_1500__kV_320"/>
    <x v="1"/>
    <x v="2"/>
    <n v="1500"/>
    <x v="0"/>
  </r>
  <r>
    <s v="SE-Imp_1500__kV_323"/>
    <x v="1"/>
    <x v="2"/>
    <n v="1500"/>
    <x v="0"/>
  </r>
  <r>
    <s v="SE-Imp_1500__kV_321"/>
    <x v="1"/>
    <x v="2"/>
    <n v="1500"/>
    <x v="0"/>
  </r>
  <r>
    <s v="SE-Imp_1500__kV_302"/>
    <x v="1"/>
    <x v="2"/>
    <n v="1500"/>
    <x v="0"/>
  </r>
  <r>
    <s v="SE-Imp_1500__kV_324"/>
    <x v="1"/>
    <x v="2"/>
    <n v="1500"/>
    <x v="0"/>
  </r>
  <r>
    <s v="SE-Imp_1500__kV_299"/>
    <x v="1"/>
    <x v="2"/>
    <n v="1500"/>
    <x v="0"/>
  </r>
  <r>
    <s v="SE-Imp_1500__kV_325"/>
    <x v="1"/>
    <x v="2"/>
    <n v="1500"/>
    <x v="0"/>
  </r>
  <r>
    <s v="SE-Imp_1500__kV_301"/>
    <x v="1"/>
    <x v="2"/>
    <n v="1500"/>
    <x v="0"/>
  </r>
  <r>
    <s v="SE-Imp_1500__kV_312"/>
    <x v="1"/>
    <x v="2"/>
    <n v="1500"/>
    <x v="0"/>
  </r>
  <r>
    <s v="SE-Imp_1500__kV_303"/>
    <x v="1"/>
    <x v="2"/>
    <n v="1500"/>
    <x v="0"/>
  </r>
  <r>
    <s v="SE-Imp_1500__kV_129"/>
    <x v="1"/>
    <x v="2"/>
    <n v="1500"/>
    <x v="0"/>
  </r>
  <r>
    <s v="SE-Imp_1500__kV_305"/>
    <x v="1"/>
    <x v="2"/>
    <n v="1500"/>
    <x v="0"/>
  </r>
  <r>
    <s v="SE-Imp_1500__kV_121"/>
    <x v="1"/>
    <x v="2"/>
    <n v="1500"/>
    <x v="0"/>
  </r>
  <r>
    <s v="SE-Imp_1500__kV_118"/>
    <x v="1"/>
    <x v="2"/>
    <n v="1500"/>
    <x v="0"/>
  </r>
  <r>
    <s v="SE-Imp_1500__kV_112"/>
    <x v="1"/>
    <x v="2"/>
    <n v="1500"/>
    <x v="0"/>
  </r>
  <r>
    <s v="SE-Imp_1500__kV_113"/>
    <x v="1"/>
    <x v="2"/>
    <n v="1500"/>
    <x v="0"/>
  </r>
  <r>
    <s v="SE-Imp_1500__kV_114"/>
    <x v="1"/>
    <x v="2"/>
    <n v="1500"/>
    <x v="0"/>
  </r>
  <r>
    <s v="SE-Imp_1500__kV_300"/>
    <x v="1"/>
    <x v="2"/>
    <n v="1500"/>
    <x v="0"/>
  </r>
  <r>
    <s v="SE-Imp_1500__kV_122"/>
    <x v="1"/>
    <x v="2"/>
    <n v="1500"/>
    <x v="0"/>
  </r>
  <r>
    <s v="SE-Imp_1500__kV_304"/>
    <x v="1"/>
    <x v="2"/>
    <n v="1500"/>
    <x v="0"/>
  </r>
  <r>
    <s v="NE-Imp_1500__kV_162"/>
    <x v="2"/>
    <x v="2"/>
    <n v="1500"/>
    <x v="0"/>
  </r>
  <r>
    <s v="NE-Imp_1500__kV_147"/>
    <x v="2"/>
    <x v="2"/>
    <n v="1500"/>
    <x v="0"/>
  </r>
  <r>
    <s v="NE-Imp_1500__kV_285"/>
    <x v="2"/>
    <x v="2"/>
    <n v="1500"/>
    <x v="0"/>
  </r>
  <r>
    <s v="NE-Imp_1500__kV_284"/>
    <x v="2"/>
    <x v="2"/>
    <n v="1500"/>
    <x v="0"/>
  </r>
  <r>
    <s v="NE-Imp_1500__kV_156"/>
    <x v="2"/>
    <x v="2"/>
    <n v="1500"/>
    <x v="0"/>
  </r>
  <r>
    <s v="NE-Imp_1500__kV_158"/>
    <x v="2"/>
    <x v="2"/>
    <n v="1500"/>
    <x v="0"/>
  </r>
  <r>
    <s v="NE-Imp_1500__kV_279"/>
    <x v="2"/>
    <x v="2"/>
    <n v="1500"/>
    <x v="0"/>
  </r>
  <r>
    <s v="NE-Imp_1500__kV_144"/>
    <x v="2"/>
    <x v="2"/>
    <n v="1500"/>
    <x v="0"/>
  </r>
  <r>
    <s v="NE-Imp_1500__kV_149"/>
    <x v="2"/>
    <x v="2"/>
    <n v="1500"/>
    <x v="0"/>
  </r>
  <r>
    <s v="NE-Imp_1500__kV_163"/>
    <x v="2"/>
    <x v="2"/>
    <n v="1500"/>
    <x v="0"/>
  </r>
  <r>
    <s v="N-Imp_1500__kV_192"/>
    <x v="5"/>
    <x v="2"/>
    <n v="1500"/>
    <x v="0"/>
  </r>
  <r>
    <s v="NE-Imp_1500__kV_161"/>
    <x v="2"/>
    <x v="2"/>
    <n v="1500"/>
    <x v="0"/>
  </r>
  <r>
    <s v="NE-Imp_1500__kV_148"/>
    <x v="2"/>
    <x v="2"/>
    <n v="1500"/>
    <x v="0"/>
  </r>
  <r>
    <s v="NE-Imp_1500__kV_145"/>
    <x v="2"/>
    <x v="2"/>
    <n v="1500"/>
    <x v="0"/>
  </r>
  <r>
    <s v="NE-Imp_1500__kV_146"/>
    <x v="2"/>
    <x v="2"/>
    <n v="1500"/>
    <x v="0"/>
  </r>
  <r>
    <s v="NE-Imp_1500__kV_150"/>
    <x v="2"/>
    <x v="2"/>
    <n v="1500"/>
    <x v="0"/>
  </r>
  <r>
    <s v="SE-Imp_1500__kV_128"/>
    <x v="1"/>
    <x v="2"/>
    <n v="1500"/>
    <x v="0"/>
  </r>
  <r>
    <s v="NE-Imp_1500__kV_286"/>
    <x v="2"/>
    <x v="2"/>
    <n v="1500"/>
    <x v="0"/>
  </r>
  <r>
    <s v="N-Imp_1500__kV_197"/>
    <x v="5"/>
    <x v="2"/>
    <n v="1500"/>
    <x v="0"/>
  </r>
  <r>
    <s v="N-Imp_1500__kV_195"/>
    <x v="5"/>
    <x v="2"/>
    <n v="1500"/>
    <x v="0"/>
  </r>
  <r>
    <s v="N-Imp_1500__kV_199"/>
    <x v="5"/>
    <x v="2"/>
    <n v="1500"/>
    <x v="0"/>
  </r>
  <r>
    <s v="N-Imp_1500__kV_183"/>
    <x v="5"/>
    <x v="2"/>
    <n v="1500"/>
    <x v="0"/>
  </r>
  <r>
    <s v="N-Imp_1500__kV_189"/>
    <x v="5"/>
    <x v="2"/>
    <n v="1500"/>
    <x v="0"/>
  </r>
  <r>
    <s v="N-Imp_1500__kV_187"/>
    <x v="5"/>
    <x v="2"/>
    <n v="1500"/>
    <x v="0"/>
  </r>
  <r>
    <s v="N-Imp_1500__kV_186"/>
    <x v="5"/>
    <x v="2"/>
    <n v="1500"/>
    <x v="0"/>
  </r>
  <r>
    <s v="N-Imp_1500__kV_184"/>
    <x v="5"/>
    <x v="2"/>
    <n v="1500"/>
    <x v="0"/>
  </r>
  <r>
    <s v="NE-Imp_1500__kV_154"/>
    <x v="2"/>
    <x v="2"/>
    <n v="1500"/>
    <x v="0"/>
  </r>
  <r>
    <s v="N-Imp_1500__kV_188"/>
    <x v="5"/>
    <x v="2"/>
    <n v="1500"/>
    <x v="0"/>
  </r>
  <r>
    <s v="NE-Imp_1500__kV_157"/>
    <x v="2"/>
    <x v="2"/>
    <n v="1500"/>
    <x v="0"/>
  </r>
  <r>
    <s v="N-Imp_1500__kV_196"/>
    <x v="5"/>
    <x v="2"/>
    <n v="1500"/>
    <x v="0"/>
  </r>
  <r>
    <s v="N-Imp_1500__kV_198"/>
    <x v="5"/>
    <x v="2"/>
    <n v="1500"/>
    <x v="0"/>
  </r>
  <r>
    <s v="N-Imp_1500__kV_185"/>
    <x v="5"/>
    <x v="2"/>
    <n v="1500"/>
    <x v="0"/>
  </r>
  <r>
    <s v="N-Imp_1500__kV_190"/>
    <x v="5"/>
    <x v="2"/>
    <n v="1500"/>
    <x v="0"/>
  </r>
  <r>
    <s v="N-Imp_1500__kV_191"/>
    <x v="5"/>
    <x v="2"/>
    <n v="1500"/>
    <x v="0"/>
  </r>
  <r>
    <s v="N-Imp_1500__kV_194"/>
    <x v="5"/>
    <x v="2"/>
    <n v="1500"/>
    <x v="0"/>
  </r>
  <r>
    <s v="N-Imp_1500__kV_193"/>
    <x v="5"/>
    <x v="2"/>
    <n v="1500"/>
    <x v="0"/>
  </r>
  <r>
    <s v="NE-Imp_1500__kV_152"/>
    <x v="2"/>
    <x v="2"/>
    <n v="1500"/>
    <x v="0"/>
  </r>
  <r>
    <s v="N-Imp_1500__kV_182"/>
    <x v="5"/>
    <x v="2"/>
    <n v="1500"/>
    <x v="0"/>
  </r>
  <r>
    <s v="SE-Imp_1500__kV_123"/>
    <x v="1"/>
    <x v="2"/>
    <n v="1500"/>
    <x v="0"/>
  </r>
  <r>
    <s v="SE-Imp_1500__kV_130"/>
    <x v="1"/>
    <x v="2"/>
    <n v="1500"/>
    <x v="0"/>
  </r>
  <r>
    <s v="SE-Imp_1500__kV_308"/>
    <x v="1"/>
    <x v="2"/>
    <n v="1500"/>
    <x v="0"/>
  </r>
  <r>
    <s v="SE-Imp_1500__kV_120"/>
    <x v="1"/>
    <x v="2"/>
    <n v="1500"/>
    <x v="0"/>
  </r>
  <r>
    <s v="SE-Imp_1500__kV_311"/>
    <x v="1"/>
    <x v="2"/>
    <n v="1500"/>
    <x v="0"/>
  </r>
  <r>
    <s v="SE-Imp_1500__kV_133"/>
    <x v="1"/>
    <x v="2"/>
    <n v="1500"/>
    <x v="0"/>
  </r>
  <r>
    <s v="SE-Imp_1500__kV_132"/>
    <x v="1"/>
    <x v="2"/>
    <n v="1500"/>
    <x v="0"/>
  </r>
  <r>
    <s v="SE-Imp_1500__kV_131"/>
    <x v="1"/>
    <x v="2"/>
    <n v="1500"/>
    <x v="0"/>
  </r>
  <r>
    <s v="NE-Imp_1500__kV_160"/>
    <x v="2"/>
    <x v="2"/>
    <n v="1500"/>
    <x v="0"/>
  </r>
  <r>
    <s v="SE-Imp_1500__kV_310"/>
    <x v="1"/>
    <x v="2"/>
    <n v="1500"/>
    <x v="0"/>
  </r>
  <r>
    <s v="NE-Imp_1500__kV_293"/>
    <x v="2"/>
    <x v="2"/>
    <n v="1500"/>
    <x v="0"/>
  </r>
  <r>
    <s v="SE-Imp_1500__kV_119"/>
    <x v="1"/>
    <x v="2"/>
    <n v="1500"/>
    <x v="0"/>
  </r>
  <r>
    <s v="SE-Imp_1500__kV_115"/>
    <x v="1"/>
    <x v="2"/>
    <n v="1500"/>
    <x v="0"/>
  </r>
  <r>
    <s v="SE-Imp_1500__kV_327"/>
    <x v="1"/>
    <x v="2"/>
    <n v="1500"/>
    <x v="0"/>
  </r>
  <r>
    <s v="SE-Imp_1500__kV_125"/>
    <x v="1"/>
    <x v="2"/>
    <n v="1500"/>
    <x v="0"/>
  </r>
  <r>
    <s v="SE-Imp_1500__kV_126"/>
    <x v="1"/>
    <x v="2"/>
    <n v="1500"/>
    <x v="0"/>
  </r>
  <r>
    <s v="SE-Imp_1500__kV_318"/>
    <x v="1"/>
    <x v="2"/>
    <n v="1500"/>
    <x v="0"/>
  </r>
  <r>
    <s v="SE-Imp_1500__kV_117"/>
    <x v="1"/>
    <x v="2"/>
    <n v="1500"/>
    <x v="0"/>
  </r>
  <r>
    <s v="SE-Imp_1500__kV_116"/>
    <x v="1"/>
    <x v="2"/>
    <n v="1500"/>
    <x v="0"/>
  </r>
  <r>
    <s v="NE-Imp_1500__kV_289"/>
    <x v="2"/>
    <x v="2"/>
    <n v="1500"/>
    <x v="0"/>
  </r>
  <r>
    <s v="NE-Imp_1500__kV_297"/>
    <x v="2"/>
    <x v="2"/>
    <n v="1500"/>
    <x v="0"/>
  </r>
  <r>
    <s v="NE-Imp_1500__kV_291"/>
    <x v="2"/>
    <x v="2"/>
    <n v="1500"/>
    <x v="0"/>
  </r>
  <r>
    <s v="NE-Imp_1500__kV_281"/>
    <x v="2"/>
    <x v="2"/>
    <n v="1500"/>
    <x v="0"/>
  </r>
  <r>
    <s v="NE-Imp_1500__kV_151"/>
    <x v="2"/>
    <x v="2"/>
    <n v="1500"/>
    <x v="0"/>
  </r>
  <r>
    <s v="NE-Imp_1500__kV_159"/>
    <x v="2"/>
    <x v="2"/>
    <n v="1500"/>
    <x v="0"/>
  </r>
  <r>
    <s v="NE-Imp_1500__kV_292"/>
    <x v="2"/>
    <x v="2"/>
    <n v="1500"/>
    <x v="0"/>
  </r>
  <r>
    <s v="NE-Imp_1500__kV_290"/>
    <x v="2"/>
    <x v="2"/>
    <n v="1500"/>
    <x v="0"/>
  </r>
  <r>
    <s v="SE-Imp_1500__kV_124"/>
    <x v="1"/>
    <x v="2"/>
    <n v="1500"/>
    <x v="0"/>
  </r>
  <r>
    <s v="NE-Imp_1500__kV_153"/>
    <x v="2"/>
    <x v="2"/>
    <n v="1500"/>
    <x v="0"/>
  </r>
  <r>
    <s v="NE-Imp_1500__kV_288"/>
    <x v="2"/>
    <x v="2"/>
    <n v="1500"/>
    <x v="0"/>
  </r>
  <r>
    <s v="NE-Imp_1500__kV_287"/>
    <x v="2"/>
    <x v="2"/>
    <n v="1500"/>
    <x v="0"/>
  </r>
  <r>
    <s v="NE-Imp_1500__kV_295"/>
    <x v="2"/>
    <x v="2"/>
    <n v="1500"/>
    <x v="0"/>
  </r>
  <r>
    <s v="NE-Imp_1500__kV_280"/>
    <x v="2"/>
    <x v="2"/>
    <n v="1500"/>
    <x v="0"/>
  </r>
  <r>
    <s v="NE-Imp_1500__kV_278"/>
    <x v="2"/>
    <x v="2"/>
    <n v="1500"/>
    <x v="0"/>
  </r>
  <r>
    <s v="NE-Imp_1500__kV_283"/>
    <x v="2"/>
    <x v="2"/>
    <n v="1500"/>
    <x v="0"/>
  </r>
  <r>
    <s v="SE-Imp_1500__kV_314"/>
    <x v="1"/>
    <x v="2"/>
    <n v="1500"/>
    <x v="0"/>
  </r>
  <r>
    <s v="NE-Imp_1500__kV_294"/>
    <x v="2"/>
    <x v="2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0495.328300000001"/>
    <n v="56458.812140000002"/>
    <n v="52597.602140000003"/>
    <n v="55894.154670000004"/>
    <n v="60892.45665"/>
    <n v="52663.767310000003"/>
    <n v="51958.609810000002"/>
    <n v="55558.3724"/>
    <n v="66140.133919999993"/>
    <n v="58781.247239999997"/>
    <n v="51532.802669999997"/>
    <n v="59417.471149999998"/>
    <n v="64872.249389999997"/>
    <n v="57759.89385"/>
    <n v="55144.903180000001"/>
    <n v="58743.326789999999"/>
    <n v="62651.307639999999"/>
    <n v="56217.290730000001"/>
    <n v="50233.322260000001"/>
    <n v="56514.788639999999"/>
    <n v="62912.684329999996"/>
    <n v="57180.262130000003"/>
    <n v="53695.532160000002"/>
    <n v="59968.588389999997"/>
    <n v="68426.499880000003"/>
    <n v="66395.805189999999"/>
    <n v="61199.161690000001"/>
    <n v="64507.298349999997"/>
    <n v="69604.287469999996"/>
    <n v="63233.79019"/>
    <n v="67894.23285"/>
    <n v="65626.941829999996"/>
    <n v="74239.672649999993"/>
    <n v="67195.990160000001"/>
    <n v="65094.371200000001"/>
    <n v="71257.582599999994"/>
    <n v="75125.203840000002"/>
    <n v="72142.010420000006"/>
    <n v="70423.283899999995"/>
    <n v="72278.452609999993"/>
    <n v="78774.905620000005"/>
    <n v="74312.331460000001"/>
    <n v="70243.472829999999"/>
    <n v="71115.207670000003"/>
    <n v="79098.319279999996"/>
    <n v="73939.24222"/>
    <n v="71024.377999999997"/>
    <n v="73201.986350000006"/>
    <n v="80428.420169999998"/>
    <n v="76452.453989999995"/>
    <n v="71379.785699999993"/>
    <n v="73485.760670000003"/>
    <n v="80505.416570000001"/>
    <n v="76590.181479999999"/>
    <n v="71805.679220000005"/>
    <n v="73563.889370000004"/>
    <n v="81852.525569999998"/>
    <n v="76827.088210000002"/>
    <n v="71676.931370000006"/>
    <n v="74814.887870000006"/>
    <n v="81852.525569999998"/>
    <n v="75810.193410000007"/>
    <n v="66818.237099999998"/>
    <n v="74164.403999999995"/>
    <n v="83779.24037"/>
    <n v="75906.732380000001"/>
    <n v="69672.119260000007"/>
    <n v="76594.926670000001"/>
    <n v="84174.096650000007"/>
    <n v="78014.322230000005"/>
    <n v="73807.846350000007"/>
    <n v="77081.977310000002"/>
    <n v="88346.411489999999"/>
    <n v="82479.996580000006"/>
    <n v="75711.788660000006"/>
    <n v="79745.078380000006"/>
    <n v="90408.330249999999"/>
    <n v="79645.973419999995"/>
    <n v="76354.298309999998"/>
    <n v="81250.865640000004"/>
    <n v="91488.019650000002"/>
    <n v="82429.581829999996"/>
    <n v="76586.404680000007"/>
    <n v="81865.932060000006"/>
    <n v="92680.590020000003"/>
    <n v="81802.897649999999"/>
    <n v="75896.349149999995"/>
    <n v="82961.51341"/>
    <n v="93808.790580000001"/>
    <n v="84401.232550000001"/>
    <n v="71802.745729999995"/>
    <n v="83703.367859999998"/>
    <n v="95266.206590000002"/>
    <n v="82104.669370000003"/>
    <n v="77868.511270000003"/>
    <n v="84504.786890000003"/>
    <n v="96825.471569999994"/>
    <n v="85305.022949999999"/>
    <n v="76174.269029999996"/>
    <n v="85398.588149999996"/>
    <n v="98759.070319999999"/>
    <n v="84013.001499999998"/>
    <n v="78638.020499999999"/>
    <n v="86778.126449999996"/>
    <n v="101097.4501"/>
    <n v="88538.675489999994"/>
    <n v="80347.42383"/>
    <n v="88906.811199999996"/>
    <n v="102780.0442"/>
    <n v="89027.60166"/>
    <n v="80486.828250000006"/>
    <n v="90425.428639999998"/>
    <n v="103678.6738"/>
    <n v="90822.472089999996"/>
    <n v="75456.049159999995"/>
    <n v="90425.428639999998"/>
    <n v="103861.69560000001"/>
    <n v="88271.142210000005"/>
    <n v="77368.284270000004"/>
    <n v="90425.428639999998"/>
    <n v="103864.3836"/>
    <n v="89123.48805"/>
    <n v="80035.616420000006"/>
    <n v="90382.016770000002"/>
    <n v="103861.69560000001"/>
    <n v="90845.191049999994"/>
    <n v="79692.341010000004"/>
    <n v="90335.840079999994"/>
    <n v="103864.3836"/>
    <n v="90594.16545"/>
    <n v="79924.46054"/>
    <n v="90329.378639999995"/>
    <n v="103861.69560000001"/>
    <n v="91041.918350000007"/>
    <n v="78825.37311"/>
    <n v="90425.428639999998"/>
    <n v="103889.4544"/>
    <n v="91069.928100000005"/>
    <n v="81814.638619999998"/>
    <n v="89862.922600000005"/>
    <n v="103324.70940000001"/>
    <n v="91261.836649999997"/>
    <n v="77751.158880000003"/>
    <n v="89036.329540000006"/>
    <n v="103269.601"/>
    <n v="91828.235449999993"/>
    <n v="80016.746570000003"/>
    <n v="88961.963010000007"/>
    <n v="103894.42939999999"/>
    <n v="91952.088579999996"/>
    <n v="81117.172380000004"/>
    <n v="90011.757790000003"/>
    <n v="105354.60400000001"/>
    <n v="93116.590070000006"/>
    <n v="83460.587450000006"/>
    <n v="92009.444440000007"/>
  </r>
  <r>
    <x v="3"/>
    <n v="4504.8709980000003"/>
    <n v="4651.9730319999999"/>
    <n v="3198.87417"/>
    <n v="4376.6133879999998"/>
    <n v="4560.8679080000002"/>
    <n v="3376.952851"/>
    <n v="4599.516318"/>
    <n v="4562.0794260000002"/>
    <n v="4560.8679080000002"/>
    <n v="4651.9730319999999"/>
    <n v="4599.516318"/>
    <n v="4562.0794260000002"/>
    <n v="4532.2725330000003"/>
    <n v="4652.8540320000002"/>
    <n v="4599.516318"/>
    <n v="4562.9764260000002"/>
    <n v="4662.0659880000003"/>
    <n v="3616.0323490000001"/>
    <n v="4815.2895239999998"/>
    <n v="4733.2367260000001"/>
    <n v="4864.1851079999997"/>
    <n v="4962.4549319999996"/>
    <n v="4867.5879240000004"/>
    <n v="4867.3073260000001"/>
    <n v="4120.5161980000003"/>
    <n v="3813.6810610000002"/>
    <n v="5099.793318"/>
    <n v="5059.8664259999996"/>
    <n v="5106.8839980000002"/>
    <n v="5331.07395"/>
    <n v="5165.8713239999997"/>
    <n v="5126.1832880000002"/>
    <n v="5172.825339"/>
    <n v="5420.8162920000004"/>
    <n v="5301.4923179999996"/>
    <n v="5336.1662939999997"/>
    <n v="7477.0383789999996"/>
    <n v="7700.1637780000001"/>
    <n v="5184.4521240000004"/>
    <n v="7563.3705749999999"/>
    <n v="9474.9390380000004"/>
    <n v="9458.3204100000003"/>
    <n v="5222.3177539999997"/>
    <n v="9133.2838169999995"/>
    <n v="9179.3905040000009"/>
    <n v="5422.0974900000001"/>
    <n v="8226.5576839999994"/>
    <n v="9144.1916990000009"/>
    <n v="12072.83035"/>
    <n v="9545.7738499999996"/>
    <n v="11843.65532"/>
    <n v="11835.15223"/>
    <n v="12072.83035"/>
    <n v="9608.1596100000006"/>
    <n v="9829.9705109999995"/>
    <n v="11007.705819999999"/>
    <n v="12072.83035"/>
    <n v="6228.6310009999997"/>
    <n v="5368.7428380000001"/>
    <n v="11215.54538"/>
    <n v="12072.83035"/>
    <n v="8021.3793100000003"/>
    <n v="11208.12847"/>
    <n v="11135.40158"/>
    <n v="12072.83035"/>
    <n v="11836.62715"/>
    <n v="10489.54718"/>
    <n v="10612.061530000001"/>
    <n v="12072.83035"/>
    <n v="8474.1202630000007"/>
    <n v="9100.5568820000008"/>
    <n v="10505.863009999999"/>
    <n v="12072.83035"/>
    <n v="7520.9246510000003"/>
    <n v="10028.07142"/>
    <n v="11831.49625"/>
    <n v="12072.83035"/>
    <n v="9914.1407510000008"/>
    <n v="7681.5494040000003"/>
    <n v="11835.15223"/>
    <n v="12072.83035"/>
    <n v="12075.91865"/>
    <n v="10162.777539999999"/>
    <n v="11835.15223"/>
    <n v="12072.83035"/>
    <n v="9608.2468100000006"/>
    <n v="9275.8443179999995"/>
    <n v="11835.15223"/>
    <n v="12072.83035"/>
    <n v="8010.8446100000001"/>
    <n v="11629.83944"/>
    <n v="11835.15223"/>
    <n v="12072.83035"/>
    <n v="10675.14574"/>
    <n v="5369.0182379999997"/>
    <n v="11835.15223"/>
    <n v="12072.83035"/>
    <n v="11635.764510000001"/>
    <n v="11741.54737"/>
    <n v="11835.15223"/>
    <n v="12069.783949999999"/>
    <n v="12037.49482"/>
    <n v="6067.2932229999997"/>
    <n v="11835.15223"/>
    <n v="12067.095950000001"/>
    <n v="8389.3725849999992"/>
    <n v="11552.641589999999"/>
    <n v="11835.15223"/>
    <n v="12070.14235"/>
    <n v="12138.391610000001"/>
    <n v="11911.18124"/>
    <n v="11835.15223"/>
    <n v="12072.83035"/>
    <n v="8685.5977449999991"/>
    <n v="11683.843580000001"/>
    <n v="11835.15223"/>
    <n v="12072.83035"/>
    <n v="12139.132809999999"/>
    <n v="10472.47508"/>
    <n v="11835.15223"/>
    <n v="12070.14235"/>
    <n v="12139.132809999999"/>
    <n v="9968.8438760000008"/>
    <n v="11835.15223"/>
    <n v="12072.83035"/>
    <n v="11298.532859999999"/>
    <n v="9343.6132379999999"/>
    <n v="11835.15223"/>
    <n v="12070.14235"/>
    <n v="12139.132809999999"/>
    <n v="11741.44348"/>
    <n v="11792.16339"/>
    <n v="12072.83035"/>
    <n v="12139.132809999999"/>
    <n v="11701.891320000001"/>
    <n v="11671.560100000001"/>
    <n v="12072.83035"/>
    <n v="12139.132809999999"/>
    <n v="11843.65532"/>
    <n v="11632.5059"/>
    <n v="12072.83035"/>
    <n v="12139.132809999999"/>
    <n v="11911.18124"/>
    <n v="11835.15223"/>
    <n v="12072.83035"/>
    <n v="12139.132809999999"/>
    <n v="9343.6132379999999"/>
    <n v="11741.3287"/>
    <n v="12071.61355"/>
    <n v="12139.132809999999"/>
    <n v="10679.0486"/>
    <n v="11835.15223"/>
    <n v="12494.280500000001"/>
    <n v="12584.5273"/>
    <n v="11505.243189999999"/>
    <n v="10348.93484"/>
  </r>
  <r>
    <x v="4"/>
    <n v="8946.3107110000001"/>
    <n v="8171.9089819999999"/>
    <n v="9250.0223000000005"/>
    <n v="9628.6797289999995"/>
    <n v="9970.7169620000004"/>
    <n v="10344.83995"/>
    <n v="9210.1815399999996"/>
    <n v="9954.7994390000003"/>
    <n v="9706.6566380000004"/>
    <n v="9509.9119709999995"/>
    <n v="10045.28297"/>
    <n v="10166.0856"/>
    <n v="9935.5657670000001"/>
    <n v="9931.6893729999993"/>
    <n v="9511.1932550000001"/>
    <n v="10475.52981"/>
    <n v="11368.559660000001"/>
    <n v="10401.45766"/>
    <n v="10073.40064"/>
    <n v="10498.11385"/>
    <n v="11614.86436"/>
    <n v="9863.9369170000009"/>
    <n v="10156.231889999999"/>
    <n v="11702.97921"/>
    <n v="9460.8825149999993"/>
    <n v="5701.9785949999996"/>
    <n v="5849.4999170000001"/>
    <n v="6303.8125300000002"/>
    <n v="10509.2598"/>
    <n v="10581.687760000001"/>
    <n v="4212.390472"/>
    <n v="10079.013730000001"/>
    <n v="12358.72428"/>
    <n v="8787.2302359999994"/>
    <n v="8635.9337460000006"/>
    <n v="9530.4269280000008"/>
    <n v="11815.349340000001"/>
    <n v="8042.998079"/>
    <n v="11193.52376"/>
    <n v="12879.45465"/>
    <n v="12880.02313"/>
    <n v="7824.4432720000004"/>
    <n v="12644.102720000001"/>
    <n v="11555.63629"/>
    <n v="13476.54679"/>
    <n v="12625.2413"/>
    <n v="11615.712649999999"/>
    <n v="12596.079460000001"/>
    <n v="14573.89817"/>
    <n v="10439.81106"/>
    <n v="12125.44217"/>
    <n v="14573.89817"/>
    <n v="14835.151620000001"/>
    <n v="13581.457249999999"/>
    <n v="14368.048140000001"/>
    <n v="14835.151620000001"/>
    <n v="14835.43586"/>
    <n v="13523.639859999999"/>
    <n v="13530.767519999999"/>
    <n v="14119.147360000001"/>
    <n v="14835.43586"/>
    <n v="12949.11224"/>
    <n v="12589.73877"/>
    <n v="14835.43586"/>
    <n v="14835.246359999999"/>
    <n v="13520.938599999999"/>
    <n v="14808.71716"/>
    <n v="14835.246359999999"/>
    <n v="14835.246359999999"/>
    <n v="12027.23977"/>
    <n v="13249.007369999999"/>
    <n v="14835.246359999999"/>
    <n v="14835.246359999999"/>
    <n v="14469.52234"/>
    <n v="13593.111150000001"/>
    <n v="14835.246359999999"/>
    <n v="15522.542229999999"/>
    <n v="15022.277249999999"/>
    <n v="15522.542229999999"/>
    <n v="15522.542229999999"/>
    <n v="16398.953430000001"/>
    <n v="16230.30349"/>
    <n v="16218.93383"/>
    <n v="16398.953430000001"/>
    <n v="17275.36462"/>
    <n v="16605.686229999999"/>
    <n v="15364.314479999999"/>
    <n v="17275.36462"/>
    <n v="18151.96531"/>
    <n v="17531.371439999999"/>
    <n v="18151.96531"/>
    <n v="18151.96531"/>
    <n v="19028.376499999998"/>
    <n v="19028.376499999998"/>
    <n v="19028.376499999998"/>
    <n v="19028.376499999998"/>
    <n v="19904.787690000001"/>
    <n v="17051.950830000002"/>
    <n v="17293.366580000002"/>
    <n v="19904.787690000001"/>
    <n v="20781.38838"/>
    <n v="19849.649529999999"/>
    <n v="20402.39976"/>
    <n v="20781.38838"/>
    <n v="21657.799569999999"/>
    <n v="21657.799569999999"/>
    <n v="21468.305260000001"/>
    <n v="21657.799569999999"/>
    <n v="22534.210770000002"/>
    <n v="22534.210770000002"/>
    <n v="21023.9411"/>
    <n v="22534.210770000002"/>
    <n v="22723.70508"/>
    <n v="22723.70508"/>
    <n v="22723.70508"/>
    <n v="22723.70508"/>
    <n v="22913.483629999999"/>
    <n v="22913.483629999999"/>
    <n v="22388.58439"/>
    <n v="22913.483629999999"/>
    <n v="23102.977940000001"/>
    <n v="23102.977940000001"/>
    <n v="21531.122630000002"/>
    <n v="23102.977940000001"/>
    <n v="23292.472259999999"/>
    <n v="23102.977940000001"/>
    <n v="22385.741969999999"/>
    <n v="23292.472259999999"/>
    <n v="23481.966570000001"/>
    <n v="23481.966570000001"/>
    <n v="20501.22104"/>
    <n v="23481.966570000001"/>
    <n v="23137.8449"/>
    <n v="23137.8449"/>
    <n v="23137.8449"/>
    <n v="22931.2961"/>
    <n v="23137.8449"/>
    <n v="23137.8449"/>
    <n v="23137.8449"/>
    <n v="23137.8449"/>
    <n v="23137.8449"/>
    <n v="23137.8449"/>
    <n v="21187.94843"/>
    <n v="23137.8449"/>
    <n v="23137.8449"/>
    <n v="23137.8449"/>
    <n v="21633.260060000001"/>
    <n v="23137.8449"/>
    <n v="23137.8449"/>
    <n v="23137.8449"/>
    <n v="22630.947609999999"/>
    <n v="21888.12991"/>
    <n v="23137.8449"/>
    <n v="23137.8449"/>
    <n v="22777.805710000001"/>
    <n v="23137.8449"/>
  </r>
  <r>
    <x v="5"/>
    <n v="2085.0024629999998"/>
    <n v="1161.2249999999999"/>
    <n v="1737.3"/>
    <n v="1539.2538039999999"/>
    <n v="1840.095"/>
    <n v="2380.3200000000002"/>
    <n v="2016.3"/>
    <n v="2380.3200000000002"/>
    <n v="2106.5700000000002"/>
    <n v="1297.845"/>
    <n v="2365.3200000000002"/>
    <n v="2380.3200000000002"/>
    <n v="2106.5700000000002"/>
    <n v="1885.501168"/>
    <n v="1866.57"/>
    <n v="2380.3200000000002"/>
    <n v="1566.345"/>
    <n v="1780.2449999999999"/>
    <n v="2095.2449999999999"/>
    <n v="2069.8200000000002"/>
    <n v="2380.3200000000002"/>
    <n v="2110.2449999999999"/>
    <n v="1913.7449999999999"/>
    <n v="2380.3200000000002"/>
    <n v="2380.3200000000002"/>
    <n v="1100.4749999999999"/>
    <n v="2380.3200000000002"/>
    <n v="2380.3200000000002"/>
    <n v="2365.2449999999999"/>
    <n v="2635.32"/>
    <n v="2091.4949999999999"/>
    <n v="2365.2449999999999"/>
    <n v="2361.5700000000002"/>
    <n v="2365.2449999999999"/>
    <n v="2635.32"/>
    <n v="2635.32"/>
    <n v="2635.32"/>
    <n v="1894.9949999999999"/>
    <n v="1661.5523330000001"/>
    <n v="2361.5700000000002"/>
    <n v="2091.4949999999999"/>
    <n v="2635.32"/>
    <n v="2361.5700000000002"/>
    <n v="2635.32"/>
    <n v="2635.32"/>
    <n v="2365.2449999999999"/>
    <n v="2361.5700000000002"/>
    <n v="2635.32"/>
    <n v="2635.32"/>
    <n v="2635.32"/>
    <n v="2635.32"/>
    <n v="2635.32"/>
    <n v="2635.32"/>
    <n v="1821.345"/>
    <n v="2635.32"/>
    <n v="2635.32"/>
    <n v="2635.32"/>
    <n v="2635.32"/>
    <n v="2635.32"/>
    <n v="2635.32"/>
    <n v="2635.32"/>
    <n v="2365.3200000000002"/>
    <n v="2365.2449999999999"/>
    <n v="2635.32"/>
    <n v="2635.32"/>
    <n v="1821.345"/>
    <n v="2635.32"/>
    <n v="2635.32"/>
    <n v="1688.55"/>
    <n v="1540.184976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0"/>
    <n v="0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583.12"/>
    <n v="1813.1387500000001"/>
    <n v="1813.1387500000001"/>
    <n v="1813.1387500000001"/>
    <n v="1583.79863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230.01875"/>
    <n v="1813.1387500000001"/>
    <n v="1813.1387500000001"/>
    <n v="1813.1387500000001"/>
    <n v="1813.1387500000001"/>
    <n v="1813.1387500000001"/>
    <n v="1813.1387500000001"/>
    <n v="1813.1387500000001"/>
    <n v="583.12"/>
    <n v="1813.1387500000001"/>
    <n v="1813.1387500000001"/>
    <n v="1813.1387500000001"/>
    <n v="1813.1387500000001"/>
    <n v="1813.1387500000001"/>
    <n v="1813.1387500000001"/>
    <n v="583.12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3144.336292"/>
    <n v="3144.336292"/>
    <n v="3144.336292"/>
    <n v="3144.336292"/>
    <n v="6984.6403419999997"/>
    <n v="6984.6403419999997"/>
    <n v="6984.6403419999997"/>
    <n v="6984.6403419999997"/>
    <n v="8850.6665589999993"/>
    <n v="8850.6665589999993"/>
    <n v="8850.6665589999993"/>
    <n v="8850.6665589999993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  <n v="12734.175219999999"/>
  </r>
  <r>
    <x v="7"/>
    <n v="2506.358193"/>
    <n v="2567.0116429999998"/>
    <n v="3122.57989"/>
    <n v="3609.1203420000002"/>
    <n v="3471.3579770000001"/>
    <n v="4610.5101350000004"/>
    <n v="3278.3726029999998"/>
    <n v="3611.8976379999999"/>
    <n v="2817.4276890000001"/>
    <n v="3340.677036"/>
    <n v="4540.0257320000001"/>
    <n v="3552.4615429999999"/>
    <n v="3651.8658919999998"/>
    <n v="3156.1917800000001"/>
    <n v="3081.6995219999999"/>
    <n v="3623.6312400000002"/>
    <n v="3352.757298"/>
    <n v="3339.9436719999999"/>
    <n v="4495.4945690000004"/>
    <n v="4126.4543970000004"/>
    <n v="4791.0980250000002"/>
    <n v="4217.411666"/>
    <n v="4491.1063750000003"/>
    <n v="3630.0190980000002"/>
    <n v="3702.7673159999999"/>
    <n v="3254.5764840000002"/>
    <n v="3676.2159109999998"/>
    <n v="4302.0856540000004"/>
    <n v="4146.2565519999998"/>
    <n v="3644.7598549999998"/>
    <n v="3203.7825910000001"/>
    <n v="3985.5081279999999"/>
    <n v="4624.0437169999996"/>
    <n v="4403.8740690000004"/>
    <n v="4728.6658669999997"/>
    <n v="4404.6320470000001"/>
    <n v="4550.6374139999998"/>
    <n v="3903.6424499999998"/>
    <n v="3696.9655379999999"/>
    <n v="3920.0950910000001"/>
    <n v="4622.5043990000004"/>
    <n v="4390.1825799999997"/>
    <n v="4390.3252259999999"/>
    <n v="4724.5287019999996"/>
    <n v="4693.6910369999996"/>
    <n v="4379.3199729999997"/>
    <n v="3785.634294"/>
    <n v="4553.1135180000001"/>
    <n v="3761.75801"/>
    <n v="3761.75801"/>
    <n v="3761.75801"/>
    <n v="3761.75801"/>
    <n v="2309.6630970000001"/>
    <n v="1762.5827959999999"/>
    <n v="2309.6630970000001"/>
    <n v="2309.6630970000001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381.11264660000001"/>
    <n v="3556.3875899999998"/>
    <n v="4927.4521699999996"/>
    <n v="3263.7133159999998"/>
    <n v="412.32563640000001"/>
    <n v="4105.26458"/>
    <n v="5126.6430659999996"/>
    <n v="3412.920928"/>
    <n v="660.59114399999999"/>
    <n v="4467.8283629999996"/>
    <n v="6398.2341660000002"/>
    <n v="3935.8323799999998"/>
    <n v="727.37436009999999"/>
    <n v="4511.0079660000001"/>
    <n v="6122.048871"/>
    <n v="4009.431051"/>
    <n v="733.40147669999999"/>
    <n v="4738.0061859999996"/>
    <n v="6454.9695469999997"/>
    <n v="4497.2946419999998"/>
    <n v="784.2679928"/>
    <n v="4882.8482629999999"/>
    <n v="6652.6462149999998"/>
    <n v="4264.7809109999998"/>
    <n v="909.84974120000004"/>
    <n v="5044.9707820000003"/>
    <n v="6195.296832"/>
    <n v="4566.0134699999999"/>
    <n v="1096.1529379999999"/>
    <n v="5032.0967819999996"/>
    <n v="6863.0217759999996"/>
    <n v="4638.6066099999998"/>
    <n v="937.71425790000001"/>
    <n v="5494.3195999999998"/>
    <n v="6797.813204"/>
    <n v="4698.3209699999998"/>
    <n v="1153.949836"/>
    <n v="5347.929529"/>
    <n v="6894.1252759999998"/>
    <n v="4502.2041499999996"/>
    <n v="945.63043789999995"/>
    <n v="6321.9022320000004"/>
    <n v="8523.9998329999999"/>
    <n v="5928.4375600000003"/>
    <n v="1274.0014779999999"/>
    <n v="6704.176907"/>
    <n v="8543.9798329999994"/>
    <n v="5928.4375600000003"/>
    <n v="1248.1416549999999"/>
    <n v="6688.9498860000003"/>
    <n v="8994.7628420000001"/>
    <n v="5911.6915669999998"/>
    <n v="1278.111058"/>
    <n v="6698.4856520000003"/>
    <n v="9425.3117889999994"/>
    <n v="6166.4314969999996"/>
    <n v="1356.668631"/>
    <n v="7747.0879029999996"/>
    <n v="10080.184520000001"/>
    <n v="6834.1708639999997"/>
    <n v="1356.668631"/>
    <n v="7650.7579029999997"/>
    <n v="10210.03602"/>
    <n v="6834.1708639999997"/>
    <n v="1356.668631"/>
    <n v="7464.4219849999999"/>
    <n v="10152.354289999999"/>
    <n v="6834.1708639999997"/>
    <n v="1356.668631"/>
    <n v="7747.0879029999996"/>
    <n v="6243.5990190000002"/>
    <n v="6834.1708639999997"/>
    <n v="1356.668631"/>
    <n v="7747.0879029999996"/>
    <n v="7484.7369660000004"/>
    <n v="6834.1708639999997"/>
    <n v="1097.7418909999999"/>
    <n v="7593.1940629999999"/>
    <n v="10376.959279999999"/>
    <n v="6665.2723249999999"/>
    <n v="1097.7418909999999"/>
    <n v="4529.3540629999998"/>
    <n v="10376.959279999999"/>
    <n v="6665.2723249999999"/>
    <n v="1097.7418909999999"/>
    <n v="7593.1940629999999"/>
    <n v="10376.959279999999"/>
    <n v="6665.2723249999999"/>
    <n v="1097.7418909999999"/>
    <n v="7585.9740629999997"/>
    <n v="10284.901159999999"/>
    <n v="6665.2723249999999"/>
    <n v="1097.7418909999999"/>
    <n v="7593.1940629999999"/>
    <n v="10376.959279999999"/>
    <n v="6665.2723249999999"/>
    <n v="1090.848356"/>
    <n v="7114.527094"/>
    <n v="10223.609549999999"/>
    <n v="6660.8272740000002"/>
    <n v="1090.848356"/>
    <n v="7589.1570940000001"/>
    <n v="10374.146549999999"/>
    <n v="6660.8272740000002"/>
    <n v="1090.848356"/>
    <n v="7589.1570940000001"/>
    <n v="10374.146549999999"/>
    <n v="6660.8272740000002"/>
    <n v="1090.848356"/>
    <n v="7589.1570940000001"/>
    <n v="9716.9665530000002"/>
    <n v="6660.8272740000002"/>
    <n v="1090.848356"/>
    <n v="7589.1570940000001"/>
    <n v="10223.609549999999"/>
    <n v="6660.8272740000002"/>
    <n v="1090.848356"/>
    <n v="7589.1570940000001"/>
    <n v="10374.146549999999"/>
    <n v="6660.8272740000002"/>
    <n v="1090.848356"/>
    <n v="7589.1570940000001"/>
    <n v="10374.146549999999"/>
    <n v="6660.8272740000002"/>
    <n v="1090.848356"/>
    <n v="7589.1570940000001"/>
    <n v="10374.146549999999"/>
    <n v="6660.8272740000002"/>
    <n v="1090.848356"/>
    <n v="7589.1570940000001"/>
    <n v="10223.609549999999"/>
    <n v="6660.8272740000002"/>
    <n v="1090.848356"/>
    <n v="7589.1570940000001"/>
    <n v="10223.609549999999"/>
    <n v="6660.8272740000002"/>
    <n v="758.10385580000002"/>
    <n v="7391.5125939999998"/>
    <n v="10234.402050000001"/>
    <n v="6443.8827739999997"/>
    <n v="758.10385580000002"/>
    <n v="7391.5125939999998"/>
    <n v="10234.402050000001"/>
    <n v="6443.8827739999997"/>
    <n v="758.10385580000002"/>
    <n v="7391.5125939999998"/>
    <n v="10234.402050000001"/>
    <n v="6443.8827739999997"/>
    <n v="758.10385580000002"/>
    <n v="7391.5125939999998"/>
    <n v="10234.402050000001"/>
    <n v="6443.8827739999997"/>
    <n v="758.10385580000002"/>
    <n v="7391.5125939999998"/>
    <n v="10234.402050000001"/>
    <n v="6443.8827739999997"/>
  </r>
  <r>
    <x v="9"/>
    <n v="258.67312500000003"/>
    <n v="300.11066369999998"/>
    <n v="441.48883060000003"/>
    <n v="310.95468740000001"/>
    <n v="498.27636580000001"/>
    <n v="904.17006189999995"/>
    <n v="394.87562739999998"/>
    <n v="767.82744860000003"/>
    <n v="404.29153639999998"/>
    <n v="612.39704080000001"/>
    <n v="1493.4167359999999"/>
    <n v="934.57892449999997"/>
    <n v="480.38752119999998"/>
    <n v="604.51503090000006"/>
    <n v="792.21071540000003"/>
    <n v="1203.578088"/>
    <n v="743.69786429999999"/>
    <n v="1305.6882049999999"/>
    <n v="2852.6520340000002"/>
    <n v="2095.8229609999999"/>
    <n v="1475.199404"/>
    <n v="1905.9226000000001"/>
    <n v="2939.9235450000001"/>
    <n v="1502.586726"/>
    <n v="1755.2620529999999"/>
    <n v="1924.3314029999999"/>
    <n v="3020.082899"/>
    <n v="3121.1171599999998"/>
    <n v="2851.4105570000002"/>
    <n v="1636.049769"/>
    <n v="2240.3287949999999"/>
    <n v="3403.9988360000002"/>
    <n v="1240.2940169999999"/>
    <n v="3358.0631530000001"/>
    <n v="4621.5609729999996"/>
    <n v="2482.8860789999999"/>
    <n v="3247.673237"/>
    <n v="2884.693671"/>
    <n v="2404.1629870000002"/>
    <n v="1928.4407060000001"/>
    <n v="1731.5474280000001"/>
    <n v="2971.5706530000002"/>
    <n v="2367.1189869999998"/>
    <n v="4712.2662989999999"/>
    <n v="4746.8573079999996"/>
    <n v="5362.5601660000002"/>
    <n v="4738.7498050000004"/>
    <n v="6484.1387210000003"/>
    <n v="5280.8674289999999"/>
    <n v="5969.3898479999998"/>
    <n v="4228.7915940000003"/>
    <n v="7212.3343400000003"/>
    <n v="6864.1253550000001"/>
    <n v="5719.1978040000004"/>
    <n v="4859.8525090000003"/>
    <n v="9371.29702"/>
    <n v="6864.1253550000001"/>
    <n v="7768.6185539999997"/>
    <n v="10871.98641"/>
    <n v="9371.29702"/>
    <n v="6847.1088829999999"/>
    <n v="7744.6395119999997"/>
    <n v="10764.560939999999"/>
    <n v="9347.2513120000003"/>
    <n v="6843.8484259999996"/>
    <n v="5733.5526069999996"/>
    <n v="7918.763183"/>
    <n v="9342.7941250000003"/>
    <n v="6822.2444260000002"/>
    <n v="7723.4421069999999"/>
    <n v="10809.05198"/>
    <n v="9313.3341249999994"/>
    <n v="7265.2437190000001"/>
    <n v="8226.8503949999995"/>
    <n v="11513.82359"/>
    <n v="9917.4240709999995"/>
    <n v="8467.3426679999993"/>
    <n v="9593.4187579999998"/>
    <n v="13427.09006"/>
    <n v="11556.456910000001"/>
    <n v="9682.967611"/>
    <n v="9479.0690570000006"/>
    <n v="10708.86232"/>
    <n v="13212.597900000001"/>
    <n v="9891.6820289999996"/>
    <n v="11219.274799999999"/>
    <n v="15704.231739999999"/>
    <n v="13496.165419999999"/>
    <n v="10889.250239999999"/>
    <n v="12347.827869999999"/>
    <n v="17267.775460000001"/>
    <n v="14855.188630000001"/>
    <n v="12628.70973"/>
    <n v="14335.10649"/>
    <n v="20077.23026"/>
    <n v="17224.17524"/>
    <n v="14383.13379"/>
    <n v="16336.028749999999"/>
    <n v="21223.79132"/>
    <n v="19616.34361"/>
    <n v="15832.873159999999"/>
    <n v="17987.41661"/>
    <n v="25181.802879999999"/>
    <n v="21591.864420000002"/>
    <n v="16167.45818"/>
    <n v="18367.62686"/>
    <n v="19960.354319999999"/>
    <n v="22048.116709999998"/>
    <n v="16397.313409999999"/>
    <n v="15567.59921"/>
    <n v="26086.22219"/>
    <n v="22360.068090000001"/>
    <n v="19541.67108"/>
    <n v="22206.44441"/>
    <n v="31048.77217"/>
    <n v="26647.73329"/>
    <n v="20668.363509999999"/>
    <n v="23486.776709999998"/>
    <n v="32881.487399999998"/>
    <n v="28184.13205"/>
    <n v="21414.489150000001"/>
    <n v="24334.64676"/>
    <n v="34068.505469999996"/>
    <n v="29201.576120000002"/>
    <n v="22166.706330000001"/>
    <n v="25189.439009999998"/>
    <n v="35265.214610000003"/>
    <n v="30227.326809999999"/>
    <n v="22935.037230000002"/>
    <n v="26062.542300000001"/>
    <n v="36487.559229999999"/>
    <n v="31275.050759999998"/>
    <n v="24023.71787"/>
    <n v="27299.679390000001"/>
    <n v="38219.551149999999"/>
    <n v="32759.615269999998"/>
    <n v="25126.38046"/>
    <n v="28552.70507"/>
    <n v="34220.044190000001"/>
    <n v="34263.246079999997"/>
    <n v="25913.79708"/>
    <n v="29447.49668"/>
    <n v="41226.495360000001"/>
    <n v="35336.996019999999"/>
    <n v="26777.526699999999"/>
    <n v="30429.007610000001"/>
    <n v="42600.610659999998"/>
    <n v="36514.809139999998"/>
    <n v="28711.241290000002"/>
    <n v="32626.41056"/>
    <n v="41460.265030000002"/>
    <n v="39151.692669999997"/>
    <n v="28959.81623"/>
    <n v="32908.882080000003"/>
    <n v="40006.011120000003"/>
    <n v="39490.658499999998"/>
  </r>
  <r>
    <x v="10"/>
    <n v="0.54132000000000002"/>
    <n v="0"/>
    <n v="0"/>
    <n v="0.21640000000000001"/>
    <n v="0.54132000000000002"/>
    <n v="0"/>
    <n v="0"/>
    <n v="0.41639999999999999"/>
    <n v="1.95"/>
    <n v="0"/>
    <n v="0"/>
    <n v="1.72"/>
    <n v="4.29"/>
    <n v="0"/>
    <n v="0"/>
    <n v="4.1406000000000001"/>
    <n v="2.99"/>
    <n v="0"/>
    <n v="0"/>
    <n v="4.1406000000000001"/>
    <n v="195.93678"/>
    <n v="0"/>
    <n v="0"/>
    <n v="129.06700000000001"/>
    <n v="408.53852000000001"/>
    <n v="0"/>
    <n v="0"/>
    <n v="331.01499999999999"/>
    <n v="531.89239999999995"/>
    <n v="0"/>
    <n v="0"/>
    <n v="388.315"/>
    <n v="388.56142"/>
    <n v="0"/>
    <n v="0"/>
    <n v="358.92739999999998"/>
    <n v="564.54970000000003"/>
    <n v="0"/>
    <n v="0"/>
    <n v="323.86040000000003"/>
    <n v="381.97561999999999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366.7277299999996"/>
    <n v="0"/>
    <n v="0"/>
    <n v="4897.4828690000004"/>
    <n v="6870.0067749999998"/>
    <n v="0"/>
    <n v="0"/>
    <n v="5284.6205959999998"/>
    <n v="7951.8429230000002"/>
    <n v="0"/>
    <n v="0"/>
    <n v="6116.8022490000003"/>
    <n v="8940.2271299999993"/>
    <n v="0"/>
    <n v="0"/>
    <n v="6877.0977929999999"/>
    <n v="8940.2271299999993"/>
    <n v="0"/>
    <n v="0"/>
    <n v="6877.0977929999999"/>
    <n v="8940.2271299999993"/>
    <n v="0"/>
    <n v="0"/>
    <n v="6877.097792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79.369777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5047.9822180000001"/>
    <n v="5047.9822180000001"/>
    <n v="5047.9822180000001"/>
    <n v="5047.9822180000001"/>
    <n v="6868.9750000000004"/>
    <n v="6868.9750000000004"/>
    <n v="6868.9750000000004"/>
    <n v="6868.9750000000004"/>
    <n v="9218.9655669999993"/>
    <n v="9218.9655669999993"/>
    <n v="9218.9655669999993"/>
    <n v="9218.9655669999993"/>
    <n v="9999.8484750000007"/>
    <n v="9999.8484750000007"/>
    <n v="9999.8484750000007"/>
    <n v="9999.8484750000007"/>
    <n v="11168.966969999999"/>
    <n v="11168.966969999999"/>
    <n v="11168.966969999999"/>
    <n v="11168.966969999999"/>
    <n v="11168.966969999999"/>
    <n v="8996.7903839999999"/>
    <n v="10462.42079"/>
    <n v="11168.966969999999"/>
    <n v="13719.33597"/>
    <n v="13719.33597"/>
    <n v="11457.55271"/>
    <n v="13719.33597"/>
    <n v="15396.29566"/>
    <n v="15396.29566"/>
    <n v="15396.29566"/>
    <n v="15396.29566"/>
    <n v="17936.968290000001"/>
    <n v="17936.968290000001"/>
    <n v="17436.386740000002"/>
    <n v="17936.968290000001"/>
    <n v="19932.050439999999"/>
    <n v="19929.767449999999"/>
    <n v="19932.050439999999"/>
    <n v="19932.050439999999"/>
    <n v="21010.788489999999"/>
    <n v="21010.788489999999"/>
    <n v="21010.788489999999"/>
    <n v="21010.788489999999"/>
    <n v="22302.79466"/>
    <n v="22302.79466"/>
    <n v="22302.79466"/>
    <n v="22302.79466"/>
    <n v="23472.398519999999"/>
    <n v="23472.398519999999"/>
    <n v="23472.398519999999"/>
    <n v="23472.398519999999"/>
    <n v="25745.440610000001"/>
    <n v="25745.440610000001"/>
    <n v="25745.440610000001"/>
    <n v="25745.440610000001"/>
    <n v="28610.148020000001"/>
    <n v="28610.148020000001"/>
    <n v="25376.516930000002"/>
    <n v="28610.148020000001"/>
    <n v="28610.148020000001"/>
    <n v="28610.148020000001"/>
    <n v="28610.148020000001"/>
    <n v="28610.148020000001"/>
    <n v="30817.703669999999"/>
    <n v="30817.703669999999"/>
    <n v="30817.703669999999"/>
    <n v="30817.703669999999"/>
    <n v="33607.077409999998"/>
    <n v="33528.962769999998"/>
    <n v="32900.531230000001"/>
    <n v="33607.077409999998"/>
    <n v="36446.267899999999"/>
    <n v="36446.267899999999"/>
    <n v="36446.267899999999"/>
    <n v="36446.267899999999"/>
    <n v="39382.810239999999"/>
    <n v="39382.810239999999"/>
    <n v="39382.810239999999"/>
    <n v="39382.810239999999"/>
    <n v="43156.669070000004"/>
    <n v="43156.669070000004"/>
    <n v="41241.67108"/>
    <n v="43156.669070000004"/>
    <n v="47000.717400000001"/>
    <n v="47000.717400000001"/>
    <n v="47000.717400000001"/>
    <n v="47000.717400000001"/>
    <n v="50835.205470000001"/>
    <n v="50835.205470000001"/>
    <n v="50835.205470000001"/>
    <n v="50835.205470000001"/>
    <n v="54699.835830000004"/>
    <n v="54699.835830000004"/>
    <n v="54699.835830000004"/>
    <n v="54699.835830000004"/>
    <n v="57608.223610000001"/>
    <n v="57608.223610000001"/>
    <n v="57608.223610000001"/>
    <n v="57608.223610000001"/>
    <n v="60263.735910000003"/>
    <n v="60263.735910000003"/>
    <n v="60263.735910000003"/>
    <n v="60263.735910000003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1509999997"/>
    <n v="77902.084050000005"/>
    <n v="77539.993260000003"/>
    <n v="80887.380090000006"/>
    <n v="83911.311570000005"/>
    <n v="80421.158519999997"/>
    <n v="78849.172709999999"/>
    <n v="82513.307430000001"/>
    <n v="88663.162590000007"/>
    <n v="84926.553440000003"/>
    <n v="83239.272339999996"/>
    <n v="87215.222769999993"/>
    <n v="88575.249219999998"/>
    <n v="84766.326950000002"/>
    <n v="83382.815610000005"/>
    <n v="87267.607749999996"/>
    <n v="87345.798680000007"/>
    <n v="83663.337549999997"/>
    <n v="83285.047319999998"/>
    <n v="86804.345560000002"/>
    <n v="91283.229749999999"/>
    <n v="87387.755260000005"/>
    <n v="86981.446859999996"/>
    <n v="90710.322419999997"/>
    <n v="93429.309970000002"/>
    <n v="89500.492259999999"/>
    <n v="89101.924310000002"/>
    <n v="92836.202340000003"/>
    <n v="98476.062460000001"/>
    <n v="94359.452059999996"/>
    <n v="93935.796560000003"/>
    <n v="97878.486170000004"/>
    <n v="103588.0794"/>
    <n v="99290.21226"/>
    <n v="98849.812309999994"/>
    <n v="102968.93610000001"/>
    <n v="108662.2303"/>
    <n v="104181.1067"/>
    <n v="103722.73970000001"/>
    <n v="108022.1219"/>
    <n v="113167.69439999999"/>
    <n v="108497.1906"/>
    <n v="108017.5811"/>
    <n v="112503.6231"/>
    <n v="117933.3498"/>
    <n v="113062.55680000001"/>
    <n v="112561.25599999999"/>
    <n v="117242.2101"/>
    <n v="122830.4592"/>
    <n v="117758.13039999999"/>
    <n v="117234.1894"/>
    <n v="122114.85769999999"/>
    <n v="127926.2887"/>
    <n v="122642.5306"/>
    <n v="122094.9662"/>
    <n v="127184.8484"/>
    <n v="132344.48499999999"/>
    <n v="126893.41499999999"/>
    <n v="126326.96219999999"/>
    <n v="131587.66699999999"/>
    <n v="136558.2972"/>
    <n v="130935.26059999999"/>
    <n v="130349.8045"/>
    <n v="135780.11079999999"/>
    <n v="140938.21890000001"/>
    <n v="135134.13279999999"/>
    <n v="134527.33609999999"/>
    <n v="140139.30360000001"/>
    <n v="145417.04699999999"/>
    <n v="139429.53940000001"/>
    <n v="138801.75380000001"/>
    <n v="144596.3365"/>
    <n v="150032.36110000001"/>
    <n v="143863.89749999999"/>
    <n v="143216.6778"/>
    <n v="149189.16070000001"/>
    <n v="154841.56700000001"/>
    <n v="148477.5154"/>
    <n v="147809.1672"/>
    <n v="153972.85310000001"/>
    <n v="159689.99220000001"/>
    <n v="153129.698"/>
    <n v="152439.40849999999"/>
    <n v="158797.23139999999"/>
    <n v="164508.36079999999"/>
    <n v="157755.4431"/>
    <n v="157043.26089999999"/>
    <n v="163593.46410000001"/>
    <n v="169505.8124"/>
    <n v="162541.19320000001"/>
    <n v="161803.4528"/>
    <n v="168566.0246"/>
    <n v="174655.59570000001"/>
    <n v="167481.4559"/>
    <n v="166720.05929999999"/>
    <n v="173689.8553"/>
    <n v="180128.20860000001"/>
    <n v="172735.264"/>
    <n v="171948.55369999999"/>
    <n v="179137.7972"/>
    <n v="185554.70480000001"/>
    <n v="177938.29329999999"/>
    <n v="177125.23670000001"/>
    <n v="184539.06090000001"/>
    <n v="191130.1207"/>
    <n v="183277.24739999999"/>
    <n v="182437.48740000001"/>
    <n v="190085.5172"/>
    <n v="196538.5723"/>
    <n v="188456.2836"/>
    <n v="187590.8315"/>
    <n v="195466.31020000001"/>
    <n v="201933.8933"/>
    <n v="193626.6997"/>
    <n v="192735.3028"/>
    <n v="200835.8939"/>
    <n v="206716.3278"/>
    <n v="198206.57139999999"/>
    <n v="197291.8566"/>
    <n v="205596.8469"/>
    <n v="211522.01949999999"/>
    <n v="202807.54070000001"/>
    <n v="201867.94140000001"/>
    <n v="210381.0533"/>
    <n v="216380.1594"/>
    <n v="207460.74110000001"/>
    <n v="206496.50049999999"/>
    <n v="215217.95670000001"/>
    <n v="221369.03090000001"/>
    <n v="212238.9497"/>
    <n v="211250.27929999999"/>
    <n v="220184.1931"/>
    <n v="226444.5091"/>
    <n v="217098.57680000001"/>
    <n v="216084.11629999999"/>
    <n v="225237.0546"/>
    <n v="231589.5134"/>
    <n v="222026.01610000001"/>
    <n v="220985.47769999999"/>
    <n v="230359.9155"/>
    <n v="236728.5092"/>
    <n v="226947.20430000001"/>
    <n v="225880.56659999999"/>
    <n v="235476.3884"/>
    <n v="242390.14499999999"/>
    <n v="232359.7444"/>
    <n v="231262.64360000001"/>
    <n v="241110.9374"/>
    <n v="247855.859"/>
    <n v="237589.38829999999"/>
    <n v="236464.23449999999"/>
    <n v="246550.11199999999"/>
    <n v="252642.78769999999"/>
    <n v="242137.26809999999"/>
    <n v="240981.96059999999"/>
    <n v="251305.7743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48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4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Q17" firstHeaderRow="1" firstDataRow="2" firstDataCol="1"/>
  <pivotFields count="5">
    <pivotField showAll="0"/>
    <pivotField axis="axisRow" showAll="0">
      <items count="9">
        <item x="6"/>
        <item x="7"/>
        <item x="2"/>
        <item x="5"/>
        <item x="1"/>
        <item x="4"/>
        <item x="3"/>
        <item x="0"/>
        <item t="default"/>
      </items>
    </pivotField>
    <pivotField axis="axisRow" showAll="0">
      <items count="9">
        <item x="2"/>
        <item x="7"/>
        <item x="6"/>
        <item x="1"/>
        <item x="5"/>
        <item x="4"/>
        <item x="3"/>
        <item x="0"/>
        <item t="default"/>
      </items>
    </pivotField>
    <pivotField dataField="1" showAll="0"/>
    <pivotField axis="axisCol" showAll="0">
      <items count="27">
        <item m="1" x="22"/>
        <item m="1" x="24"/>
        <item m="1" x="21"/>
        <item m="1" x="20"/>
        <item x="17"/>
        <item x="16"/>
        <item x="15"/>
        <item m="1" x="25"/>
        <item x="14"/>
        <item x="13"/>
        <item x="12"/>
        <item x="10"/>
        <item x="8"/>
        <item x="7"/>
        <item x="6"/>
        <item x="5"/>
        <item x="4"/>
        <item x="3"/>
        <item x="2"/>
        <item x="1"/>
        <item m="1" x="23"/>
        <item h="1" x="0"/>
        <item h="1" x="9"/>
        <item h="1" x="11"/>
        <item h="1" x="18"/>
        <item h="1" x="19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6"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569.69036771021308</v>
      </c>
      <c r="H1" s="255" t="s">
        <v>688</v>
      </c>
      <c r="I1" s="256">
        <f>D176</f>
        <v>717.64579248896803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118624.2341</v>
      </c>
      <c r="E5" s="95">
        <f>PLANEL_Pot_anual!AB4</f>
        <v>138178.32519999999</v>
      </c>
      <c r="F5" s="95">
        <f>PLANEL_Pot_anual!AL4</f>
        <v>142836.19149999999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14567.659509999999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15657.72208</v>
      </c>
      <c r="E9" s="18">
        <f>PLANEL_Pot_anual!AB7</f>
        <v>23983.522080000002</v>
      </c>
      <c r="F9" s="18">
        <f>PLANEL_Pot_anual!AL7</f>
        <v>24420.622080000001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13920.27252</v>
      </c>
      <c r="E13" s="1">
        <f>PLANEL_Pot_anual!AB11</f>
        <v>13920.27252</v>
      </c>
      <c r="F13" s="1">
        <f>PLANEL_Pot_anual!AL11</f>
        <v>13920.27252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18258.340779999999</v>
      </c>
      <c r="E16" s="24">
        <f>PLANEL_Pot_anual!AB14</f>
        <v>18566.596395</v>
      </c>
      <c r="F16" s="24">
        <f>PLANEL_Pot_anual!AL14</f>
        <v>18952.596395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34622.718593999998</v>
      </c>
      <c r="E19" s="30">
        <f>PLANEL_Pot_anual!AB17</f>
        <v>88825.777629999997</v>
      </c>
      <c r="F19" s="30">
        <f>PLANEL_Pot_anual!AL17</f>
        <v>131635.52831999998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34385.488960000002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10717.43197</v>
      </c>
      <c r="E25" s="32">
        <f>PLANEL_Pot_anual!AB23</f>
        <v>28158.613019999997</v>
      </c>
      <c r="F25" s="32">
        <f>PLANEL_Pot_anual!AL23</f>
        <v>59812.20091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231479.70904400002</v>
      </c>
      <c r="E26" s="28">
        <f>PLANEL_Pot_anual!AB24</f>
        <v>331640.85352299991</v>
      </c>
      <c r="F26" s="28">
        <f>PLANEL_Pot_anual!AL24</f>
        <v>441020.56019499997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132697.5601</v>
      </c>
      <c r="E30" s="1">
        <f t="shared" si="0"/>
        <v>152251.65119999999</v>
      </c>
      <c r="F30" s="1">
        <f t="shared" si="0"/>
        <v>157403.85100999998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13920.27252</v>
      </c>
      <c r="E33" s="1">
        <f t="shared" si="3"/>
        <v>13920.27252</v>
      </c>
      <c r="F33" s="1">
        <f t="shared" si="3"/>
        <v>13920.27252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18952.340779999999</v>
      </c>
      <c r="E35" s="1">
        <f t="shared" si="5"/>
        <v>18952.396395</v>
      </c>
      <c r="F35" s="1">
        <f t="shared" si="5"/>
        <v>18952.596395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34622.718593999998</v>
      </c>
      <c r="E36" s="1">
        <f t="shared" si="6"/>
        <v>88825.777629999997</v>
      </c>
      <c r="F36" s="1">
        <f t="shared" si="6"/>
        <v>131635.52831999998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34385.488960000002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10717.43197</v>
      </c>
      <c r="E39" s="1">
        <f>E25</f>
        <v>28158.613019999997</v>
      </c>
      <c r="F39" s="1">
        <f>F25</f>
        <v>59812.20091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28887.742100000003</v>
      </c>
      <c r="E44" s="95">
        <f>SUM(PLANEL_Pot_anual!S29:AB29)</f>
        <v>19554.091099999991</v>
      </c>
      <c r="F44" s="95">
        <f>SUM(PLANEL_Pot_anual!AC29:AL29)</f>
        <v>4657.8662999999942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494.33351000000039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4415.5220799999988</v>
      </c>
      <c r="E47" s="18">
        <f>SUM(PLANEL_Pot_anual!S32:AB32)</f>
        <v>8325.8000000000029</v>
      </c>
      <c r="F47" s="18">
        <f>SUM(PLANEL_Pot_anual!AC32:AL32)</f>
        <v>437.09999999999854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11930.27252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6588.8733599999978</v>
      </c>
      <c r="E55" s="24">
        <f>SUM(PLANEL_Pot_anual!S39:AB39)</f>
        <v>308.25561500000185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28066.558593999998</v>
      </c>
      <c r="E58" s="30">
        <f>SUM(PLANEL_Pot_anual!S42:AB42)</f>
        <v>54203.059035999999</v>
      </c>
      <c r="F58" s="30">
        <f>SUM(PLANEL_Pot_anual!AC42:AL42)</f>
        <v>42809.750689999986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29666.868282000003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10717.43197</v>
      </c>
      <c r="E64" s="32">
        <f>SUM(PLANEL_Pot_anual!S48:AB48)</f>
        <v>17441.181049999999</v>
      </c>
      <c r="F64" s="32">
        <f>SUM(PLANEL_Pot_anual!AC48:AL48)</f>
        <v>31653.587890000003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95586.900624000031</v>
      </c>
      <c r="E65" s="28">
        <f>SUM(PLANEL_Pot_anual!S49:AB49)</f>
        <v>100161.14447899989</v>
      </c>
      <c r="F65" s="28">
        <f>SUM(PLANEL_Pot_anual!AC49:AL49)</f>
        <v>109379.70667200006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37461.042100000006</v>
      </c>
      <c r="E69" s="1">
        <f t="shared" si="9"/>
        <v>19554.091099999991</v>
      </c>
      <c r="F69" s="1">
        <f t="shared" si="9"/>
        <v>5152.1998099999946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11930.27252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6952.673359999998</v>
      </c>
      <c r="E74" s="1">
        <f t="shared" si="14"/>
        <v>5.5615000001864701E-2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28066.558593999998</v>
      </c>
      <c r="E75" s="1">
        <f t="shared" si="15"/>
        <v>54203.059035999999</v>
      </c>
      <c r="F75" s="1">
        <f t="shared" si="15"/>
        <v>42809.750689999986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29666.868282000003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10717.43197</v>
      </c>
      <c r="E78" s="1">
        <f>E64</f>
        <v>17441.181049999999</v>
      </c>
      <c r="F78" s="1">
        <f>F64</f>
        <v>31653.587890000003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46065.433389999998</v>
      </c>
      <c r="D83" s="95">
        <f>Planel_GerMed_Anual!R4</f>
        <v>63362.604789999998</v>
      </c>
      <c r="E83" s="95">
        <f>Planel_GerMed_Anual!AB4</f>
        <v>73022.963319999995</v>
      </c>
      <c r="F83" s="95">
        <f>Planel_GerMed_Anual!AL4</f>
        <v>74803.871859999999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6827.8891860000003</v>
      </c>
      <c r="E84" s="95">
        <f>Planel_GerMed_Anual!AB5</f>
        <v>7214.1352619999998</v>
      </c>
      <c r="F84" s="95">
        <f>Planel_GerMed_Anual!AL5</f>
        <v>7424.5592939999997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5804.2957044999994</v>
      </c>
      <c r="D86" s="18">
        <f>Planel_GerMed_Anual!R7</f>
        <v>4371.7092169999996</v>
      </c>
      <c r="E86" s="18">
        <f>Planel_GerMed_Anual!AB7</f>
        <v>4964.0727344099996</v>
      </c>
      <c r="F86" s="18">
        <f>Planel_GerMed_Anual!AL7</f>
        <v>9685.3674103000012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11593.44714</v>
      </c>
      <c r="E91" s="1">
        <f>Planel_GerMed_Anual!AB11</f>
        <v>12117.975119999999</v>
      </c>
      <c r="F91" s="1">
        <f>Planel_GerMed_Anual!AL11</f>
        <v>12117.975119999999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5645.8460190000005</v>
      </c>
      <c r="E94" s="24">
        <f>Planel_GerMed_Anual!AB14</f>
        <v>5678.224545</v>
      </c>
      <c r="F94" s="24">
        <f>Planel_GerMed_Anual!AL14</f>
        <v>5796.2749739999999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15668.954708500001</v>
      </c>
      <c r="E97" s="30">
        <f>Planel_GerMed_Anual!AB17</f>
        <v>40537.775000419999</v>
      </c>
      <c r="F97" s="30">
        <f>Planel_GerMed_Anual!AL17</f>
        <v>60075.031944000002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9673.5203770000007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65833.832508195992</v>
      </c>
      <c r="D104" s="28">
        <f>Planel_GerMed_Anual!R24</f>
        <v>109672.65936110003</v>
      </c>
      <c r="E104" s="28">
        <f>Planel_GerMed_Anual!AB24</f>
        <v>145923.48438603</v>
      </c>
      <c r="F104" s="28">
        <f>Planel_GerMed_Anual!AL24</f>
        <v>180004.16247040001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48809.408683999995</v>
      </c>
      <c r="D108" s="1">
        <f t="shared" ref="D108:F108" si="18">D83+D84</f>
        <v>70190.493975999998</v>
      </c>
      <c r="E108" s="1">
        <f t="shared" si="18"/>
        <v>80237.098581999991</v>
      </c>
      <c r="F108" s="1">
        <f t="shared" si="18"/>
        <v>82228.431154000005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11593.44714</v>
      </c>
      <c r="E111" s="1">
        <f t="shared" si="21"/>
        <v>12117.975119999999</v>
      </c>
      <c r="F111" s="1">
        <f t="shared" si="21"/>
        <v>12117.975119999999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6290.6510889000001</v>
      </c>
      <c r="E113" s="1">
        <f t="shared" si="23"/>
        <v>6026.1777056999999</v>
      </c>
      <c r="F113" s="1">
        <f t="shared" si="23"/>
        <v>5796.2749739999999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15668.954708500001</v>
      </c>
      <c r="E114" s="1">
        <f t="shared" si="24"/>
        <v>40537.775000419999</v>
      </c>
      <c r="F114" s="1">
        <f t="shared" si="24"/>
        <v>60075.031944000002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9673.5203770000007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58743.326789999999</v>
      </c>
      <c r="D122" s="95">
        <f>PLANEL_BalPonta_Anual!R4</f>
        <v>79745.078380000006</v>
      </c>
      <c r="E122" s="95">
        <f>PLANEL_BalPonta_Anual!AB4</f>
        <v>90425.428639999998</v>
      </c>
      <c r="F122" s="95">
        <f>PLANEL_BalPonta_Anual!AL4</f>
        <v>92009.444440000007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11831.49625</v>
      </c>
      <c r="E123" s="95">
        <f>PLANEL_BalPonta_Anual!AB5</f>
        <v>11835.15223</v>
      </c>
      <c r="F123" s="95">
        <f>PLANEL_BalPonta_Anual!AL5</f>
        <v>10348.93484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14835.246359999999</v>
      </c>
      <c r="E125" s="18">
        <f>PLANEL_BalPonta_Anual!AB6</f>
        <v>22723.70508</v>
      </c>
      <c r="F125" s="18">
        <f>PLANEL_BalPonta_Anual!AL6</f>
        <v>23137.8449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1813.1387500000001</v>
      </c>
      <c r="D130" s="1">
        <f>PLANEL_BalPonta_Anual!R8</f>
        <v>12734.175219999999</v>
      </c>
      <c r="E130" s="1">
        <f>PLANEL_BalPonta_Anual!AB8</f>
        <v>12734.175219999999</v>
      </c>
      <c r="F130" s="1">
        <f>PLANEL_BalPonta_Anual!AL8</f>
        <v>12734.175219999999</v>
      </c>
    </row>
    <row r="131" spans="2:6" x14ac:dyDescent="0.25">
      <c r="B131" s="16" t="str">
        <f>PLANEL_BalPonta_Anual!B9</f>
        <v>Óleos Comb</v>
      </c>
      <c r="C131" s="1">
        <f>PLANEL_BalPonta_Anual!C9</f>
        <v>3623.6312400000002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10717.43197</v>
      </c>
      <c r="E142" s="32">
        <f>PLANEL_BalPonta_Anual!AB14</f>
        <v>28158.613020000001</v>
      </c>
      <c r="F142" s="32">
        <f>PLANEL_BalPonta_Anual!AL14</f>
        <v>59812.20091</v>
      </c>
    </row>
    <row r="143" spans="2:6" x14ac:dyDescent="0.25">
      <c r="B143" s="27" t="str">
        <f>PLANEL_BalPonta_Anual!B15</f>
        <v>Total</v>
      </c>
      <c r="C143" s="28">
        <f>PLANEL_BalPonta_Anual!C15</f>
        <v>87267.607755000019</v>
      </c>
      <c r="D143" s="28">
        <f>PLANEL_BalPonta_Anual!R15</f>
        <v>149189.16071500001</v>
      </c>
      <c r="E143" s="28">
        <f>PLANEL_BalPonta_Anual!AB15</f>
        <v>200835.8938896</v>
      </c>
      <c r="F143" s="28">
        <f>PLANEL_BalPonta_Anual!AL15</f>
        <v>251305.77437699999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63306.303216</v>
      </c>
      <c r="D147" s="1">
        <f t="shared" ref="D147:F147" si="27">D122+D123</f>
        <v>91576.574630000003</v>
      </c>
      <c r="E147" s="1">
        <f t="shared" si="27"/>
        <v>102260.58087000001</v>
      </c>
      <c r="F147" s="1">
        <f t="shared" si="27"/>
        <v>102358.37928000001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1813.1387500000001</v>
      </c>
      <c r="D150" s="1">
        <f t="shared" ref="D150:F150" si="30">D130</f>
        <v>12734.175219999999</v>
      </c>
      <c r="E150" s="1">
        <f t="shared" si="30"/>
        <v>12734.175219999999</v>
      </c>
      <c r="F150" s="1">
        <f t="shared" si="30"/>
        <v>12734.175219999999</v>
      </c>
    </row>
    <row r="151" spans="2:6" x14ac:dyDescent="0.25">
      <c r="B151" s="16" t="s">
        <v>58</v>
      </c>
      <c r="C151" s="1">
        <f>C131</f>
        <v>3623.6312400000002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10717.43197</v>
      </c>
      <c r="E156" s="1">
        <f>E142</f>
        <v>28158.613020000001</v>
      </c>
      <c r="F156" s="1">
        <f>F142</f>
        <v>59812.20091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38.00496991</v>
      </c>
      <c r="D161" s="1">
        <f>Planel_CO2_total_Anual!R4</f>
        <v>19.313370559999999</v>
      </c>
      <c r="E161" s="1">
        <f>Planel_CO2_total_Anual!AB4</f>
        <v>18.56593303</v>
      </c>
      <c r="F161" s="1">
        <f>Planel_CO2_total_Anual!AL4</f>
        <v>31.57293018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29.597077380000002</v>
      </c>
      <c r="E162" s="102">
        <f>Planel_CO2_total_Anual!AB5</f>
        <v>32.027643349999998</v>
      </c>
      <c r="F162" s="102">
        <f>Planel_CO2_total_Anual!AL5</f>
        <v>41.66028833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29.033323808219176</v>
      </c>
      <c r="D167" s="1">
        <f>'Resumo Gás Natural'!R39</f>
        <v>19.39118931232877</v>
      </c>
      <c r="E167" s="1">
        <f>'Resumo Gás Natural'!AB39</f>
        <v>20.986892687671233</v>
      </c>
      <c r="F167" s="1">
        <f>'Resumo Gás Natural'!AL39</f>
        <v>41.31312838356164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32.249996712328766</v>
      </c>
      <c r="E168" s="102">
        <f>'Resumo Gás Natural'!AB40</f>
        <v>38.624765013698628</v>
      </c>
      <c r="F168" s="102">
        <f>'Resumo Gás Natural'!AL40</f>
        <v>61.469791780821915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569.69036771021308</v>
      </c>
      <c r="D176" s="1">
        <f>C176*(1+Planel_BD_constantes!$B$3)^($D$175-$C$175)</f>
        <v>717.64579248896803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73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669.5361091431821</v>
      </c>
      <c r="H1" s="255" t="s">
        <v>688</v>
      </c>
      <c r="I1" s="256">
        <f>D188</f>
        <v>782.64579248896803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118624.2341</v>
      </c>
      <c r="E5" s="95">
        <f>PLANEL_Pot_anual!AB4</f>
        <v>138178.32519999999</v>
      </c>
      <c r="F5" s="95">
        <f>PLANEL_Pot_anual!AL4</f>
        <v>142836.19149999999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14567.659509999999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15657.72208</v>
      </c>
      <c r="E8" s="18">
        <f>PLANEL_Pot_anual!AB7</f>
        <v>23983.522080000002</v>
      </c>
      <c r="F8" s="18">
        <f>PLANEL_Pot_anual!AL7</f>
        <v>24420.622080000001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13920.27252</v>
      </c>
      <c r="E13" s="1">
        <f>PLANEL_Pot_anual!AB11</f>
        <v>13920.27252</v>
      </c>
      <c r="F13" s="1">
        <f>PLANEL_Pot_anual!AL11</f>
        <v>13920.27252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18258.340779999999</v>
      </c>
      <c r="E16" s="24">
        <f>PLANEL_Pot_anual!AB14</f>
        <v>18566.596395</v>
      </c>
      <c r="F16" s="24">
        <f>PLANEL_Pot_anual!AL14</f>
        <v>18952.596395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34622.718593999998</v>
      </c>
      <c r="E19" s="30">
        <f>PLANEL_Pot_anual!AB17</f>
        <v>88825.777629999997</v>
      </c>
      <c r="F19" s="30">
        <f>PLANEL_Pot_anual!AL17</f>
        <v>131635.52831999998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34385.488960000002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10717.43197</v>
      </c>
      <c r="E25" s="32">
        <f>PLANEL_Pot_anual!AB23</f>
        <v>28158.613019999997</v>
      </c>
      <c r="F25" s="32">
        <f>PLANEL_Pot_anual!AL23</f>
        <v>59812.20091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245148.45303634199</v>
      </c>
      <c r="E30" s="28">
        <f>PLANEL_Pot_anual!AB24+SUM(E26:E29)</f>
        <v>359369.32919295505</v>
      </c>
      <c r="F30" s="28">
        <f>PLANEL_Pot_anual!AL24+SUM(F26:F29)</f>
        <v>490908.20908067643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132697.5601</v>
      </c>
      <c r="E34" s="1">
        <f>E5+E6</f>
        <v>152251.65119999999</v>
      </c>
      <c r="F34" s="1">
        <f>F5+F6</f>
        <v>157403.85100999998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15657.72208</v>
      </c>
      <c r="E35" s="1">
        <f t="shared" si="0"/>
        <v>23983.522080000002</v>
      </c>
      <c r="F35" s="1">
        <f t="shared" si="0"/>
        <v>24420.622080000001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13920.27252</v>
      </c>
      <c r="E37" s="1">
        <f t="shared" si="1"/>
        <v>13920.27252</v>
      </c>
      <c r="F37" s="1">
        <f t="shared" si="1"/>
        <v>13920.27252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18952.340779999999</v>
      </c>
      <c r="E39" s="1">
        <f>E16+E17</f>
        <v>18952.396395</v>
      </c>
      <c r="F39" s="1">
        <f>F16+F17</f>
        <v>18952.596395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34622.718593999998</v>
      </c>
      <c r="E40" s="1">
        <f>E19+E20</f>
        <v>88825.777629999997</v>
      </c>
      <c r="F40" s="1">
        <f>F19+F20</f>
        <v>131635.52831999998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34385.488960000002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10717.43197</v>
      </c>
      <c r="E43" s="1">
        <f t="shared" si="2"/>
        <v>28158.613019999997</v>
      </c>
      <c r="F43" s="1">
        <f t="shared" si="2"/>
        <v>59812.20091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245148.45303634199</v>
      </c>
      <c r="E45" s="28">
        <f>SUM(E34:E44)</f>
        <v>359369.32919295505</v>
      </c>
      <c r="F45" s="28">
        <f>SUM(F34:F44)</f>
        <v>490908.20908067643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28887.742100000003</v>
      </c>
      <c r="E49" s="95">
        <f>SUM(PLANEL_Pot_anual!S29:AB29)</f>
        <v>19554.091099999991</v>
      </c>
      <c r="F49" s="95">
        <f>SUM(PLANEL_Pot_anual!AC29:AL29)</f>
        <v>4657.8662999999942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494.33351000000039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4415.5220799999988</v>
      </c>
      <c r="E52" s="18">
        <f>SUM(PLANEL_Pot_anual!S32:AB32)</f>
        <v>8325.8000000000029</v>
      </c>
      <c r="F52" s="18">
        <f>SUM(PLANEL_Pot_anual!AC32:AL32)</f>
        <v>437.09999999999854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11930.27252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6588.8733599999978</v>
      </c>
      <c r="E60" s="24">
        <f>SUM(PLANEL_Pot_anual!S39:AB39)</f>
        <v>308.25561500000185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28066.558593999998</v>
      </c>
      <c r="E63" s="30">
        <f>SUM(PLANEL_Pot_anual!S42:AB42)</f>
        <v>54203.059035999999</v>
      </c>
      <c r="F63" s="30">
        <f>SUM(PLANEL_Pot_anual!AC42:AL42)</f>
        <v>42809.750689999986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29666.868282000003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10717.43197</v>
      </c>
      <c r="E69" s="32">
        <f>SUM(PLANEL_Pot_anual!S48:AB48)</f>
        <v>17441.181049999999</v>
      </c>
      <c r="F69" s="32">
        <f>SUM(PLANEL_Pot_anual!AC48:AL48)</f>
        <v>31653.587890000003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109238.60428634202</v>
      </c>
      <c r="E74" s="28">
        <f>SUM(PLANEL_Pot_anual!S49:AB49)+SUM(E70:E73)</f>
        <v>114220.87615661304</v>
      </c>
      <c r="F74" s="28">
        <f>SUM(PLANEL_Pot_anual!AC49:AL49)+SUM(F70:F73)</f>
        <v>131538.87988772136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37461.042100000006</v>
      </c>
      <c r="E78" s="1">
        <f>E49+E50</f>
        <v>19554.091099999991</v>
      </c>
      <c r="F78" s="1">
        <f>F49+F50</f>
        <v>5152.1998099999946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4415.5220799999988</v>
      </c>
      <c r="E79" s="1">
        <f t="shared" si="8"/>
        <v>8325.8000000000029</v>
      </c>
      <c r="F79" s="1">
        <f t="shared" si="8"/>
        <v>437.09999999999854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11930.27252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6952.673359999998</v>
      </c>
      <c r="E83" s="1">
        <f t="shared" si="11"/>
        <v>5.5615000001864701E-2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28066.558593999998</v>
      </c>
      <c r="E84" s="1">
        <f t="shared" si="12"/>
        <v>54203.059035999999</v>
      </c>
      <c r="F84" s="1">
        <f t="shared" si="12"/>
        <v>42809.750689999986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29666.868282000003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10717.43197</v>
      </c>
      <c r="E87" s="1">
        <f>E69</f>
        <v>17441.181049999999</v>
      </c>
      <c r="F87" s="1">
        <f>F69</f>
        <v>31653.587890000003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109238.60428634199</v>
      </c>
      <c r="E89" s="28">
        <f t="shared" si="16"/>
        <v>114220.87615661314</v>
      </c>
      <c r="F89" s="28">
        <f t="shared" si="16"/>
        <v>131538.87988772127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46065.433389999998</v>
      </c>
      <c r="D93" s="95">
        <f>Planel_GerMed_Anual!R4</f>
        <v>63362.604789999998</v>
      </c>
      <c r="E93" s="95">
        <f>Planel_GerMed_Anual!AB4</f>
        <v>73022.963319999995</v>
      </c>
      <c r="F93" s="95">
        <f>Planel_GerMed_Anual!AL4</f>
        <v>74803.871859999999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6827.8891860000003</v>
      </c>
      <c r="E94" s="95">
        <f>Planel_GerMed_Anual!AB5</f>
        <v>7214.1352619999998</v>
      </c>
      <c r="F94" s="95">
        <f>Planel_GerMed_Anual!AL5</f>
        <v>7424.5592939999997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5804.2957044999994</v>
      </c>
      <c r="D96" s="18">
        <f>Planel_GerMed_Anual!R7</f>
        <v>4371.7092169999996</v>
      </c>
      <c r="E96" s="18">
        <f>Planel_GerMed_Anual!AB7</f>
        <v>4964.0727344099996</v>
      </c>
      <c r="F96" s="18">
        <f>Planel_GerMed_Anual!AL7</f>
        <v>9685.3674103000012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11593.44714</v>
      </c>
      <c r="E101" s="1">
        <f>Planel_GerMed_Anual!AB11</f>
        <v>12117.975119999999</v>
      </c>
      <c r="F101" s="1">
        <f>Planel_GerMed_Anual!AL11</f>
        <v>12117.975119999999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5645.8460190000005</v>
      </c>
      <c r="E104" s="24">
        <f>Planel_GerMed_Anual!AB14</f>
        <v>5678.224545</v>
      </c>
      <c r="F104" s="24">
        <f>Planel_GerMed_Anual!AL14</f>
        <v>5796.2749739999999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15668.954708500001</v>
      </c>
      <c r="E107" s="30">
        <f>Planel_GerMed_Anual!AB17</f>
        <v>40537.775000419999</v>
      </c>
      <c r="F107" s="30">
        <f>Planel_GerMed_Anual!AL17</f>
        <v>60075.031944000002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9673.5203770000007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65835.448761784064</v>
      </c>
      <c r="D118" s="28">
        <f>Planel_GerMed_Anual!R24+SUM(D114:D117)</f>
        <v>112687.41470277843</v>
      </c>
      <c r="E118" s="28">
        <f>Planel_GerMed_Anual!AB24+SUM(E114:E117)</f>
        <v>152262.32932351533</v>
      </c>
      <c r="F118" s="28">
        <f>Planel_GerMed_Anual!AL24+SUM(F114:F117)</f>
        <v>191467.70394363374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48809.408683999995</v>
      </c>
      <c r="D122" s="1">
        <f>D93+D94</f>
        <v>70190.493975999998</v>
      </c>
      <c r="E122" s="1">
        <f>E93+E94</f>
        <v>80237.098581999991</v>
      </c>
      <c r="F122" s="1">
        <f>F93+F94</f>
        <v>82228.431154000005</v>
      </c>
    </row>
    <row r="123" spans="2:6" x14ac:dyDescent="0.25">
      <c r="B123" s="16" t="s">
        <v>3</v>
      </c>
      <c r="C123" s="1">
        <f>C96</f>
        <v>5804.2957044999994</v>
      </c>
      <c r="D123" s="1">
        <f t="shared" ref="D123:F123" si="17">D96</f>
        <v>4371.7092169999996</v>
      </c>
      <c r="E123" s="1">
        <f t="shared" si="17"/>
        <v>4964.0727344099996</v>
      </c>
      <c r="F123" s="1">
        <f t="shared" si="17"/>
        <v>9685.3674103000012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11593.44714</v>
      </c>
      <c r="E125" s="1">
        <f t="shared" si="19"/>
        <v>12117.975119999999</v>
      </c>
      <c r="F125" s="1">
        <f t="shared" si="19"/>
        <v>12117.975119999999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6290.6510889000001</v>
      </c>
      <c r="E127" s="1">
        <f t="shared" si="20"/>
        <v>6026.1777056999999</v>
      </c>
      <c r="F127" s="1">
        <f t="shared" si="20"/>
        <v>5796.2749739999999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15668.954708500001</v>
      </c>
      <c r="E128" s="1">
        <f t="shared" si="21"/>
        <v>40537.775000419999</v>
      </c>
      <c r="F128" s="1">
        <f t="shared" si="21"/>
        <v>60075.031944000002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9673.5203770000007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65835.448761784064</v>
      </c>
      <c r="D133" s="28">
        <f t="shared" ref="D133:F133" si="25">SUM(D122:D132)</f>
        <v>112687.41470277841</v>
      </c>
      <c r="E133" s="28">
        <f t="shared" si="25"/>
        <v>152262.32932351533</v>
      </c>
      <c r="F133" s="28">
        <f t="shared" si="25"/>
        <v>191467.70394363374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58743.326789999999</v>
      </c>
      <c r="D137" s="95">
        <f>PLANEL_BalPonta_Anual!R4</f>
        <v>79745.078380000006</v>
      </c>
      <c r="E137" s="95">
        <f>PLANEL_BalPonta_Anual!AB4</f>
        <v>90425.428639999998</v>
      </c>
      <c r="F137" s="95">
        <f>PLANEL_BalPonta_Anual!AL4</f>
        <v>92009.444440000007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11831.49625</v>
      </c>
      <c r="E138" s="95">
        <f>PLANEL_BalPonta_Anual!AB5</f>
        <v>11835.15223</v>
      </c>
      <c r="F138" s="95">
        <f>PLANEL_BalPonta_Anual!AL5</f>
        <v>10348.93484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14835.246359999999</v>
      </c>
      <c r="E139" s="95">
        <f>PLANEL_BalPonta_Anual!AB6</f>
        <v>22723.70508</v>
      </c>
      <c r="F139" s="95">
        <f>PLANEL_BalPonta_Anual!AL6</f>
        <v>23137.8449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1813.1387500000001</v>
      </c>
      <c r="D141" s="1">
        <f>PLANEL_BalPonta_Anual!R8</f>
        <v>12734.175219999999</v>
      </c>
      <c r="E141" s="1">
        <f>PLANEL_BalPonta_Anual!AB8</f>
        <v>12734.175219999999</v>
      </c>
      <c r="F141" s="1">
        <f>PLANEL_BalPonta_Anual!AL8</f>
        <v>12734.175219999999</v>
      </c>
    </row>
    <row r="142" spans="2:6" x14ac:dyDescent="0.25">
      <c r="B142" s="16" t="str">
        <f>PLANEL_BalPonta_Anual!B9</f>
        <v>Óleos Comb</v>
      </c>
      <c r="C142" s="1">
        <f>PLANEL_BalPonta_Anual!C9</f>
        <v>3623.6312400000002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4009.431051</v>
      </c>
      <c r="D143" s="1">
        <f>PLANEL_BalPonta_Anual!R10</f>
        <v>6834.1708639999997</v>
      </c>
      <c r="E143" s="1">
        <f>PLANEL_BalPonta_Anual!AB10</f>
        <v>6660.8272740000002</v>
      </c>
      <c r="F143" s="1">
        <f>PLANEL_BalPonta_Anual!AL10</f>
        <v>6443.8827739999997</v>
      </c>
    </row>
    <row r="144" spans="2:6" x14ac:dyDescent="0.25">
      <c r="B144" s="16" t="str">
        <f>PLANEL_BalPonta_Anual!B11</f>
        <v>Eólica</v>
      </c>
      <c r="C144" s="1">
        <f>PLANEL_BalPonta_Anual!C11</f>
        <v>1203.578088</v>
      </c>
      <c r="D144" s="1">
        <f>PLANEL_BalPonta_Anual!R11</f>
        <v>9917.4240709999995</v>
      </c>
      <c r="E144" s="1">
        <f>PLANEL_BalPonta_Anual!AB11</f>
        <v>26647.73329</v>
      </c>
      <c r="F144" s="1">
        <f>PLANEL_BalPonta_Anual!AL11</f>
        <v>39490.658499999998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6877.0977929999999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10717.43197</v>
      </c>
      <c r="E147" s="32">
        <f>PLANEL_BalPonta_Anual!AB14</f>
        <v>28158.613020000001</v>
      </c>
      <c r="F147" s="32">
        <f>PLANEL_BalPonta_Anual!AL14</f>
        <v>59812.20091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87268.018438832514</v>
      </c>
      <c r="D152" s="28">
        <f>PLANEL_BalPonta_Anual!R15+SUM(D148:D151)</f>
        <v>150093.14302476691</v>
      </c>
      <c r="E152" s="28">
        <f>PLANEL_BalPonta_Anual!AB15+SUM(E148:E151)</f>
        <v>202840.5173131768</v>
      </c>
      <c r="F152" s="28">
        <f>PLANEL_BalPonta_Anual!AL15+SUM(F148:F151)</f>
        <v>255038.88954563285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63306.303216</v>
      </c>
      <c r="D156" s="1">
        <f>D137+D138</f>
        <v>91576.574630000003</v>
      </c>
      <c r="E156" s="1">
        <f>E137+E138</f>
        <v>102260.58087000001</v>
      </c>
      <c r="F156" s="1">
        <f>F137+F138</f>
        <v>102358.37928000001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14835.246359999999</v>
      </c>
      <c r="E157" s="1">
        <f>E139</f>
        <v>22723.70508</v>
      </c>
      <c r="F157" s="1">
        <f>F139</f>
        <v>23137.8449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1813.1387500000001</v>
      </c>
      <c r="D159" s="1">
        <f>D141</f>
        <v>12734.175219999999</v>
      </c>
      <c r="E159" s="1">
        <f>E141</f>
        <v>12734.175219999999</v>
      </c>
      <c r="F159" s="1">
        <f>F141</f>
        <v>12734.175219999999</v>
      </c>
    </row>
    <row r="160" spans="2:6" x14ac:dyDescent="0.25">
      <c r="B160" s="16" t="s">
        <v>58</v>
      </c>
      <c r="C160" s="1">
        <f>C142</f>
        <v>3623.6312400000002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4009.431051</v>
      </c>
      <c r="D161" s="1">
        <f t="shared" si="28"/>
        <v>6834.1708639999997</v>
      </c>
      <c r="E161" s="1">
        <f t="shared" si="28"/>
        <v>6660.8272740000002</v>
      </c>
      <c r="F161" s="1">
        <f t="shared" si="28"/>
        <v>6443.8827739999997</v>
      </c>
    </row>
    <row r="162" spans="1:11" x14ac:dyDescent="0.25">
      <c r="B162" s="16" t="s">
        <v>7</v>
      </c>
      <c r="C162" s="1">
        <f t="shared" ref="C162:F162" si="29">C144</f>
        <v>1203.578088</v>
      </c>
      <c r="D162" s="1">
        <f t="shared" si="29"/>
        <v>9917.4240709999995</v>
      </c>
      <c r="E162" s="1">
        <f t="shared" si="29"/>
        <v>26647.73329</v>
      </c>
      <c r="F162" s="1">
        <f t="shared" si="29"/>
        <v>39490.658499999998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6877.0977929999999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10717.43197</v>
      </c>
      <c r="E165" s="1">
        <f>E147</f>
        <v>28158.613020000001</v>
      </c>
      <c r="F165" s="1">
        <f>F147</f>
        <v>59812.20091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87268.018438832514</v>
      </c>
      <c r="D167" s="28">
        <f t="shared" ref="D167:F167" si="33">SUM(D156:D166)</f>
        <v>150093.14302476691</v>
      </c>
      <c r="E167" s="28">
        <f t="shared" si="33"/>
        <v>202840.5173131768</v>
      </c>
      <c r="F167" s="28">
        <f t="shared" si="33"/>
        <v>255038.88954563285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38.00496991</v>
      </c>
      <c r="D171" s="1">
        <f>Planel_CO2_total_Anual!R4</f>
        <v>19.313370559999999</v>
      </c>
      <c r="E171" s="1">
        <f>Planel_CO2_total_Anual!AB4</f>
        <v>18.56593303</v>
      </c>
      <c r="F171" s="1">
        <f>Planel_CO2_total_Anual!AL4</f>
        <v>31.57293018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29.597077380000002</v>
      </c>
      <c r="E172" s="102">
        <f>Planel_CO2_total_Anual!AB5</f>
        <v>32.027643349999998</v>
      </c>
      <c r="F172" s="102">
        <f>Planel_CO2_total_Anual!AL5</f>
        <v>41.66028833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29.033323808219176</v>
      </c>
      <c r="D177" s="1">
        <f>'Resumo Gás Natural'!R39</f>
        <v>19.39118931232877</v>
      </c>
      <c r="E177" s="1">
        <f>'Resumo Gás Natural'!AB39</f>
        <v>20.986892687671233</v>
      </c>
      <c r="F177" s="1">
        <f>'Resumo Gás Natural'!AL39</f>
        <v>41.31312838356164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32.249996712328766</v>
      </c>
      <c r="E178" s="102">
        <f>'Resumo Gás Natural'!AB40</f>
        <v>38.624765013698628</v>
      </c>
      <c r="F178" s="102">
        <f>'Resumo Gás Natural'!AL40</f>
        <v>61.469791780821915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569.69036771021308</v>
      </c>
      <c r="D186" s="1">
        <f>C186*(1+Planel_BD_constantes!$B$3)^($D$185-$C$185)</f>
        <v>717.64579248896803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669.5361091431821</v>
      </c>
      <c r="D188" s="28">
        <f>SUM(D186:D187)</f>
        <v>782.64579248896803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12890.963019999999</v>
      </c>
      <c r="O5" s="5">
        <v>12890.963019999999</v>
      </c>
      <c r="P5" s="5">
        <v>6547.7282770000002</v>
      </c>
      <c r="Q5" s="5">
        <v>7296.9633640000002</v>
      </c>
      <c r="R5" s="5">
        <v>9260.9026780000004</v>
      </c>
      <c r="S5" s="5">
        <v>9260.9026780000004</v>
      </c>
      <c r="T5" s="5">
        <v>9260.9026780000004</v>
      </c>
      <c r="U5" s="5">
        <v>9260.9026780000004</v>
      </c>
      <c r="V5" s="5">
        <v>9260.9026780000004</v>
      </c>
      <c r="W5" s="5">
        <v>6361.0167780000002</v>
      </c>
      <c r="X5" s="5">
        <v>6361.0167780000002</v>
      </c>
      <c r="Y5" s="5">
        <v>6361.0167780000002</v>
      </c>
      <c r="Z5" s="5">
        <v>6361.0167780000002</v>
      </c>
      <c r="AA5" s="5">
        <v>6361.0167780000002</v>
      </c>
      <c r="AB5" s="5">
        <v>5557.5963949999996</v>
      </c>
      <c r="AC5" s="5">
        <v>5557.5963949999996</v>
      </c>
      <c r="AD5" s="5">
        <v>5557.5963949999996</v>
      </c>
      <c r="AE5" s="5">
        <v>5557.5963949999996</v>
      </c>
      <c r="AF5" s="5">
        <v>5557.5963949999996</v>
      </c>
      <c r="AG5" s="5">
        <v>5557.5963949999996</v>
      </c>
      <c r="AH5" s="5">
        <v>5557.5963949999996</v>
      </c>
      <c r="AI5" s="5">
        <v>5557.5963949999996</v>
      </c>
      <c r="AJ5" s="5">
        <v>5557.5963949999996</v>
      </c>
      <c r="AK5" s="5">
        <v>5557.5963949999996</v>
      </c>
      <c r="AL5" s="5">
        <v>5557.5963949999996</v>
      </c>
      <c r="AM5" s="5">
        <v>5557.5963949999996</v>
      </c>
      <c r="AN5" s="5">
        <v>5557.5963949999996</v>
      </c>
      <c r="AO5" s="5">
        <v>5557.5963949999996</v>
      </c>
      <c r="AP5" s="5">
        <v>5557.5963949999996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15514.78694</v>
      </c>
      <c r="O16" s="38">
        <v>15514.78694</v>
      </c>
      <c r="P16" s="38">
        <v>7689.1663749999998</v>
      </c>
      <c r="Q16" s="38">
        <v>8438.4014619999998</v>
      </c>
      <c r="R16" s="38">
        <v>10402.34078</v>
      </c>
      <c r="S16" s="38">
        <v>10402.34078</v>
      </c>
      <c r="T16" s="38">
        <v>10402.34078</v>
      </c>
      <c r="U16" s="38">
        <v>10402.34078</v>
      </c>
      <c r="V16" s="38">
        <v>10402.34078</v>
      </c>
      <c r="W16" s="38">
        <v>6766.4347779999998</v>
      </c>
      <c r="X16" s="38">
        <v>6766.4347779999998</v>
      </c>
      <c r="Y16" s="38">
        <v>6766.4347779999998</v>
      </c>
      <c r="Z16" s="38">
        <v>6766.4347779999998</v>
      </c>
      <c r="AA16" s="38">
        <v>6766.4347779999998</v>
      </c>
      <c r="AB16" s="38">
        <v>5557.5963949999996</v>
      </c>
      <c r="AC16" s="38">
        <v>5557.5963949999996</v>
      </c>
      <c r="AD16" s="38">
        <v>5557.5963949999996</v>
      </c>
      <c r="AE16" s="38">
        <v>5557.5963949999996</v>
      </c>
      <c r="AF16" s="38">
        <v>5557.5963949999996</v>
      </c>
      <c r="AG16" s="38">
        <v>5557.5963949999996</v>
      </c>
      <c r="AH16" s="38">
        <v>5557.5963949999996</v>
      </c>
      <c r="AI16" s="38">
        <v>5557.5963949999996</v>
      </c>
      <c r="AJ16" s="38">
        <v>5557.5963949999996</v>
      </c>
      <c r="AK16" s="38">
        <v>5557.5963949999996</v>
      </c>
      <c r="AL16" s="38">
        <v>5557.5963949999996</v>
      </c>
      <c r="AM16" s="38">
        <v>5557.5963949999996</v>
      </c>
      <c r="AN16" s="38">
        <v>5557.5963949999996</v>
      </c>
      <c r="AO16" s="38">
        <v>5557.5963949999996</v>
      </c>
      <c r="AP16" s="38">
        <v>5557.5963949999996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4596.4472180000002</v>
      </c>
      <c r="R89" s="5">
        <v>6417.44</v>
      </c>
      <c r="S89" s="5">
        <v>7749.1025250000002</v>
      </c>
      <c r="T89" s="5">
        <v>7749.1025250000002</v>
      </c>
      <c r="U89" s="5">
        <v>7749.1025250000002</v>
      </c>
      <c r="V89" s="5">
        <v>7749.1025250000002</v>
      </c>
      <c r="W89" s="5">
        <v>7749.1025250000002</v>
      </c>
      <c r="X89" s="5">
        <v>7749.1025250000002</v>
      </c>
      <c r="Y89" s="5">
        <v>7749.1025250000002</v>
      </c>
      <c r="Z89" s="5">
        <v>7749.1025250000002</v>
      </c>
      <c r="AA89" s="5">
        <v>7749.1025250000002</v>
      </c>
      <c r="AB89" s="5">
        <v>7749.1025250000002</v>
      </c>
      <c r="AC89" s="5">
        <v>7749.1025250000002</v>
      </c>
      <c r="AD89" s="5">
        <v>7749.1025250000002</v>
      </c>
      <c r="AE89" s="5">
        <v>7749.1025250000002</v>
      </c>
      <c r="AF89" s="5">
        <v>7749.1025250000002</v>
      </c>
      <c r="AG89" s="5">
        <v>7749.1025250000002</v>
      </c>
      <c r="AH89" s="5">
        <v>7749.1025250000002</v>
      </c>
      <c r="AI89" s="5">
        <v>7749.1025250000002</v>
      </c>
      <c r="AJ89" s="5">
        <v>7749.1025250000002</v>
      </c>
      <c r="AK89" s="5">
        <v>7749.1025250000002</v>
      </c>
      <c r="AL89" s="5">
        <v>7749.1025250000002</v>
      </c>
      <c r="AM89" s="5">
        <v>7749.1025250000002</v>
      </c>
      <c r="AN89" s="5">
        <v>7749.1025250000002</v>
      </c>
      <c r="AO89" s="5">
        <v>7749.1025250000002</v>
      </c>
      <c r="AP89" s="5">
        <v>7749.1025250000002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>
        <v>1018.328043</v>
      </c>
      <c r="T90" s="5">
        <v>1199.251853</v>
      </c>
      <c r="U90" s="5">
        <v>2261.7832629999998</v>
      </c>
      <c r="V90" s="5">
        <v>2261.7832629999998</v>
      </c>
      <c r="W90" s="5">
        <v>2261.7832629999998</v>
      </c>
      <c r="X90" s="5">
        <v>2261.7832629999998</v>
      </c>
      <c r="Y90" s="5">
        <v>2261.7832629999998</v>
      </c>
      <c r="Z90" s="5">
        <v>2261.7832629999998</v>
      </c>
      <c r="AA90" s="5">
        <v>2261.7832629999998</v>
      </c>
      <c r="AB90" s="5">
        <v>2261.7832629999998</v>
      </c>
      <c r="AC90" s="5">
        <v>2261.7832629999998</v>
      </c>
      <c r="AD90" s="5">
        <v>2261.7832629999998</v>
      </c>
      <c r="AE90" s="5">
        <v>2261.7832629999998</v>
      </c>
      <c r="AF90" s="5">
        <v>2261.7832629999998</v>
      </c>
      <c r="AG90" s="5">
        <v>2261.7832629999998</v>
      </c>
      <c r="AH90" s="5">
        <v>2261.7832629999998</v>
      </c>
      <c r="AI90" s="5">
        <v>2261.7832629999998</v>
      </c>
      <c r="AJ90" s="5">
        <v>2261.7832629999998</v>
      </c>
      <c r="AK90" s="5">
        <v>2261.7832629999998</v>
      </c>
      <c r="AL90" s="5">
        <v>2261.7832629999998</v>
      </c>
      <c r="AM90" s="5">
        <v>2261.7832629999998</v>
      </c>
      <c r="AN90" s="5">
        <v>2261.7832629999998</v>
      </c>
      <c r="AO90" s="5">
        <v>2261.7832629999998</v>
      </c>
      <c r="AP90" s="5">
        <v>2261.7832629999998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>
        <v>599.95909749999998</v>
      </c>
      <c r="U91" s="5">
        <v>706.54618549999998</v>
      </c>
      <c r="V91" s="5">
        <v>706.54618549999998</v>
      </c>
      <c r="W91" s="5">
        <v>706.54618549999998</v>
      </c>
      <c r="X91" s="5">
        <v>706.54618549999998</v>
      </c>
      <c r="Y91" s="5">
        <v>706.54618549999998</v>
      </c>
      <c r="Z91" s="5">
        <v>706.54618549999998</v>
      </c>
      <c r="AA91" s="5">
        <v>706.54618549999998</v>
      </c>
      <c r="AB91" s="5">
        <v>706.54618549999998</v>
      </c>
      <c r="AC91" s="5">
        <v>706.54618549999998</v>
      </c>
      <c r="AD91" s="5">
        <v>706.54618549999998</v>
      </c>
      <c r="AE91" s="5">
        <v>706.54618549999998</v>
      </c>
      <c r="AF91" s="5">
        <v>706.54618549999998</v>
      </c>
      <c r="AG91" s="5">
        <v>706.54618549999998</v>
      </c>
      <c r="AH91" s="5">
        <v>706.54618549999998</v>
      </c>
      <c r="AI91" s="5">
        <v>706.54618549999998</v>
      </c>
      <c r="AJ91" s="5">
        <v>706.54618549999998</v>
      </c>
      <c r="AK91" s="5">
        <v>706.54618549999998</v>
      </c>
      <c r="AL91" s="5">
        <v>706.54618549999998</v>
      </c>
      <c r="AM91" s="5">
        <v>706.54618549999998</v>
      </c>
      <c r="AN91" s="5">
        <v>706.54618549999998</v>
      </c>
      <c r="AO91" s="5">
        <v>706.54618549999998</v>
      </c>
      <c r="AP91" s="5">
        <v>706.54618549999998</v>
      </c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4596.4472180000002</v>
      </c>
      <c r="R100" s="38">
        <v>6417.44</v>
      </c>
      <c r="S100" s="38">
        <v>8767.4305669999994</v>
      </c>
      <c r="T100" s="38">
        <v>9548.3134750000008</v>
      </c>
      <c r="U100" s="38">
        <v>10717.43197</v>
      </c>
      <c r="V100" s="38">
        <v>10717.43197</v>
      </c>
      <c r="W100" s="38">
        <v>10717.43197</v>
      </c>
      <c r="X100" s="38">
        <v>10717.43197</v>
      </c>
      <c r="Y100" s="38">
        <v>10717.43197</v>
      </c>
      <c r="Z100" s="38">
        <v>10717.43197</v>
      </c>
      <c r="AA100" s="38">
        <v>10717.43197</v>
      </c>
      <c r="AB100" s="38">
        <v>10717.43197</v>
      </c>
      <c r="AC100" s="38">
        <v>10717.43197</v>
      </c>
      <c r="AD100" s="38">
        <v>10717.43197</v>
      </c>
      <c r="AE100" s="38">
        <v>10717.43197</v>
      </c>
      <c r="AF100" s="38">
        <v>10717.43197</v>
      </c>
      <c r="AG100" s="38">
        <v>10717.43197</v>
      </c>
      <c r="AH100" s="38">
        <v>10717.43197</v>
      </c>
      <c r="AI100" s="38">
        <v>10717.43197</v>
      </c>
      <c r="AJ100" s="38">
        <v>10717.43197</v>
      </c>
      <c r="AK100" s="38">
        <v>10717.43197</v>
      </c>
      <c r="AL100" s="38">
        <v>10717.43197</v>
      </c>
      <c r="AM100" s="38">
        <v>10717.43197</v>
      </c>
      <c r="AN100" s="38">
        <v>10717.43197</v>
      </c>
      <c r="AO100" s="38">
        <v>10717.43197</v>
      </c>
      <c r="AP100" s="38">
        <v>10717.43197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71.534773299999998</v>
      </c>
      <c r="P102" s="5">
        <v>808.64153439999995</v>
      </c>
      <c r="Q102" s="5">
        <v>960.7808033</v>
      </c>
      <c r="R102" s="5">
        <v>960.7808033</v>
      </c>
      <c r="S102" s="5">
        <v>960.7808033</v>
      </c>
      <c r="T102" s="5">
        <v>960.7808033</v>
      </c>
      <c r="U102" s="5">
        <v>960.7808033</v>
      </c>
      <c r="V102" s="5">
        <v>960.7808033</v>
      </c>
      <c r="W102" s="5">
        <v>960.7808033</v>
      </c>
      <c r="X102" s="5">
        <v>960.7808033</v>
      </c>
      <c r="Y102" s="5">
        <v>960.7808033</v>
      </c>
      <c r="Z102" s="5">
        <v>960.7808033</v>
      </c>
      <c r="AA102" s="5">
        <v>960.7808033</v>
      </c>
      <c r="AB102" s="5">
        <v>960.7808033</v>
      </c>
      <c r="AC102" s="5">
        <v>960.7808033</v>
      </c>
      <c r="AD102" s="5">
        <v>960.7808033</v>
      </c>
      <c r="AE102" s="5">
        <v>960.7808033</v>
      </c>
      <c r="AF102" s="5">
        <v>960.7808033</v>
      </c>
      <c r="AG102" s="5">
        <v>960.7808033</v>
      </c>
      <c r="AH102" s="5">
        <v>960.7808033</v>
      </c>
      <c r="AI102" s="5">
        <v>960.7808033</v>
      </c>
      <c r="AJ102" s="5">
        <v>960.7808033</v>
      </c>
      <c r="AK102" s="5">
        <v>960.7808033</v>
      </c>
      <c r="AL102" s="5">
        <v>960.7808033</v>
      </c>
      <c r="AM102" s="5">
        <v>960.7808033</v>
      </c>
      <c r="AN102" s="5">
        <v>960.7808033</v>
      </c>
      <c r="AO102" s="5">
        <v>960.7808033</v>
      </c>
      <c r="AP102" s="5">
        <v>960.7808033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1593.0430369999999</v>
      </c>
      <c r="Q107" s="5">
        <v>1716.3412760000001</v>
      </c>
      <c r="R107" s="5">
        <v>1716.3412760000001</v>
      </c>
      <c r="S107" s="5">
        <v>1716.3412760000001</v>
      </c>
      <c r="T107" s="5">
        <v>1716.3412760000001</v>
      </c>
      <c r="U107" s="5">
        <v>1716.3412760000001</v>
      </c>
      <c r="V107" s="5">
        <v>1716.3412760000001</v>
      </c>
      <c r="W107" s="5">
        <v>1329.6412760000001</v>
      </c>
      <c r="X107" s="5">
        <v>1329.6412760000001</v>
      </c>
      <c r="Y107" s="5">
        <v>1329.6412760000001</v>
      </c>
      <c r="Z107" s="5">
        <v>1329.6412760000001</v>
      </c>
      <c r="AA107" s="5">
        <v>1329.6412760000001</v>
      </c>
      <c r="AB107" s="5">
        <v>1329.6412760000001</v>
      </c>
      <c r="AC107" s="5">
        <v>738.84127650000005</v>
      </c>
      <c r="AD107" s="5">
        <v>738.84127650000005</v>
      </c>
      <c r="AE107" s="5">
        <v>738.84127650000005</v>
      </c>
      <c r="AF107" s="5">
        <v>738.84127650000005</v>
      </c>
      <c r="AG107" s="5">
        <v>738.84127650000005</v>
      </c>
      <c r="AH107" s="5">
        <v>738.84127650000005</v>
      </c>
      <c r="AI107" s="5">
        <v>738.84127650000005</v>
      </c>
      <c r="AJ107" s="5">
        <v>738.84127650000005</v>
      </c>
      <c r="AK107" s="5">
        <v>738.84127650000005</v>
      </c>
      <c r="AL107" s="5">
        <v>738.84127650000005</v>
      </c>
      <c r="AM107" s="5">
        <v>738.84127650000005</v>
      </c>
      <c r="AN107" s="5">
        <v>738.84127650000005</v>
      </c>
      <c r="AO107" s="5">
        <v>738.84127650000005</v>
      </c>
      <c r="AP107" s="5">
        <v>738.84127650000005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8789.2953199999993</v>
      </c>
      <c r="P112" s="38">
        <v>9132.3845710000005</v>
      </c>
      <c r="Q112" s="38">
        <v>6650.9220800000003</v>
      </c>
      <c r="R112" s="38">
        <v>6446.9220800000003</v>
      </c>
      <c r="S112" s="38">
        <v>6446.9220800000003</v>
      </c>
      <c r="T112" s="38">
        <v>6268.7220799999996</v>
      </c>
      <c r="U112" s="38">
        <v>6268.7220799999996</v>
      </c>
      <c r="V112" s="38">
        <v>6268.7220799999996</v>
      </c>
      <c r="W112" s="38">
        <v>4944.1220800000001</v>
      </c>
      <c r="X112" s="38">
        <v>4944.1220800000001</v>
      </c>
      <c r="Y112" s="38">
        <v>4944.1220800000001</v>
      </c>
      <c r="Z112" s="38">
        <v>3895.3220799999999</v>
      </c>
      <c r="AA112" s="38">
        <v>3895.3220799999999</v>
      </c>
      <c r="AB112" s="38">
        <v>3895.3220799999999</v>
      </c>
      <c r="AC112" s="38">
        <v>3304.5220800000002</v>
      </c>
      <c r="AD112" s="38">
        <v>3304.5220800000002</v>
      </c>
      <c r="AE112" s="38">
        <v>3276.5220800000002</v>
      </c>
      <c r="AF112" s="38">
        <v>3276.5220800000002</v>
      </c>
      <c r="AG112" s="38">
        <v>2062.8220799999999</v>
      </c>
      <c r="AH112" s="38">
        <v>2062.8220799999999</v>
      </c>
      <c r="AI112" s="38">
        <v>2062.8220799999999</v>
      </c>
      <c r="AJ112" s="38">
        <v>2062.8220799999999</v>
      </c>
      <c r="AK112" s="38">
        <v>1699.6220800000001</v>
      </c>
      <c r="AL112" s="38">
        <v>1699.6220800000001</v>
      </c>
      <c r="AM112" s="38">
        <v>1699.6220800000001</v>
      </c>
      <c r="AN112" s="38">
        <v>1699.6220800000001</v>
      </c>
      <c r="AO112" s="38">
        <v>1699.6220800000001</v>
      </c>
      <c r="AP112" s="38">
        <v>1699.6220800000001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7609.9036079999996</v>
      </c>
      <c r="T149" s="5">
        <v>9657.949944</v>
      </c>
      <c r="U149" s="5">
        <v>13920.27252</v>
      </c>
      <c r="V149" s="5">
        <v>13920.27252</v>
      </c>
      <c r="W149" s="5">
        <v>13920.27252</v>
      </c>
      <c r="X149" s="5">
        <v>13920.27252</v>
      </c>
      <c r="Y149" s="5">
        <v>13920.27252</v>
      </c>
      <c r="Z149" s="5">
        <v>13920.27252</v>
      </c>
      <c r="AA149" s="5">
        <v>13920.27252</v>
      </c>
      <c r="AB149" s="5">
        <v>13920.27252</v>
      </c>
      <c r="AC149" s="5">
        <v>13920.27252</v>
      </c>
      <c r="AD149" s="5">
        <v>13920.27252</v>
      </c>
      <c r="AE149" s="5">
        <v>13920.27252</v>
      </c>
      <c r="AF149" s="5">
        <v>13920.27252</v>
      </c>
      <c r="AG149" s="5">
        <v>13920.27252</v>
      </c>
      <c r="AH149" s="5">
        <v>13920.27252</v>
      </c>
      <c r="AI149" s="5">
        <v>13920.27252</v>
      </c>
      <c r="AJ149" s="5">
        <v>13920.27252</v>
      </c>
      <c r="AK149" s="5">
        <v>13920.27252</v>
      </c>
      <c r="AL149" s="5">
        <v>13920.27252</v>
      </c>
      <c r="AM149" s="5">
        <v>13920.27252</v>
      </c>
      <c r="AN149" s="5">
        <v>13920.27252</v>
      </c>
      <c r="AO149" s="5">
        <v>13920.27252</v>
      </c>
      <c r="AP149" s="5">
        <v>13920.27252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7609.9036079999996</v>
      </c>
      <c r="T160" s="38">
        <v>9657.949944</v>
      </c>
      <c r="U160" s="38">
        <v>13920.27252</v>
      </c>
      <c r="V160" s="38">
        <v>13920.27252</v>
      </c>
      <c r="W160" s="38">
        <v>13920.27252</v>
      </c>
      <c r="X160" s="38">
        <v>13920.27252</v>
      </c>
      <c r="Y160" s="38">
        <v>13920.27252</v>
      </c>
      <c r="Z160" s="38">
        <v>13920.27252</v>
      </c>
      <c r="AA160" s="38">
        <v>13920.27252</v>
      </c>
      <c r="AB160" s="38">
        <v>13920.27252</v>
      </c>
      <c r="AC160" s="38">
        <v>13920.27252</v>
      </c>
      <c r="AD160" s="38">
        <v>13920.27252</v>
      </c>
      <c r="AE160" s="38">
        <v>13920.27252</v>
      </c>
      <c r="AF160" s="38">
        <v>13920.27252</v>
      </c>
      <c r="AG160" s="38">
        <v>13920.27252</v>
      </c>
      <c r="AH160" s="38">
        <v>13920.27252</v>
      </c>
      <c r="AI160" s="38">
        <v>13920.27252</v>
      </c>
      <c r="AJ160" s="38">
        <v>13920.27252</v>
      </c>
      <c r="AK160" s="38">
        <v>13920.27252</v>
      </c>
      <c r="AL160" s="38">
        <v>13920.27252</v>
      </c>
      <c r="AM160" s="38">
        <v>13920.27252</v>
      </c>
      <c r="AN160" s="38">
        <v>13920.27252</v>
      </c>
      <c r="AO160" s="38">
        <v>13920.27252</v>
      </c>
      <c r="AP160" s="38">
        <v>13920.27252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36171.54</v>
      </c>
      <c r="S233" s="4">
        <v>36171.54</v>
      </c>
      <c r="T233" s="4">
        <v>36931.339999999997</v>
      </c>
      <c r="U233" s="4">
        <v>37218.639999999999</v>
      </c>
      <c r="V233" s="4">
        <v>38768.14</v>
      </c>
      <c r="W233" s="4">
        <v>38768.14</v>
      </c>
      <c r="X233" s="4">
        <v>38858.14</v>
      </c>
      <c r="Y233" s="4">
        <v>39559.94</v>
      </c>
      <c r="Z233" s="4">
        <v>39559.94</v>
      </c>
      <c r="AA233" s="4">
        <v>39559.94</v>
      </c>
      <c r="AB233" s="4">
        <v>39559.94</v>
      </c>
      <c r="AC233" s="4">
        <v>39559.94</v>
      </c>
      <c r="AD233" s="4">
        <v>39836.04</v>
      </c>
      <c r="AE233" s="4">
        <v>40297.040000000001</v>
      </c>
      <c r="AF233" s="4">
        <v>40297.040000000001</v>
      </c>
      <c r="AG233" s="4">
        <v>40297.040000000001</v>
      </c>
      <c r="AH233" s="4">
        <v>40297.040000000001</v>
      </c>
      <c r="AI233" s="4">
        <v>40297.040000000001</v>
      </c>
      <c r="AJ233" s="4">
        <v>40297.040000000001</v>
      </c>
      <c r="AK233" s="4">
        <v>40297.040000000001</v>
      </c>
      <c r="AL233" s="4">
        <v>40297.040000000001</v>
      </c>
      <c r="AM233" s="4">
        <v>40344.54</v>
      </c>
      <c r="AN233" s="4">
        <v>40546.44</v>
      </c>
      <c r="AO233" s="4">
        <v>40546.44</v>
      </c>
      <c r="AP233" s="4">
        <v>40653.339999999997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17608.933000000001</v>
      </c>
      <c r="U234" s="4">
        <v>17776.753000000001</v>
      </c>
      <c r="V234" s="4">
        <v>18286.453000000001</v>
      </c>
      <c r="W234" s="4">
        <v>18286.453000000001</v>
      </c>
      <c r="X234" s="4">
        <v>18286.453000000001</v>
      </c>
      <c r="Y234" s="4">
        <v>18286.453000000001</v>
      </c>
      <c r="Z234" s="4">
        <v>18324.453000000001</v>
      </c>
      <c r="AA234" s="4">
        <v>18324.453000000001</v>
      </c>
      <c r="AB234" s="4">
        <v>18324.453000000001</v>
      </c>
      <c r="AC234" s="4">
        <v>18324.453000000001</v>
      </c>
      <c r="AD234" s="4">
        <v>18324.453000000001</v>
      </c>
      <c r="AE234" s="4">
        <v>18324.453000000001</v>
      </c>
      <c r="AF234" s="4">
        <v>18324.453000000001</v>
      </c>
      <c r="AG234" s="4">
        <v>18324.453000000001</v>
      </c>
      <c r="AH234" s="4">
        <v>18324.453000000001</v>
      </c>
      <c r="AI234" s="4">
        <v>18324.453000000001</v>
      </c>
      <c r="AJ234" s="4">
        <v>18324.453000000001</v>
      </c>
      <c r="AK234" s="4">
        <v>18324.453000000001</v>
      </c>
      <c r="AL234" s="4">
        <v>18324.453000000001</v>
      </c>
      <c r="AM234" s="4">
        <v>18324.453000000001</v>
      </c>
      <c r="AN234" s="4">
        <v>18324.453000000001</v>
      </c>
      <c r="AO234" s="4">
        <v>18324.453000000001</v>
      </c>
      <c r="AP234" s="4">
        <v>18324.453000000001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11255.168</v>
      </c>
      <c r="V235" s="4">
        <v>11255.168</v>
      </c>
      <c r="W235" s="4">
        <v>11255.168</v>
      </c>
      <c r="X235" s="4">
        <v>11255.168</v>
      </c>
      <c r="Y235" s="4">
        <v>11255.168</v>
      </c>
      <c r="Z235" s="4">
        <v>11255.168</v>
      </c>
      <c r="AA235" s="4">
        <v>11255.168</v>
      </c>
      <c r="AB235" s="4">
        <v>11255.168</v>
      </c>
      <c r="AC235" s="4">
        <v>11255.168</v>
      </c>
      <c r="AD235" s="4">
        <v>11301.268</v>
      </c>
      <c r="AE235" s="4">
        <v>11301.268</v>
      </c>
      <c r="AF235" s="4">
        <v>11301.268</v>
      </c>
      <c r="AG235" s="4">
        <v>11301.268</v>
      </c>
      <c r="AH235" s="4">
        <v>11301.268</v>
      </c>
      <c r="AI235" s="4">
        <v>11301.268</v>
      </c>
      <c r="AJ235" s="4">
        <v>11301.268</v>
      </c>
      <c r="AK235" s="4">
        <v>11301.268</v>
      </c>
      <c r="AL235" s="4">
        <v>11301.268</v>
      </c>
      <c r="AM235" s="4">
        <v>11301.268</v>
      </c>
      <c r="AN235" s="4">
        <v>11301.268</v>
      </c>
      <c r="AO235" s="4">
        <v>11301.268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21795.24613</v>
      </c>
      <c r="Y236" s="4">
        <v>23149.661530000001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23954.35</v>
      </c>
      <c r="AP236" s="4">
        <v>25655.85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1020.25</v>
      </c>
      <c r="S239" s="4">
        <v>1020.25</v>
      </c>
      <c r="T239" s="4">
        <v>1020.25</v>
      </c>
      <c r="U239" s="4">
        <v>1020.25</v>
      </c>
      <c r="V239" s="4">
        <v>1020.25</v>
      </c>
      <c r="W239" s="4">
        <v>1020.25</v>
      </c>
      <c r="X239" s="4">
        <v>1031.8102469999999</v>
      </c>
      <c r="Y239" s="4">
        <v>1183.6651569999999</v>
      </c>
      <c r="Z239" s="4">
        <v>1349.025764</v>
      </c>
      <c r="AA239" s="4">
        <v>1439.364652</v>
      </c>
      <c r="AB239" s="4">
        <v>1621.2558919999999</v>
      </c>
      <c r="AC239" s="4">
        <v>1785.763888</v>
      </c>
      <c r="AD239" s="4">
        <v>2128.4499999999998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3356.0159010000002</v>
      </c>
      <c r="AM239" s="4">
        <v>3522.993563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2204.965987</v>
      </c>
      <c r="W240" s="4">
        <v>4506.2146000000002</v>
      </c>
      <c r="X240" s="4">
        <v>5517.4621889999999</v>
      </c>
      <c r="Y240" s="4">
        <v>5517.4621889999999</v>
      </c>
      <c r="Z240" s="4">
        <v>6273.4043819999997</v>
      </c>
      <c r="AA240" s="4">
        <v>7810.7549419999996</v>
      </c>
      <c r="AB240" s="4">
        <v>9371.3478279999999</v>
      </c>
      <c r="AC240" s="4">
        <v>11551.222879999999</v>
      </c>
      <c r="AD240" s="4">
        <v>12257</v>
      </c>
      <c r="AE240" s="4">
        <v>12382.63421</v>
      </c>
      <c r="AF240" s="4">
        <v>12382.63421</v>
      </c>
      <c r="AG240" s="4">
        <v>12382.63421</v>
      </c>
      <c r="AH240" s="4">
        <v>12382.63421</v>
      </c>
      <c r="AI240" s="4">
        <v>12382.63421</v>
      </c>
      <c r="AJ240" s="4">
        <v>12382.63421</v>
      </c>
      <c r="AK240" s="4">
        <v>12382.63421</v>
      </c>
      <c r="AL240" s="4">
        <v>12382.63421</v>
      </c>
      <c r="AM240" s="4">
        <v>12382.63421</v>
      </c>
      <c r="AN240" s="4">
        <v>12382.63421</v>
      </c>
      <c r="AO240" s="4">
        <v>12950.76786</v>
      </c>
      <c r="AP240" s="4">
        <v>14289.80048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4014.8571430000002</v>
      </c>
      <c r="AC241" s="4">
        <v>4464.2490109999999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7058.88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111232.571</v>
      </c>
      <c r="S244" s="39">
        <v>111232.571</v>
      </c>
      <c r="T244" s="39">
        <v>113439.97100000001</v>
      </c>
      <c r="U244" s="39">
        <v>113895.091</v>
      </c>
      <c r="V244" s="39">
        <v>118624.2341</v>
      </c>
      <c r="W244" s="39">
        <v>120925.48269999999</v>
      </c>
      <c r="X244" s="39">
        <v>122294.18670000001</v>
      </c>
      <c r="Y244" s="39">
        <v>124502.257</v>
      </c>
      <c r="Z244" s="39">
        <v>126266.24830000001</v>
      </c>
      <c r="AA244" s="39">
        <v>127893.93769999999</v>
      </c>
      <c r="AB244" s="39">
        <v>129636.4219</v>
      </c>
      <c r="AC244" s="39">
        <v>132430.19680000001</v>
      </c>
      <c r="AD244" s="39">
        <v>136395.49100000001</v>
      </c>
      <c r="AE244" s="39">
        <v>138178.32519999999</v>
      </c>
      <c r="AF244" s="39">
        <v>138178.32519999999</v>
      </c>
      <c r="AG244" s="39">
        <v>138178.32519999999</v>
      </c>
      <c r="AH244" s="39">
        <v>138178.32519999999</v>
      </c>
      <c r="AI244" s="39">
        <v>138178.32519999999</v>
      </c>
      <c r="AJ244" s="39">
        <v>138178.32519999999</v>
      </c>
      <c r="AK244" s="39">
        <v>138178.32519999999</v>
      </c>
      <c r="AL244" s="39">
        <v>138209.6911</v>
      </c>
      <c r="AM244" s="39">
        <v>138424.16880000001</v>
      </c>
      <c r="AN244" s="39">
        <v>139056.62520000001</v>
      </c>
      <c r="AO244" s="39">
        <v>139624.75889999999</v>
      </c>
      <c r="AP244" s="39">
        <v>142836.19149999999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8872.70651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14073.325999999999</v>
      </c>
      <c r="AP256" s="39">
        <v>14567.659509999999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24487.414349999999</v>
      </c>
      <c r="AL305" s="4">
        <v>26423.10298</v>
      </c>
      <c r="AM305" s="4">
        <v>30584.01124</v>
      </c>
      <c r="AN305" s="4">
        <v>34385.488960000002</v>
      </c>
      <c r="AO305" s="4">
        <v>34385.488960000002</v>
      </c>
      <c r="AP305" s="4">
        <v>34385.488960000002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24487.414349999999</v>
      </c>
      <c r="AL316" s="37">
        <v>26423.10298</v>
      </c>
      <c r="AM316" s="37">
        <v>30584.01124</v>
      </c>
      <c r="AN316" s="37">
        <v>34385.488960000002</v>
      </c>
      <c r="AO316" s="37">
        <v>34385.488960000002</v>
      </c>
      <c r="AP316" s="37">
        <v>34385.488960000002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908.23164610000003</v>
      </c>
      <c r="O415" s="33">
        <v>6814.4730520000003</v>
      </c>
      <c r="P415" s="33">
        <v>9241.7917809999999</v>
      </c>
      <c r="Q415" s="33">
        <v>16439.265439999999</v>
      </c>
      <c r="R415" s="33">
        <v>16439.265439999999</v>
      </c>
      <c r="S415" s="33">
        <v>16439.265439999999</v>
      </c>
      <c r="T415" s="33">
        <v>16439.265439999999</v>
      </c>
      <c r="U415" s="33">
        <v>16439.265439999999</v>
      </c>
      <c r="V415" s="33">
        <v>16439.265439999999</v>
      </c>
      <c r="W415" s="33">
        <v>16439.265439999999</v>
      </c>
      <c r="X415" s="33">
        <v>16439.265439999999</v>
      </c>
      <c r="Y415" s="33">
        <v>16439.265439999999</v>
      </c>
      <c r="Z415" s="33">
        <v>16439.265439999999</v>
      </c>
      <c r="AA415" s="33">
        <v>16439.265439999999</v>
      </c>
      <c r="AB415" s="33">
        <v>16439.265439999999</v>
      </c>
      <c r="AC415" s="33">
        <v>16439.265439999999</v>
      </c>
      <c r="AD415" s="33">
        <v>16439.265439999999</v>
      </c>
      <c r="AE415" s="33">
        <v>16439.265439999999</v>
      </c>
      <c r="AF415" s="33">
        <v>16439.265439999999</v>
      </c>
      <c r="AG415" s="33">
        <v>16439.265439999999</v>
      </c>
      <c r="AH415" s="33">
        <v>16439.265439999999</v>
      </c>
      <c r="AI415" s="33">
        <v>16439.265439999999</v>
      </c>
      <c r="AJ415" s="33">
        <v>16439.265439999999</v>
      </c>
      <c r="AK415" s="33">
        <v>16439.265439999999</v>
      </c>
      <c r="AL415" s="33">
        <v>16439.265439999999</v>
      </c>
      <c r="AM415" s="33">
        <v>16439.265439999999</v>
      </c>
      <c r="AN415" s="33">
        <v>16439.265439999999</v>
      </c>
      <c r="AO415" s="33">
        <v>16439.265439999999</v>
      </c>
      <c r="AP415" s="33">
        <v>16439.265439999999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908.23164610000003</v>
      </c>
      <c r="O424" s="34">
        <v>6814.4730520000003</v>
      </c>
      <c r="P424" s="34">
        <v>9241.7917809999999</v>
      </c>
      <c r="Q424" s="34">
        <v>16439.265439999999</v>
      </c>
      <c r="R424" s="34">
        <v>16439.265439999999</v>
      </c>
      <c r="S424" s="34">
        <v>16439.265439999999</v>
      </c>
      <c r="T424" s="34">
        <v>16439.265439999999</v>
      </c>
      <c r="U424" s="34">
        <v>16439.265439999999</v>
      </c>
      <c r="V424" s="34">
        <v>16439.265439999999</v>
      </c>
      <c r="W424" s="34">
        <v>16439.265439999999</v>
      </c>
      <c r="X424" s="34">
        <v>16439.265439999999</v>
      </c>
      <c r="Y424" s="34">
        <v>16439.265439999999</v>
      </c>
      <c r="Z424" s="34">
        <v>16439.265439999999</v>
      </c>
      <c r="AA424" s="34">
        <v>16439.265439999999</v>
      </c>
      <c r="AB424" s="34">
        <v>16439.265439999999</v>
      </c>
      <c r="AC424" s="34">
        <v>16439.265439999999</v>
      </c>
      <c r="AD424" s="34">
        <v>16439.265439999999</v>
      </c>
      <c r="AE424" s="34">
        <v>16439.265439999999</v>
      </c>
      <c r="AF424" s="34">
        <v>16439.265439999999</v>
      </c>
      <c r="AG424" s="34">
        <v>16439.265439999999</v>
      </c>
      <c r="AH424" s="34">
        <v>16439.265439999999</v>
      </c>
      <c r="AI424" s="34">
        <v>16439.265439999999</v>
      </c>
      <c r="AJ424" s="34">
        <v>16439.265439999999</v>
      </c>
      <c r="AK424" s="34">
        <v>16439.265439999999</v>
      </c>
      <c r="AL424" s="34">
        <v>16439.265439999999</v>
      </c>
      <c r="AM424" s="34">
        <v>16439.265439999999</v>
      </c>
      <c r="AN424" s="34">
        <v>16439.265439999999</v>
      </c>
      <c r="AO424" s="34">
        <v>16439.265439999999</v>
      </c>
      <c r="AP424" s="34">
        <v>16439.265439999999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2270.3631540000001</v>
      </c>
      <c r="W439" s="34">
        <v>8013.9325900000003</v>
      </c>
      <c r="X439" s="34">
        <v>13722.48011</v>
      </c>
      <c r="Y439" s="34">
        <v>16303.54045</v>
      </c>
      <c r="Z439" s="34">
        <v>22054.765050000002</v>
      </c>
      <c r="AA439" s="34">
        <v>30965.527320000001</v>
      </c>
      <c r="AB439" s="34">
        <v>39443.285000000003</v>
      </c>
      <c r="AC439" s="34">
        <v>49229.674579999999</v>
      </c>
      <c r="AD439" s="34">
        <v>50838.519569999997</v>
      </c>
      <c r="AE439" s="34">
        <v>56755.802129999996</v>
      </c>
      <c r="AF439" s="34">
        <v>56755.802129999996</v>
      </c>
      <c r="AG439" s="34">
        <v>56755.802129999996</v>
      </c>
      <c r="AH439" s="34">
        <v>56755.802129999996</v>
      </c>
      <c r="AI439" s="34">
        <v>56755.802129999996</v>
      </c>
      <c r="AJ439" s="34">
        <v>56755.802129999996</v>
      </c>
      <c r="AK439" s="34">
        <v>56755.802129999996</v>
      </c>
      <c r="AL439" s="34">
        <v>56755.802129999996</v>
      </c>
      <c r="AM439" s="34">
        <v>56755.802129999996</v>
      </c>
      <c r="AN439" s="34">
        <v>56755.802129999996</v>
      </c>
      <c r="AO439" s="34">
        <v>56755.802129999996</v>
      </c>
      <c r="AP439" s="34">
        <v>56755.802129999996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2270.3631540000001</v>
      </c>
      <c r="W448" s="34">
        <v>8013.9325900000003</v>
      </c>
      <c r="X448" s="34">
        <v>13722.48011</v>
      </c>
      <c r="Y448" s="34">
        <v>16303.54045</v>
      </c>
      <c r="Z448" s="34">
        <v>22054.765050000002</v>
      </c>
      <c r="AA448" s="34">
        <v>30965.527320000001</v>
      </c>
      <c r="AB448" s="34">
        <v>39443.285000000003</v>
      </c>
      <c r="AC448" s="34">
        <v>49229.674579999999</v>
      </c>
      <c r="AD448" s="34">
        <v>50838.519569999997</v>
      </c>
      <c r="AE448" s="34">
        <v>56755.802129999996</v>
      </c>
      <c r="AF448" s="34">
        <v>56755.802129999996</v>
      </c>
      <c r="AG448" s="34">
        <v>56755.802129999996</v>
      </c>
      <c r="AH448" s="34">
        <v>56755.802129999996</v>
      </c>
      <c r="AI448" s="34">
        <v>56755.802129999996</v>
      </c>
      <c r="AJ448" s="34">
        <v>56755.802129999996</v>
      </c>
      <c r="AK448" s="34">
        <v>56755.802129999996</v>
      </c>
      <c r="AL448" s="34">
        <v>56755.802129999996</v>
      </c>
      <c r="AM448" s="34">
        <v>56755.802129999996</v>
      </c>
      <c r="AN448" s="34">
        <v>56755.802129999996</v>
      </c>
      <c r="AO448" s="34">
        <v>56755.802129999996</v>
      </c>
      <c r="AP448" s="34">
        <v>56755.802129999996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15515.710059999999</v>
      </c>
      <c r="AG463" s="34">
        <v>20752.039270000001</v>
      </c>
      <c r="AH463" s="34">
        <v>24143.519479999999</v>
      </c>
      <c r="AI463" s="34">
        <v>27562.688460000001</v>
      </c>
      <c r="AJ463" s="34">
        <v>31055.101650000001</v>
      </c>
      <c r="AK463" s="34">
        <v>36003.650009999998</v>
      </c>
      <c r="AL463" s="34">
        <v>41015.752710000001</v>
      </c>
      <c r="AM463" s="34">
        <v>44594.919159999998</v>
      </c>
      <c r="AN463" s="34">
        <v>48520.962890000003</v>
      </c>
      <c r="AO463" s="34">
        <v>57310.574659999998</v>
      </c>
      <c r="AP463" s="34">
        <v>58440.460749999998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15515.710059999999</v>
      </c>
      <c r="AG472" s="34">
        <v>20752.039270000001</v>
      </c>
      <c r="AH472" s="34">
        <v>24143.519479999999</v>
      </c>
      <c r="AI472" s="34">
        <v>27562.688460000001</v>
      </c>
      <c r="AJ472" s="34">
        <v>31055.101650000001</v>
      </c>
      <c r="AK472" s="34">
        <v>36003.650009999998</v>
      </c>
      <c r="AL472" s="34">
        <v>41015.752710000001</v>
      </c>
      <c r="AM472" s="34">
        <v>44594.919159999998</v>
      </c>
      <c r="AN472" s="34">
        <v>48520.962890000003</v>
      </c>
      <c r="AO472" s="34">
        <v>57310.574659999998</v>
      </c>
      <c r="AP472" s="34">
        <v>58440.460749999998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882.01868809999996</v>
      </c>
      <c r="X641" s="34">
        <v>1797.476478</v>
      </c>
      <c r="Y641" s="34">
        <v>2537.68181</v>
      </c>
      <c r="Z641" s="34">
        <v>2537.68181</v>
      </c>
      <c r="AA641" s="34">
        <v>2537.68181</v>
      </c>
      <c r="AB641" s="34">
        <v>2537.68181</v>
      </c>
      <c r="AC641" s="34">
        <v>2537.68181</v>
      </c>
      <c r="AD641" s="34">
        <v>3858.0265039999999</v>
      </c>
      <c r="AE641" s="34">
        <v>6484.7114510000001</v>
      </c>
      <c r="AF641" s="34">
        <v>6484.7114510000001</v>
      </c>
      <c r="AG641" s="34">
        <v>6484.7114510000001</v>
      </c>
      <c r="AH641" s="34">
        <v>8712.1546660000004</v>
      </c>
      <c r="AI641" s="34">
        <v>11205.523380000001</v>
      </c>
      <c r="AJ641" s="34">
        <v>11971.33632</v>
      </c>
      <c r="AK641" s="34">
        <v>14069.779469999999</v>
      </c>
      <c r="AL641" s="34">
        <v>15917.324070000001</v>
      </c>
      <c r="AM641" s="34">
        <v>17963.194080000001</v>
      </c>
      <c r="AN641" s="34">
        <v>17963.194080000001</v>
      </c>
      <c r="AO641" s="34">
        <v>17963.194080000001</v>
      </c>
      <c r="AP641" s="34">
        <v>17963.194080000001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1668.350314</v>
      </c>
      <c r="X642" s="34">
        <v>2429.85221</v>
      </c>
      <c r="Y642" s="34">
        <v>3727.4549579999998</v>
      </c>
      <c r="Z642" s="34">
        <v>4861.9582380000002</v>
      </c>
      <c r="AA642" s="34">
        <v>5940.696285</v>
      </c>
      <c r="AB642" s="34">
        <v>7232.7024549999996</v>
      </c>
      <c r="AC642" s="34">
        <v>8402.3063189999993</v>
      </c>
      <c r="AD642" s="34">
        <v>9355.0037100000009</v>
      </c>
      <c r="AE642" s="34">
        <v>9593.0261790000004</v>
      </c>
      <c r="AF642" s="34">
        <v>9593.0261790000004</v>
      </c>
      <c r="AG642" s="34">
        <v>11800.581819999999</v>
      </c>
      <c r="AH642" s="34">
        <v>12362.512350000001</v>
      </c>
      <c r="AI642" s="34">
        <v>12628.610989999999</v>
      </c>
      <c r="AJ642" s="34">
        <v>14375.558950000001</v>
      </c>
      <c r="AK642" s="34">
        <v>14375.558950000001</v>
      </c>
      <c r="AL642" s="34">
        <v>16329.546039999999</v>
      </c>
      <c r="AM642" s="34">
        <v>17419.959869999999</v>
      </c>
      <c r="AN642" s="34">
        <v>17419.959869999999</v>
      </c>
      <c r="AO642" s="34">
        <v>20291.048180000002</v>
      </c>
      <c r="AP642" s="34">
        <v>20291.048180000002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>
        <v>656.77149050000003</v>
      </c>
      <c r="AN643" s="34">
        <v>4479.4416440000005</v>
      </c>
      <c r="AO643" s="34">
        <v>4479.4416440000005</v>
      </c>
      <c r="AP643" s="34">
        <v>7097.3001420000001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500.5815566</v>
      </c>
      <c r="Z644" s="34">
        <v>1361.160427</v>
      </c>
      <c r="AA644" s="34">
        <v>1361.160427</v>
      </c>
      <c r="AB644" s="34">
        <v>1361.160427</v>
      </c>
      <c r="AC644" s="34">
        <v>1361.160427</v>
      </c>
      <c r="AD644" s="34">
        <v>1361.160427</v>
      </c>
      <c r="AE644" s="34">
        <v>1361.160427</v>
      </c>
      <c r="AF644" s="34">
        <v>1361.160427</v>
      </c>
      <c r="AG644" s="34">
        <v>1361.160427</v>
      </c>
      <c r="AH644" s="34">
        <v>1361.160427</v>
      </c>
      <c r="AI644" s="34">
        <v>1440.883562</v>
      </c>
      <c r="AJ644" s="34">
        <v>1864.6649990000001</v>
      </c>
      <c r="AK644" s="34">
        <v>2396.154986</v>
      </c>
      <c r="AL644" s="34">
        <v>2396.154986</v>
      </c>
      <c r="AM644" s="34">
        <v>2396.154986</v>
      </c>
      <c r="AN644" s="34">
        <v>2396.154986</v>
      </c>
      <c r="AO644" s="34">
        <v>2396.154986</v>
      </c>
      <c r="AP644" s="34">
        <v>2396.154986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>
        <v>2.282994542</v>
      </c>
      <c r="Z646" s="34">
        <v>2.282994542</v>
      </c>
      <c r="AA646" s="34">
        <v>2.282994542</v>
      </c>
      <c r="AB646" s="34">
        <v>2.282994542</v>
      </c>
      <c r="AC646" s="34">
        <v>2.282994542</v>
      </c>
      <c r="AD646" s="34">
        <v>2.282994542</v>
      </c>
      <c r="AE646" s="34">
        <v>2.282994542</v>
      </c>
      <c r="AF646" s="34">
        <v>2.282994542</v>
      </c>
      <c r="AG646" s="34">
        <v>2.282994542</v>
      </c>
      <c r="AH646" s="34">
        <v>2.282994542</v>
      </c>
      <c r="AI646" s="34">
        <v>2.282994542</v>
      </c>
      <c r="AJ646" s="34">
        <v>2.282994542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2550.3690019999999</v>
      </c>
      <c r="X652" s="34">
        <v>4227.3286879999996</v>
      </c>
      <c r="Y652" s="34">
        <v>6768.001319</v>
      </c>
      <c r="Z652" s="34">
        <v>8763.0834699999996</v>
      </c>
      <c r="AA652" s="34">
        <v>9841.8215170000003</v>
      </c>
      <c r="AB652" s="34">
        <v>11133.82769</v>
      </c>
      <c r="AC652" s="34">
        <v>12303.431549999999</v>
      </c>
      <c r="AD652" s="34">
        <v>14576.47364</v>
      </c>
      <c r="AE652" s="34">
        <v>17441.181049999999</v>
      </c>
      <c r="AF652" s="34">
        <v>17441.181049999999</v>
      </c>
      <c r="AG652" s="34">
        <v>19648.736700000001</v>
      </c>
      <c r="AH652" s="34">
        <v>22438.11044</v>
      </c>
      <c r="AI652" s="34">
        <v>25277.300920000001</v>
      </c>
      <c r="AJ652" s="34">
        <v>28213.843270000001</v>
      </c>
      <c r="AK652" s="34">
        <v>31987.702099999999</v>
      </c>
      <c r="AL652" s="34">
        <v>35831.75043</v>
      </c>
      <c r="AM652" s="34">
        <v>39666.238499999999</v>
      </c>
      <c r="AN652" s="34">
        <v>43530.868860000002</v>
      </c>
      <c r="AO652" s="34">
        <v>46439.25664</v>
      </c>
      <c r="AP652" s="34">
        <v>49094.768940000002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1125</v>
      </c>
      <c r="X750" s="34">
        <v>1325</v>
      </c>
      <c r="Y750" s="34">
        <v>1525</v>
      </c>
      <c r="Z750" s="34">
        <v>1725</v>
      </c>
      <c r="AA750" s="34">
        <v>1925</v>
      </c>
      <c r="AB750" s="34">
        <v>2125</v>
      </c>
      <c r="AC750" s="34">
        <v>2325</v>
      </c>
      <c r="AD750" s="34">
        <v>2525</v>
      </c>
      <c r="AE750" s="34">
        <v>2725</v>
      </c>
      <c r="AF750" s="34">
        <v>2925</v>
      </c>
      <c r="AG750" s="34">
        <v>3125</v>
      </c>
      <c r="AH750" s="34">
        <v>3325</v>
      </c>
      <c r="AI750" s="34">
        <v>3525</v>
      </c>
      <c r="AJ750" s="34">
        <v>3725</v>
      </c>
      <c r="AK750" s="34">
        <v>3725</v>
      </c>
      <c r="AL750" s="34">
        <v>3725</v>
      </c>
      <c r="AM750" s="34">
        <v>3725</v>
      </c>
      <c r="AN750" s="34">
        <v>3725</v>
      </c>
      <c r="AO750" s="34">
        <v>3725</v>
      </c>
      <c r="AP750" s="34">
        <v>3725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2244</v>
      </c>
      <c r="X760" s="34">
        <v>2444</v>
      </c>
      <c r="Y760" s="34">
        <v>2644</v>
      </c>
      <c r="Z760" s="34">
        <v>3363</v>
      </c>
      <c r="AA760" s="34">
        <v>3563</v>
      </c>
      <c r="AB760" s="34">
        <v>3763</v>
      </c>
      <c r="AC760" s="34">
        <v>4554</v>
      </c>
      <c r="AD760" s="34">
        <v>4754</v>
      </c>
      <c r="AE760" s="34">
        <v>4954</v>
      </c>
      <c r="AF760" s="34">
        <v>5154</v>
      </c>
      <c r="AG760" s="34">
        <v>5360</v>
      </c>
      <c r="AH760" s="34">
        <v>5560</v>
      </c>
      <c r="AI760" s="34">
        <v>5760</v>
      </c>
      <c r="AJ760" s="34">
        <v>5960</v>
      </c>
      <c r="AK760" s="34">
        <v>5960</v>
      </c>
      <c r="AL760" s="34">
        <v>5960</v>
      </c>
      <c r="AM760" s="34">
        <v>5960</v>
      </c>
      <c r="AN760" s="34">
        <v>5960</v>
      </c>
      <c r="AO760" s="34">
        <v>5960</v>
      </c>
      <c r="AP760" s="34">
        <v>5960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181048.78959999999</v>
      </c>
      <c r="O761" s="34">
        <v>187510.5263</v>
      </c>
      <c r="P761" s="34">
        <v>193217.01370000001</v>
      </c>
      <c r="Q761" s="34">
        <v>204585.6072</v>
      </c>
      <c r="R761" s="34">
        <v>211104.73929999999</v>
      </c>
      <c r="S761" s="34">
        <v>215393.2335</v>
      </c>
      <c r="T761" s="34">
        <v>220212.01370000001</v>
      </c>
      <c r="U761" s="34">
        <v>224736.93280000001</v>
      </c>
      <c r="V761" s="34">
        <v>231479.70910000001</v>
      </c>
      <c r="W761" s="34">
        <v>240579.27009999999</v>
      </c>
      <c r="X761" s="34">
        <v>249836.48130000001</v>
      </c>
      <c r="Y761" s="34">
        <v>256296.59460000001</v>
      </c>
      <c r="Z761" s="34">
        <v>265313.40460000001</v>
      </c>
      <c r="AA761" s="34">
        <v>276375.39039999997</v>
      </c>
      <c r="AB761" s="34">
        <v>288264.2</v>
      </c>
      <c r="AC761" s="34">
        <v>299525.16330000001</v>
      </c>
      <c r="AD761" s="34">
        <v>307269.67060000001</v>
      </c>
      <c r="AE761" s="34">
        <v>312701.02279999998</v>
      </c>
      <c r="AF761" s="34">
        <v>331640.85350000003</v>
      </c>
      <c r="AG761" s="34">
        <v>343306.1385</v>
      </c>
      <c r="AH761" s="34">
        <v>353843.5233</v>
      </c>
      <c r="AI761" s="34">
        <v>364445.10590000002</v>
      </c>
      <c r="AJ761" s="34">
        <v>375283.69189999998</v>
      </c>
      <c r="AK761" s="34">
        <v>386426.20819999999</v>
      </c>
      <c r="AL761" s="34">
        <v>397249.61379999999</v>
      </c>
      <c r="AM761" s="34">
        <v>409038.65419999999</v>
      </c>
      <c r="AN761" s="34">
        <v>421263.26250000001</v>
      </c>
      <c r="AO761" s="34">
        <v>433529.39569999999</v>
      </c>
      <c r="AP761" s="34">
        <v>441020.56020000001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1535.5</v>
      </c>
      <c r="O1" s="1">
        <f t="shared" ref="O1:Z1" si="1">O4-N4</f>
        <v>0</v>
      </c>
      <c r="P1" s="1">
        <f t="shared" si="1"/>
        <v>2207.4000000000087</v>
      </c>
      <c r="Q1" s="1">
        <f t="shared" si="1"/>
        <v>455.11999999999534</v>
      </c>
      <c r="R1" s="1">
        <f t="shared" si="1"/>
        <v>4729.1431000000011</v>
      </c>
      <c r="S1" s="1">
        <f t="shared" si="1"/>
        <v>2301.2485999999917</v>
      </c>
      <c r="T1" s="1">
        <f t="shared" si="1"/>
        <v>1368.7040000000125</v>
      </c>
      <c r="U1" s="1">
        <f t="shared" si="1"/>
        <v>2208.0702999999921</v>
      </c>
      <c r="V1" s="1">
        <f t="shared" si="1"/>
        <v>1763.9913000000088</v>
      </c>
      <c r="W1" s="1">
        <f t="shared" si="1"/>
        <v>1627.6893999999884</v>
      </c>
      <c r="X1" s="1">
        <f t="shared" si="1"/>
        <v>1742.4842000000062</v>
      </c>
      <c r="Y1" s="1">
        <f t="shared" si="1"/>
        <v>2793.774900000004</v>
      </c>
      <c r="Z1" s="1">
        <f t="shared" si="1"/>
        <v>3965.2942000000039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111232.571</v>
      </c>
      <c r="O4" s="1">
        <f>Planel_Pot_Resultado!S244+Planel_Pot_Resultado!S748</f>
        <v>111232.571</v>
      </c>
      <c r="P4" s="1">
        <f>Planel_Pot_Resultado!T244+Planel_Pot_Resultado!T748</f>
        <v>113439.97100000001</v>
      </c>
      <c r="Q4" s="1">
        <f>Planel_Pot_Resultado!U244+Planel_Pot_Resultado!U748</f>
        <v>113895.091</v>
      </c>
      <c r="R4" s="1">
        <f>Planel_Pot_Resultado!V244+Planel_Pot_Resultado!V748</f>
        <v>118624.2341</v>
      </c>
      <c r="S4" s="1">
        <f>Planel_Pot_Resultado!W244+Planel_Pot_Resultado!W748</f>
        <v>120925.48269999999</v>
      </c>
      <c r="T4" s="1">
        <f>Planel_Pot_Resultado!X244+Planel_Pot_Resultado!X748</f>
        <v>122294.18670000001</v>
      </c>
      <c r="U4" s="1">
        <f>Planel_Pot_Resultado!Y244+Planel_Pot_Resultado!Y748</f>
        <v>124502.257</v>
      </c>
      <c r="V4" s="1">
        <f>Planel_Pot_Resultado!Z244+Planel_Pot_Resultado!Z748</f>
        <v>126266.24830000001</v>
      </c>
      <c r="W4" s="1">
        <f>Planel_Pot_Resultado!AA244+Planel_Pot_Resultado!AA748</f>
        <v>127893.93769999999</v>
      </c>
      <c r="X4" s="1">
        <f>Planel_Pot_Resultado!AB244+Planel_Pot_Resultado!AB748</f>
        <v>129636.4219</v>
      </c>
      <c r="Y4" s="1">
        <f>Planel_Pot_Resultado!AC244+Planel_Pot_Resultado!AC748</f>
        <v>132430.19680000001</v>
      </c>
      <c r="Z4" s="1">
        <f>Planel_Pot_Resultado!AD244+Planel_Pot_Resultado!AD748</f>
        <v>136395.49100000001</v>
      </c>
      <c r="AA4" s="1">
        <f>Planel_Pot_Resultado!AE244+Planel_Pot_Resultado!AE748</f>
        <v>138178.32519999999</v>
      </c>
      <c r="AB4" s="1">
        <f>Planel_Pot_Resultado!AF244+Planel_Pot_Resultado!AF748</f>
        <v>138178.32519999999</v>
      </c>
      <c r="AC4" s="1">
        <f>Planel_Pot_Resultado!AG244+Planel_Pot_Resultado!AG748</f>
        <v>138178.32519999999</v>
      </c>
      <c r="AD4" s="1">
        <f>Planel_Pot_Resultado!AH244+Planel_Pot_Resultado!AH748</f>
        <v>138178.32519999999</v>
      </c>
      <c r="AE4" s="1">
        <f>Planel_Pot_Resultado!AI244+Planel_Pot_Resultado!AI748</f>
        <v>138178.32519999999</v>
      </c>
      <c r="AF4" s="1">
        <f>Planel_Pot_Resultado!AJ244+Planel_Pot_Resultado!AJ748</f>
        <v>138178.32519999999</v>
      </c>
      <c r="AG4" s="1">
        <f>Planel_Pot_Resultado!AK244+Planel_Pot_Resultado!AK748</f>
        <v>138178.32519999999</v>
      </c>
      <c r="AH4" s="1">
        <f>Planel_Pot_Resultado!AL244+Planel_Pot_Resultado!AL748</f>
        <v>138209.6911</v>
      </c>
      <c r="AI4" s="1">
        <f>Planel_Pot_Resultado!AM244+Planel_Pot_Resultado!AM748</f>
        <v>138424.16880000001</v>
      </c>
      <c r="AJ4" s="1">
        <f>Planel_Pot_Resultado!AN244+Planel_Pot_Resultado!AN748</f>
        <v>139056.62520000001</v>
      </c>
      <c r="AK4" s="1">
        <f>Planel_Pot_Resultado!AO244+Planel_Pot_Resultado!AO748</f>
        <v>139624.75889999999</v>
      </c>
      <c r="AL4" s="1">
        <f>Planel_Pot_Resultado!AP244+Planel_Pot_Resultado!AP748</f>
        <v>142836.19149999999</v>
      </c>
      <c r="AM4" s="1">
        <f>AL4-C4</f>
        <v>53099.699499999988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14567.659509999999</v>
      </c>
      <c r="AM5" s="1">
        <f t="shared" ref="AM5:AM24" si="2">AL5-C5</f>
        <v>9067.6335099999997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14223.695319999999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15381.884571000001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15657.622080000001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15657.92208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15657.92208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15657.72208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15657.72208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15657.72208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16383.122080000001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17308.122080000001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18233.122080000001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19158.322079999998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20083.322079999998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21008.322079999998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21933.522080000002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22858.522080000002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23783.522080000002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23983.522080000002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24183.822079999998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24383.822079999998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24583.822079999998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24783.822079999998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24420.622080000001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24420.622080000001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24420.622080000001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24420.622080000001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24420.622080000001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24420.622080000001</v>
      </c>
      <c r="AM7" s="1">
        <f t="shared" si="2"/>
        <v>13178.42208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7609.9036079999996</v>
      </c>
      <c r="P11" s="1">
        <f>Planel_Pot_Resultado!T160</f>
        <v>9657.949944</v>
      </c>
      <c r="Q11" s="1">
        <f>Planel_Pot_Resultado!U160</f>
        <v>13920.27252</v>
      </c>
      <c r="R11" s="1">
        <f>Planel_Pot_Resultado!V160</f>
        <v>13920.27252</v>
      </c>
      <c r="S11" s="1">
        <f>Planel_Pot_Resultado!W160</f>
        <v>13920.27252</v>
      </c>
      <c r="T11" s="1">
        <f>Planel_Pot_Resultado!X160</f>
        <v>13920.27252</v>
      </c>
      <c r="U11" s="1">
        <f>Planel_Pot_Resultado!Y160</f>
        <v>13920.27252</v>
      </c>
      <c r="V11" s="1">
        <f>Planel_Pot_Resultado!Z160</f>
        <v>13920.27252</v>
      </c>
      <c r="W11" s="1">
        <f>Planel_Pot_Resultado!AA160</f>
        <v>13920.27252</v>
      </c>
      <c r="X11" s="1">
        <f>Planel_Pot_Resultado!AB160</f>
        <v>13920.27252</v>
      </c>
      <c r="Y11" s="1">
        <f>Planel_Pot_Resultado!AC160</f>
        <v>13920.27252</v>
      </c>
      <c r="Z11" s="1">
        <f>Planel_Pot_Resultado!AD160</f>
        <v>13920.27252</v>
      </c>
      <c r="AA11" s="1">
        <f>Planel_Pot_Resultado!AE160</f>
        <v>13920.27252</v>
      </c>
      <c r="AB11" s="1">
        <f>Planel_Pot_Resultado!AF160</f>
        <v>13920.27252</v>
      </c>
      <c r="AC11" s="1">
        <f>Planel_Pot_Resultado!AG160</f>
        <v>13920.27252</v>
      </c>
      <c r="AD11" s="1">
        <f>Planel_Pot_Resultado!AH160</f>
        <v>13920.27252</v>
      </c>
      <c r="AE11" s="1">
        <f>Planel_Pot_Resultado!AI160</f>
        <v>13920.27252</v>
      </c>
      <c r="AF11" s="1">
        <f>Planel_Pot_Resultado!AJ160</f>
        <v>13920.27252</v>
      </c>
      <c r="AG11" s="1">
        <f>Planel_Pot_Resultado!AK160</f>
        <v>13920.27252</v>
      </c>
      <c r="AH11" s="1">
        <f>Planel_Pot_Resultado!AL160</f>
        <v>13920.27252</v>
      </c>
      <c r="AI11" s="1">
        <f>Planel_Pot_Resultado!AM160</f>
        <v>13920.27252</v>
      </c>
      <c r="AJ11" s="1">
        <f>Planel_Pot_Resultado!AN160</f>
        <v>13920.27252</v>
      </c>
      <c r="AK11" s="1">
        <f>Planel_Pot_Resultado!AO160</f>
        <v>13920.27252</v>
      </c>
      <c r="AL11" s="1">
        <f>Planel_Pot_Resultado!AP160</f>
        <v>13920.27252</v>
      </c>
      <c r="AM11" s="1">
        <f t="shared" si="2"/>
        <v>11930.27252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15514.78694</v>
      </c>
      <c r="K14" s="24">
        <f>Planel_Pot_Resultado!O16+Planel_Pot_Resultado!O28+Planel_Pot_Resultado!O628+Planel_Pot_Resultado!O712</f>
        <v>15514.78694</v>
      </c>
      <c r="L14" s="24">
        <f>Planel_Pot_Resultado!P16+Planel_Pot_Resultado!P28+Planel_Pot_Resultado!P628+Planel_Pot_Resultado!P712</f>
        <v>15545.166375000001</v>
      </c>
      <c r="M14" s="24">
        <f>Planel_Pot_Resultado!Q16+Planel_Pot_Resultado!Q28+Planel_Pot_Resultado!Q628+Planel_Pot_Resultado!Q712</f>
        <v>16294.401462</v>
      </c>
      <c r="N14" s="24">
        <f>Planel_Pot_Resultado!R16+Planel_Pot_Resultado!R28+Planel_Pot_Resultado!R628+Planel_Pot_Resultado!R712</f>
        <v>18258.340779999999</v>
      </c>
      <c r="O14" s="24">
        <f>Planel_Pot_Resultado!S16+Planel_Pot_Resultado!S28+Planel_Pot_Resultado!S628+Planel_Pot_Resultado!S712</f>
        <v>18258.340779999999</v>
      </c>
      <c r="P14" s="24">
        <f>Planel_Pot_Resultado!T16+Planel_Pot_Resultado!T28+Planel_Pot_Resultado!T628+Planel_Pot_Resultado!T712</f>
        <v>18258.340779999999</v>
      </c>
      <c r="Q14" s="24">
        <f>Planel_Pot_Resultado!U16+Planel_Pot_Resultado!U28+Planel_Pot_Resultado!U628+Planel_Pot_Resultado!U712</f>
        <v>18258.340779999999</v>
      </c>
      <c r="R14" s="24">
        <f>Planel_Pot_Resultado!V16+Planel_Pot_Resultado!V28+Planel_Pot_Resultado!V628+Planel_Pot_Resultado!V712</f>
        <v>18258.340779999999</v>
      </c>
      <c r="S14" s="24">
        <f>Planel_Pot_Resultado!W16+Planel_Pot_Resultado!W28+Planel_Pot_Resultado!W628+Planel_Pot_Resultado!W712</f>
        <v>18558.434777999999</v>
      </c>
      <c r="T14" s="24">
        <f>Planel_Pot_Resultado!X16+Planel_Pot_Resultado!X28+Planel_Pot_Resultado!X628+Planel_Pot_Resultado!X712</f>
        <v>18558.434777999999</v>
      </c>
      <c r="U14" s="24">
        <f>Planel_Pot_Resultado!Y16+Planel_Pot_Resultado!Y28+Planel_Pot_Resultado!Y628+Planel_Pot_Resultado!Y712</f>
        <v>18558.434777999999</v>
      </c>
      <c r="V14" s="24">
        <f>Planel_Pot_Resultado!Z16+Planel_Pot_Resultado!Z28+Planel_Pot_Resultado!Z628+Planel_Pot_Resultado!Z712</f>
        <v>18558.434777999999</v>
      </c>
      <c r="W14" s="24">
        <f>Planel_Pot_Resultado!AA16+Planel_Pot_Resultado!AA28+Planel_Pot_Resultado!AA628+Planel_Pot_Resultado!AA712</f>
        <v>18558.434777999999</v>
      </c>
      <c r="X14" s="24">
        <f>Planel_Pot_Resultado!AB16+Planel_Pot_Resultado!AB28+Planel_Pot_Resultado!AB628+Planel_Pot_Resultado!AB712</f>
        <v>18566.596395</v>
      </c>
      <c r="Y14" s="24">
        <f>Planel_Pot_Resultado!AC16+Planel_Pot_Resultado!AC28+Planel_Pot_Resultado!AC628+Planel_Pot_Resultado!AC712</f>
        <v>18566.596395</v>
      </c>
      <c r="Z14" s="24">
        <f>Planel_Pot_Resultado!AD16+Planel_Pot_Resultado!AD28+Planel_Pot_Resultado!AD628+Planel_Pot_Resultado!AD712</f>
        <v>18566.596395</v>
      </c>
      <c r="AA14" s="24">
        <f>Planel_Pot_Resultado!AE16+Planel_Pot_Resultado!AE28+Planel_Pot_Resultado!AE628+Planel_Pot_Resultado!AE712</f>
        <v>18566.596395</v>
      </c>
      <c r="AB14" s="24">
        <f>Planel_Pot_Resultado!AF16+Planel_Pot_Resultado!AF28+Planel_Pot_Resultado!AF628+Planel_Pot_Resultado!AF712</f>
        <v>18566.596395</v>
      </c>
      <c r="AC14" s="24">
        <f>Planel_Pot_Resultado!AG16+Planel_Pot_Resultado!AG28+Planel_Pot_Resultado!AG628+Planel_Pot_Resultado!AG712</f>
        <v>18566.596395</v>
      </c>
      <c r="AD14" s="24">
        <f>Planel_Pot_Resultado!AH16+Planel_Pot_Resultado!AH28+Planel_Pot_Resultado!AH628+Planel_Pot_Resultado!AH712</f>
        <v>18566.596395</v>
      </c>
      <c r="AE14" s="24">
        <f>Planel_Pot_Resultado!AI16+Planel_Pot_Resultado!AI28+Planel_Pot_Resultado!AI628+Planel_Pot_Resultado!AI712</f>
        <v>18566.596395</v>
      </c>
      <c r="AF14" s="24">
        <f>Planel_Pot_Resultado!AJ16+Planel_Pot_Resultado!AJ28+Planel_Pot_Resultado!AJ628+Planel_Pot_Resultado!AJ712</f>
        <v>18566.596395</v>
      </c>
      <c r="AG14" s="24">
        <f>Planel_Pot_Resultado!AK16+Planel_Pot_Resultado!AK28+Planel_Pot_Resultado!AK628+Planel_Pot_Resultado!AK712</f>
        <v>18566.596395</v>
      </c>
      <c r="AH14" s="24">
        <f>Planel_Pot_Resultado!AL16+Planel_Pot_Resultado!AL28+Planel_Pot_Resultado!AL628+Planel_Pot_Resultado!AL712</f>
        <v>18952.596395</v>
      </c>
      <c r="AI14" s="24">
        <f>Planel_Pot_Resultado!AM16+Planel_Pot_Resultado!AM28+Planel_Pot_Resultado!AM628+Planel_Pot_Resultado!AM712</f>
        <v>18952.596395</v>
      </c>
      <c r="AJ14" s="24">
        <f>Planel_Pot_Resultado!AN16+Planel_Pot_Resultado!AN28+Planel_Pot_Resultado!AN628+Planel_Pot_Resultado!AN712</f>
        <v>18952.596395</v>
      </c>
      <c r="AK14" s="24">
        <f>Planel_Pot_Resultado!AO16+Planel_Pot_Resultado!AO28+Planel_Pot_Resultado!AO628+Planel_Pot_Resultado!AO712</f>
        <v>18952.596395</v>
      </c>
      <c r="AL14" s="24">
        <f>Planel_Pot_Resultado!AP16+Planel_Pot_Resultado!AP28+Planel_Pot_Resultado!AP628+Planel_Pot_Resultado!AP712</f>
        <v>18952.596395</v>
      </c>
      <c r="AM14" s="1">
        <f t="shared" si="2"/>
        <v>7283.1289749999996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17405.900646099999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23312.142051999999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25739.460780999998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32932.134439999994</v>
      </c>
      <c r="N17" s="30">
        <f>Planel_Pot_Resultado!R388+Planel_Pot_Resultado!R400+Planel_Pot_Resultado!R412+Planel_Pot_Resultado!R424+Planel_Pot_Resultado!R436+Planel_Pot_Resultado!R448+Planel_Pot_Resultado!R460+Planel_Pot_Resultado!R472</f>
        <v>32932.134439999994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32723.834439999999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32707.28544</v>
      </c>
      <c r="Q17" s="30">
        <f>Planel_Pot_Resultado!U388+Planel_Pot_Resultado!U400+Planel_Pot_Resultado!U412+Planel_Pot_Resultado!U424+Planel_Pot_Resultado!U436+Planel_Pot_Resultado!U448+Planel_Pot_Resultado!U460+Planel_Pot_Resultado!U472</f>
        <v>32609.085439999999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34622.718593999998</v>
      </c>
      <c r="S17" s="30">
        <f>Planel_Pot_Resultado!W388+Planel_Pot_Resultado!W400+Planel_Pot_Resultado!W412+Planel_Pot_Resultado!W424+Planel_Pot_Resultado!W436+Planel_Pot_Resultado!W448+Planel_Pot_Resultado!W460+Planel_Pot_Resultado!W472</f>
        <v>40056.768029999999</v>
      </c>
      <c r="T17" s="30">
        <f>Planel_Pot_Resultado!X388+Planel_Pot_Resultado!X400+Planel_Pot_Resultado!X412+Planel_Pot_Resultado!X424+Planel_Pot_Resultado!X436+Planel_Pot_Resultado!X448+Planel_Pot_Resultado!X460+Planel_Pot_Resultado!X472</f>
        <v>45344.315549999999</v>
      </c>
      <c r="U17" s="30">
        <f>Planel_Pot_Resultado!Y388+Planel_Pot_Resultado!Y400+Planel_Pot_Resultado!Y412+Planel_Pot_Resultado!Y424+Planel_Pot_Resultado!Y436+Planel_Pot_Resultado!Y448+Planel_Pot_Resultado!Y460+Planel_Pot_Resultado!Y472</f>
        <v>46130.685890000001</v>
      </c>
      <c r="V17" s="30">
        <f>Planel_Pot_Resultado!Z388+Planel_Pot_Resultado!Z400+Planel_Pot_Resultado!Z412+Planel_Pot_Resultado!Z424+Planel_Pot_Resultado!Z436+Planel_Pot_Resultado!Z448+Planel_Pot_Resultado!Z460+Planel_Pot_Resultado!Z472</f>
        <v>50463.22249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57902.401760000001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65841.559440000012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72213.944019999995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73734.785009999992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74548.067569999999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88825.777629999997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93947.106839999993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97338.587050000002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100757.75603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104250.16922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109198.71758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114210.82028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117789.98673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121716.03046000001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130505.64223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131635.52831999998</v>
      </c>
      <c r="AM17" s="1">
        <f t="shared" si="2"/>
        <v>125079.36831999998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24487.414349999999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26423.10298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30584.01124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34385.488960000002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34385.488960000002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34385.488960000002</v>
      </c>
      <c r="AM20" s="1">
        <f t="shared" si="2"/>
        <v>34364.785960000001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4596.4472180000002</v>
      </c>
      <c r="N23" s="32">
        <f>Planel_Pot_Resultado!R100+Planel_Pot_Resultado!R652</f>
        <v>6417.44</v>
      </c>
      <c r="O23" s="32">
        <f>Planel_Pot_Resultado!S100+Planel_Pot_Resultado!S652</f>
        <v>8767.4305669999994</v>
      </c>
      <c r="P23" s="32">
        <f>Planel_Pot_Resultado!T100+Planel_Pot_Resultado!T652</f>
        <v>9548.3134750000008</v>
      </c>
      <c r="Q23" s="32">
        <f>Planel_Pot_Resultado!U100+Planel_Pot_Resultado!U652</f>
        <v>10717.43197</v>
      </c>
      <c r="R23" s="32">
        <f>Planel_Pot_Resultado!V100+Planel_Pot_Resultado!V652</f>
        <v>10717.43197</v>
      </c>
      <c r="S23" s="32">
        <f>Planel_Pot_Resultado!W100+Planel_Pot_Resultado!W652</f>
        <v>13267.800971999999</v>
      </c>
      <c r="T23" s="32">
        <f>Planel_Pot_Resultado!X100+Planel_Pot_Resultado!X652</f>
        <v>14944.760657999999</v>
      </c>
      <c r="U23" s="32">
        <f>Planel_Pot_Resultado!Y100+Planel_Pot_Resultado!Y652</f>
        <v>17485.433289000001</v>
      </c>
      <c r="V23" s="32">
        <f>Planel_Pot_Resultado!Z100+Planel_Pot_Resultado!Z652</f>
        <v>19480.515439999999</v>
      </c>
      <c r="W23" s="32">
        <f>Planel_Pot_Resultado!AA100+Planel_Pot_Resultado!AA652</f>
        <v>20559.253487000002</v>
      </c>
      <c r="X23" s="32">
        <f>Planel_Pot_Resultado!AB100+Planel_Pot_Resultado!AB652</f>
        <v>21851.25966</v>
      </c>
      <c r="Y23" s="32">
        <f>Planel_Pot_Resultado!AC100+Planel_Pot_Resultado!AC652</f>
        <v>23020.863519999999</v>
      </c>
      <c r="Z23" s="32">
        <f>Planel_Pot_Resultado!AD100+Planel_Pot_Resultado!AD652</f>
        <v>25293.905610000002</v>
      </c>
      <c r="AA23" s="32">
        <f>Planel_Pot_Resultado!AE100+Planel_Pot_Resultado!AE652</f>
        <v>28158.613019999997</v>
      </c>
      <c r="AB23" s="32">
        <f>Planel_Pot_Resultado!AF100+Planel_Pot_Resultado!AF652</f>
        <v>28158.613019999997</v>
      </c>
      <c r="AC23" s="32">
        <f>Planel_Pot_Resultado!AG100+Planel_Pot_Resultado!AG652</f>
        <v>30366.168669999999</v>
      </c>
      <c r="AD23" s="32">
        <f>Planel_Pot_Resultado!AH100+Planel_Pot_Resultado!AH652</f>
        <v>33155.542410000002</v>
      </c>
      <c r="AE23" s="32">
        <f>Planel_Pot_Resultado!AI100+Planel_Pot_Resultado!AI652</f>
        <v>35994.732889999999</v>
      </c>
      <c r="AF23" s="32">
        <f>Planel_Pot_Resultado!AJ100+Planel_Pot_Resultado!AJ652</f>
        <v>38931.275240000003</v>
      </c>
      <c r="AG23" s="32">
        <f>Planel_Pot_Resultado!AK100+Planel_Pot_Resultado!AK652</f>
        <v>42705.13407</v>
      </c>
      <c r="AH23" s="32">
        <f>Planel_Pot_Resultado!AL100+Planel_Pot_Resultado!AL652</f>
        <v>46549.182399999998</v>
      </c>
      <c r="AI23" s="32">
        <f>Planel_Pot_Resultado!AM100+Planel_Pot_Resultado!AM652</f>
        <v>50383.670469999997</v>
      </c>
      <c r="AJ23" s="32">
        <f>Planel_Pot_Resultado!AN100+Planel_Pot_Resultado!AN652</f>
        <v>54248.30083</v>
      </c>
      <c r="AK23" s="32">
        <f>Planel_Pot_Resultado!AO100+Planel_Pot_Resultado!AO652</f>
        <v>57156.688609999997</v>
      </c>
      <c r="AL23" s="32">
        <f>Planel_Pot_Resultado!AP100+Planel_Pot_Resultado!AP652</f>
        <v>59812.20091</v>
      </c>
      <c r="AM23" s="1">
        <f t="shared" si="2"/>
        <v>59812.20091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181048.78958609994</v>
      </c>
      <c r="K24" s="28">
        <f t="shared" si="4"/>
        <v>187510.526312</v>
      </c>
      <c r="L24" s="28">
        <f t="shared" si="4"/>
        <v>193217.01372699998</v>
      </c>
      <c r="M24" s="28">
        <f t="shared" si="4"/>
        <v>204585.60719999997</v>
      </c>
      <c r="N24" s="28">
        <f t="shared" si="4"/>
        <v>211104.73929999996</v>
      </c>
      <c r="O24" s="28">
        <f t="shared" si="4"/>
        <v>215393.23347499996</v>
      </c>
      <c r="P24" s="28">
        <f t="shared" si="4"/>
        <v>220212.01371899998</v>
      </c>
      <c r="Q24" s="28">
        <f t="shared" si="4"/>
        <v>224736.93278999999</v>
      </c>
      <c r="R24" s="28">
        <f t="shared" si="4"/>
        <v>231479.70904400002</v>
      </c>
      <c r="S24" s="28">
        <f t="shared" si="4"/>
        <v>240579.27007999999</v>
      </c>
      <c r="T24" s="28">
        <f t="shared" si="4"/>
        <v>249836.48128599999</v>
      </c>
      <c r="U24" s="28">
        <f t="shared" si="4"/>
        <v>256296.59455699997</v>
      </c>
      <c r="V24" s="28">
        <f t="shared" si="4"/>
        <v>265313.40460800001</v>
      </c>
      <c r="W24" s="28">
        <f t="shared" si="4"/>
        <v>276375.39032499993</v>
      </c>
      <c r="X24" s="28">
        <f t="shared" si="4"/>
        <v>288264.19999499992</v>
      </c>
      <c r="Y24" s="28">
        <f t="shared" si="4"/>
        <v>299525.16333499999</v>
      </c>
      <c r="Z24" s="28">
        <f t="shared" si="4"/>
        <v>307269.67061500001</v>
      </c>
      <c r="AA24" s="28">
        <f t="shared" si="4"/>
        <v>312701.02278499998</v>
      </c>
      <c r="AB24" s="28">
        <f t="shared" si="4"/>
        <v>331640.85352299991</v>
      </c>
      <c r="AC24" s="28">
        <f t="shared" si="4"/>
        <v>343306.13850999996</v>
      </c>
      <c r="AD24" s="28">
        <f t="shared" si="4"/>
        <v>353843.52327499993</v>
      </c>
      <c r="AE24" s="28">
        <f t="shared" si="4"/>
        <v>364445.10584499995</v>
      </c>
      <c r="AF24" s="28">
        <f t="shared" si="4"/>
        <v>375283.69189499994</v>
      </c>
      <c r="AG24" s="28">
        <f t="shared" si="4"/>
        <v>386426.20819499996</v>
      </c>
      <c r="AH24" s="28">
        <f t="shared" si="4"/>
        <v>397249.613755</v>
      </c>
      <c r="AI24" s="28">
        <f t="shared" si="4"/>
        <v>409038.65423500002</v>
      </c>
      <c r="AJ24" s="28">
        <f t="shared" si="4"/>
        <v>421263.26244500006</v>
      </c>
      <c r="AK24" s="28">
        <f t="shared" si="4"/>
        <v>433529.39569500001</v>
      </c>
      <c r="AL24" s="28">
        <f t="shared" si="4"/>
        <v>441020.56019499997</v>
      </c>
      <c r="AM24" s="1">
        <f t="shared" si="2"/>
        <v>305127.75177500001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1535.5</v>
      </c>
      <c r="O29" s="1">
        <f t="shared" si="5"/>
        <v>0</v>
      </c>
      <c r="P29" s="1">
        <f t="shared" si="5"/>
        <v>2207.4000000000087</v>
      </c>
      <c r="Q29" s="1">
        <f t="shared" si="5"/>
        <v>455.11999999999534</v>
      </c>
      <c r="R29" s="1">
        <f t="shared" si="5"/>
        <v>4729.1431000000011</v>
      </c>
      <c r="S29" s="1">
        <f t="shared" si="5"/>
        <v>2301.2485999999917</v>
      </c>
      <c r="T29" s="1">
        <f t="shared" si="5"/>
        <v>1368.7040000000125</v>
      </c>
      <c r="U29" s="1">
        <f t="shared" si="5"/>
        <v>2208.0702999999921</v>
      </c>
      <c r="V29" s="1">
        <f t="shared" si="5"/>
        <v>1763.9913000000088</v>
      </c>
      <c r="W29" s="1">
        <f t="shared" si="5"/>
        <v>1627.6893999999884</v>
      </c>
      <c r="X29" s="1">
        <f t="shared" si="5"/>
        <v>1742.4842000000062</v>
      </c>
      <c r="Y29" s="1">
        <f t="shared" si="5"/>
        <v>2793.774900000004</v>
      </c>
      <c r="Z29" s="1">
        <f t="shared" si="5"/>
        <v>3965.2942000000039</v>
      </c>
      <c r="AA29" s="1">
        <f t="shared" si="5"/>
        <v>1782.834199999983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31.365900000004331</v>
      </c>
      <c r="AI29" s="1">
        <f t="shared" si="5"/>
        <v>214.47770000001765</v>
      </c>
      <c r="AJ29" s="1">
        <f t="shared" si="5"/>
        <v>632.45639999999548</v>
      </c>
      <c r="AK29" s="1">
        <f t="shared" si="5"/>
        <v>568.13369999997667</v>
      </c>
      <c r="AL29" s="1">
        <f t="shared" si="5"/>
        <v>3211.4326000000001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494.33351000000039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629.59531999999854</v>
      </c>
      <c r="L32" s="18">
        <f t="shared" si="7"/>
        <v>1158.1892510000016</v>
      </c>
      <c r="M32" s="18">
        <f t="shared" si="7"/>
        <v>275.7375090000005</v>
      </c>
      <c r="N32" s="18">
        <f t="shared" si="7"/>
        <v>0.2999999999992724</v>
      </c>
      <c r="O32" s="18">
        <f t="shared" si="7"/>
        <v>0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725.40000000000146</v>
      </c>
      <c r="T32" s="18">
        <f t="shared" si="7"/>
        <v>925</v>
      </c>
      <c r="U32" s="18">
        <f t="shared" si="7"/>
        <v>925</v>
      </c>
      <c r="V32" s="18">
        <f t="shared" si="7"/>
        <v>925.19999999999709</v>
      </c>
      <c r="W32" s="18">
        <f t="shared" si="7"/>
        <v>925</v>
      </c>
      <c r="X32" s="18">
        <f t="shared" si="7"/>
        <v>925</v>
      </c>
      <c r="Y32" s="18">
        <f t="shared" si="7"/>
        <v>925.20000000000437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200.29999999999563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-363.19999999999709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4214.9036079999996</v>
      </c>
      <c r="P36" s="1">
        <f t="shared" si="8"/>
        <v>2048.0463360000003</v>
      </c>
      <c r="Q36" s="1">
        <f t="shared" si="8"/>
        <v>4262.3225760000005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2844.4219900000007</v>
      </c>
      <c r="K39" s="24">
        <f t="shared" si="10"/>
        <v>0</v>
      </c>
      <c r="L39" s="24">
        <f t="shared" si="10"/>
        <v>30.37943500000074</v>
      </c>
      <c r="M39" s="24">
        <f t="shared" si="10"/>
        <v>749.23508699999911</v>
      </c>
      <c r="N39" s="24">
        <f t="shared" si="10"/>
        <v>1963.9393179999988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300.09399800000028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8.16161700000157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908.23164610000094</v>
      </c>
      <c r="K42" s="30">
        <f t="shared" si="12"/>
        <v>5906.2414059000002</v>
      </c>
      <c r="L42" s="30">
        <f t="shared" si="12"/>
        <v>2427.3187289999987</v>
      </c>
      <c r="M42" s="30">
        <f t="shared" si="12"/>
        <v>7192.6736589999964</v>
      </c>
      <c r="N42" s="30">
        <f t="shared" si="12"/>
        <v>0</v>
      </c>
      <c r="O42" s="30">
        <f t="shared" si="12"/>
        <v>-208.29999999999563</v>
      </c>
      <c r="P42" s="30">
        <f t="shared" si="12"/>
        <v>-16.548999999999069</v>
      </c>
      <c r="Q42" s="30">
        <f t="shared" si="12"/>
        <v>-98.200000000000728</v>
      </c>
      <c r="R42" s="30">
        <f t="shared" si="12"/>
        <v>2013.6331539999992</v>
      </c>
      <c r="S42" s="30">
        <f t="shared" si="12"/>
        <v>5434.0494360000012</v>
      </c>
      <c r="T42" s="30">
        <f t="shared" si="12"/>
        <v>5287.5475200000001</v>
      </c>
      <c r="U42" s="30">
        <f t="shared" si="12"/>
        <v>786.37034000000131</v>
      </c>
      <c r="V42" s="30">
        <f t="shared" si="12"/>
        <v>4332.5365999999995</v>
      </c>
      <c r="W42" s="30">
        <f t="shared" si="12"/>
        <v>7439.1792700000005</v>
      </c>
      <c r="X42" s="30">
        <f t="shared" si="12"/>
        <v>7939.1576800000112</v>
      </c>
      <c r="Y42" s="30">
        <f t="shared" si="12"/>
        <v>6372.3845799999835</v>
      </c>
      <c r="Z42" s="30">
        <f t="shared" si="12"/>
        <v>1520.840989999997</v>
      </c>
      <c r="AA42" s="30">
        <f t="shared" si="12"/>
        <v>813.28256000000692</v>
      </c>
      <c r="AB42" s="30">
        <f t="shared" si="12"/>
        <v>14277.710059999998</v>
      </c>
      <c r="AC42" s="30">
        <f t="shared" si="12"/>
        <v>5121.3292099999962</v>
      </c>
      <c r="AD42" s="30">
        <f t="shared" si="12"/>
        <v>3391.4802100000088</v>
      </c>
      <c r="AE42" s="30">
        <f t="shared" si="12"/>
        <v>3419.1689800000022</v>
      </c>
      <c r="AF42" s="30">
        <f t="shared" si="12"/>
        <v>3492.413189999992</v>
      </c>
      <c r="AG42" s="30">
        <f t="shared" si="12"/>
        <v>4948.5483600000007</v>
      </c>
      <c r="AH42" s="30">
        <f t="shared" si="12"/>
        <v>5012.1027000000031</v>
      </c>
      <c r="AI42" s="30">
        <f t="shared" si="12"/>
        <v>3579.1664500000043</v>
      </c>
      <c r="AJ42" s="30">
        <f t="shared" si="12"/>
        <v>3926.0437300000049</v>
      </c>
      <c r="AK42" s="30">
        <f t="shared" si="12"/>
        <v>8789.6117699999886</v>
      </c>
      <c r="AL42" s="30">
        <f t="shared" si="12"/>
        <v>1129.8860899999854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3123.3091099999983</v>
      </c>
      <c r="AH45" s="26">
        <f t="shared" si="15"/>
        <v>1935.6886300000006</v>
      </c>
      <c r="AI45" s="26">
        <f t="shared" si="15"/>
        <v>4160.9082600000002</v>
      </c>
      <c r="AJ45" s="26">
        <f t="shared" si="15"/>
        <v>3801.4777200000026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4596.4472180000002</v>
      </c>
      <c r="N48" s="32">
        <f t="shared" si="15"/>
        <v>1820.9927819999994</v>
      </c>
      <c r="O48" s="32">
        <f t="shared" si="15"/>
        <v>2349.9905669999998</v>
      </c>
      <c r="P48" s="32">
        <f t="shared" si="15"/>
        <v>780.88290800000141</v>
      </c>
      <c r="Q48" s="32">
        <f t="shared" si="15"/>
        <v>1169.1184949999988</v>
      </c>
      <c r="R48" s="32">
        <f t="shared" si="15"/>
        <v>0</v>
      </c>
      <c r="S48" s="32">
        <f t="shared" si="15"/>
        <v>2550.3690019999995</v>
      </c>
      <c r="T48" s="32">
        <f t="shared" si="15"/>
        <v>1676.9596860000001</v>
      </c>
      <c r="U48" s="32">
        <f t="shared" si="15"/>
        <v>2540.6726310000013</v>
      </c>
      <c r="V48" s="32">
        <f t="shared" si="15"/>
        <v>1995.0821509999987</v>
      </c>
      <c r="W48" s="32">
        <f t="shared" si="15"/>
        <v>1078.7380470000026</v>
      </c>
      <c r="X48" s="32">
        <f t="shared" si="15"/>
        <v>1292.0061729999979</v>
      </c>
      <c r="Y48" s="32">
        <f t="shared" si="15"/>
        <v>1169.6038599999993</v>
      </c>
      <c r="Z48" s="32">
        <f t="shared" si="15"/>
        <v>2273.0420900000026</v>
      </c>
      <c r="AA48" s="32">
        <f t="shared" si="15"/>
        <v>2864.7074099999954</v>
      </c>
      <c r="AB48" s="32">
        <f t="shared" si="15"/>
        <v>0</v>
      </c>
      <c r="AC48" s="32">
        <f t="shared" si="15"/>
        <v>2207.5556500000021</v>
      </c>
      <c r="AD48" s="32">
        <f t="shared" si="15"/>
        <v>2789.3737400000027</v>
      </c>
      <c r="AE48" s="32">
        <f t="shared" si="15"/>
        <v>2839.1904799999975</v>
      </c>
      <c r="AF48" s="32">
        <f t="shared" si="15"/>
        <v>2936.5423500000034</v>
      </c>
      <c r="AG48" s="32">
        <f t="shared" si="15"/>
        <v>3773.8588299999974</v>
      </c>
      <c r="AH48" s="32">
        <f t="shared" si="15"/>
        <v>3844.0483299999978</v>
      </c>
      <c r="AI48" s="32">
        <f t="shared" si="15"/>
        <v>3834.4880699999994</v>
      </c>
      <c r="AJ48" s="32">
        <f t="shared" si="15"/>
        <v>3864.6303600000028</v>
      </c>
      <c r="AK48" s="32">
        <f t="shared" si="15"/>
        <v>2908.3877799999973</v>
      </c>
      <c r="AL48" s="32">
        <f t="shared" si="15"/>
        <v>2655.5123000000021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5866.0673471000046</v>
      </c>
      <c r="K49" s="28">
        <f t="shared" si="14"/>
        <v>6461.7367259000603</v>
      </c>
      <c r="L49" s="28">
        <f t="shared" si="14"/>
        <v>5706.4874149999814</v>
      </c>
      <c r="M49" s="28">
        <f t="shared" si="14"/>
        <v>11368.593472999986</v>
      </c>
      <c r="N49" s="28">
        <f t="shared" si="14"/>
        <v>6519.132099999988</v>
      </c>
      <c r="O49" s="28">
        <f t="shared" si="14"/>
        <v>4288.4941749999998</v>
      </c>
      <c r="P49" s="28">
        <f t="shared" si="14"/>
        <v>4818.7802440000232</v>
      </c>
      <c r="Q49" s="28">
        <f t="shared" si="14"/>
        <v>4524.9190710000112</v>
      </c>
      <c r="R49" s="28">
        <f t="shared" si="14"/>
        <v>6742.7762540000258</v>
      </c>
      <c r="S49" s="28">
        <f t="shared" si="14"/>
        <v>9099.56103599997</v>
      </c>
      <c r="T49" s="28">
        <f t="shared" si="15"/>
        <v>9257.2112060000072</v>
      </c>
      <c r="U49" s="28">
        <f t="shared" si="15"/>
        <v>6460.1132709999802</v>
      </c>
      <c r="V49" s="28">
        <f t="shared" si="15"/>
        <v>9016.8100510000368</v>
      </c>
      <c r="W49" s="28">
        <f t="shared" si="15"/>
        <v>11061.985716999916</v>
      </c>
      <c r="X49" s="28">
        <f t="shared" si="15"/>
        <v>11888.809669999988</v>
      </c>
      <c r="Y49" s="28">
        <f t="shared" si="15"/>
        <v>11260.963340000075</v>
      </c>
      <c r="Z49" s="28">
        <f t="shared" si="15"/>
        <v>7744.5072800000198</v>
      </c>
      <c r="AA49" s="28">
        <f t="shared" si="15"/>
        <v>5431.3521699999692</v>
      </c>
      <c r="AB49" s="28">
        <f t="shared" si="15"/>
        <v>18939.830737999931</v>
      </c>
      <c r="AC49" s="28">
        <f t="shared" si="15"/>
        <v>11665.28498700005</v>
      </c>
      <c r="AD49" s="28">
        <f t="shared" si="15"/>
        <v>10537.384764999966</v>
      </c>
      <c r="AE49" s="28">
        <f t="shared" si="15"/>
        <v>10601.582570000028</v>
      </c>
      <c r="AF49" s="28">
        <f t="shared" si="15"/>
        <v>10838.586049999984</v>
      </c>
      <c r="AG49" s="28">
        <f t="shared" si="15"/>
        <v>11142.516300000018</v>
      </c>
      <c r="AH49" s="28">
        <f t="shared" si="15"/>
        <v>10823.405560000043</v>
      </c>
      <c r="AI49" s="28">
        <f t="shared" si="15"/>
        <v>11789.040480000025</v>
      </c>
      <c r="AJ49" s="28">
        <f t="shared" si="15"/>
        <v>12224.608210000035</v>
      </c>
      <c r="AK49" s="28">
        <f t="shared" si="15"/>
        <v>12266.133249999955</v>
      </c>
      <c r="AL49" s="28">
        <f t="shared" si="15"/>
        <v>7491.1644999999553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9679.2953199999993</v>
      </c>
      <c r="L4" s="58">
        <f>Planel_Pot_Resultado!P112+Planel_Pot_Resultado!P676</f>
        <v>10837.384571000001</v>
      </c>
      <c r="M4" s="58">
        <f>Planel_Pot_Resultado!Q112+Planel_Pot_Resultado!Q676</f>
        <v>11112.92208</v>
      </c>
      <c r="N4" s="58">
        <f>Planel_Pot_Resultado!R112+Planel_Pot_Resultado!R676</f>
        <v>11112.92208</v>
      </c>
      <c r="O4" s="58">
        <f>Planel_Pot_Resultado!S112+Planel_Pot_Resultado!S676</f>
        <v>11112.92208</v>
      </c>
      <c r="P4" s="58">
        <f>Planel_Pot_Resultado!T112+Planel_Pot_Resultado!T676</f>
        <v>11112.72208</v>
      </c>
      <c r="Q4" s="58">
        <f>Planel_Pot_Resultado!U112+Planel_Pot_Resultado!U676</f>
        <v>11112.72208</v>
      </c>
      <c r="R4" s="58">
        <f>Planel_Pot_Resultado!V112+Planel_Pot_Resultado!V676</f>
        <v>11112.72208</v>
      </c>
      <c r="S4" s="58">
        <f>Planel_Pot_Resultado!W112+Planel_Pot_Resultado!W676</f>
        <v>9788.122080000001</v>
      </c>
      <c r="T4" s="58">
        <f>Planel_Pot_Resultado!X112+Planel_Pot_Resultado!X676</f>
        <v>9788.122080000001</v>
      </c>
      <c r="U4" s="58">
        <f>Planel_Pot_Resultado!Y112+Planel_Pot_Resultado!Y676</f>
        <v>9788.122080000001</v>
      </c>
      <c r="V4" s="58">
        <f>Planel_Pot_Resultado!Z112+Planel_Pot_Resultado!Z676</f>
        <v>8739.3220799999999</v>
      </c>
      <c r="W4" s="58">
        <f>Planel_Pot_Resultado!AA112+Planel_Pot_Resultado!AA676</f>
        <v>8739.3220799999999</v>
      </c>
      <c r="X4" s="58">
        <f>Planel_Pot_Resultado!AB112+Planel_Pot_Resultado!AB676</f>
        <v>8739.3220799999999</v>
      </c>
      <c r="Y4" s="58">
        <f>Planel_Pot_Resultado!AC112+Planel_Pot_Resultado!AC676</f>
        <v>8148.5220800000006</v>
      </c>
      <c r="Z4" s="58">
        <f>Planel_Pot_Resultado!AD112+Planel_Pot_Resultado!AD676</f>
        <v>8148.5220800000006</v>
      </c>
      <c r="AA4" s="58">
        <f>Planel_Pot_Resultado!AE112+Planel_Pot_Resultado!AE676</f>
        <v>8120.5220800000006</v>
      </c>
      <c r="AB4" s="58">
        <f>Planel_Pot_Resultado!AF112+Planel_Pot_Resultado!AF676</f>
        <v>8120.5220800000006</v>
      </c>
      <c r="AC4" s="58">
        <f>Planel_Pot_Resultado!AG112+Planel_Pot_Resultado!AG676</f>
        <v>6906.8220799999999</v>
      </c>
      <c r="AD4" s="58">
        <f>Planel_Pot_Resultado!AH112+Planel_Pot_Resultado!AH676</f>
        <v>6906.8220799999999</v>
      </c>
      <c r="AE4" s="58">
        <f>Planel_Pot_Resultado!AI112+Planel_Pot_Resultado!AI676</f>
        <v>6906.8220799999999</v>
      </c>
      <c r="AF4" s="58">
        <f>Planel_Pot_Resultado!AJ112+Planel_Pot_Resultado!AJ676</f>
        <v>6906.8220799999999</v>
      </c>
      <c r="AG4" s="58">
        <f>Planel_Pot_Resultado!AK112+Planel_Pot_Resultado!AK676</f>
        <v>6543.6220800000001</v>
      </c>
      <c r="AH4" s="58">
        <f>Planel_Pot_Resultado!AL112+Planel_Pot_Resultado!AL676</f>
        <v>6543.6220800000001</v>
      </c>
      <c r="AI4" s="58">
        <f>Planel_Pot_Resultado!AM112+Planel_Pot_Resultado!AM676</f>
        <v>6543.6220800000001</v>
      </c>
      <c r="AJ4" s="58">
        <f>Planel_Pot_Resultado!AN112+Planel_Pot_Resultado!AN676</f>
        <v>6543.6220800000001</v>
      </c>
      <c r="AK4" s="58">
        <f>Planel_Pot_Resultado!AO112+Planel_Pot_Resultado!AO676</f>
        <v>6543.6220800000001</v>
      </c>
      <c r="AL4" s="58">
        <f>Planel_Pot_Resultado!AP112+Planel_Pot_Resultado!AP676</f>
        <v>6543.6220800000001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2244</v>
      </c>
      <c r="T6" s="58">
        <f>Planel_Pot_Resultado!X724+Planel_Pot_Resultado!X760</f>
        <v>2444</v>
      </c>
      <c r="U6" s="58">
        <f>Planel_Pot_Resultado!Y724+Planel_Pot_Resultado!Y760</f>
        <v>2644</v>
      </c>
      <c r="V6" s="58">
        <f>Planel_Pot_Resultado!Z724+Planel_Pot_Resultado!Z760</f>
        <v>3363</v>
      </c>
      <c r="W6" s="58">
        <f>Planel_Pot_Resultado!AA724+Planel_Pot_Resultado!AA760</f>
        <v>3563</v>
      </c>
      <c r="X6" s="58">
        <f>Planel_Pot_Resultado!AB724+Planel_Pot_Resultado!AB760</f>
        <v>3763</v>
      </c>
      <c r="Y6" s="58">
        <f>Planel_Pot_Resultado!AC724+Planel_Pot_Resultado!AC760</f>
        <v>4554</v>
      </c>
      <c r="Z6" s="58">
        <f>Planel_Pot_Resultado!AD724+Planel_Pot_Resultado!AD760</f>
        <v>4754</v>
      </c>
      <c r="AA6" s="58">
        <f>Planel_Pot_Resultado!AE724+Planel_Pot_Resultado!AE760</f>
        <v>4954</v>
      </c>
      <c r="AB6" s="58">
        <f>Planel_Pot_Resultado!AF724+Planel_Pot_Resultado!AF760</f>
        <v>5154</v>
      </c>
      <c r="AC6" s="58">
        <f>Planel_Pot_Resultado!AG724+Planel_Pot_Resultado!AG760</f>
        <v>5360</v>
      </c>
      <c r="AD6" s="58">
        <f>Planel_Pot_Resultado!AH724+Planel_Pot_Resultado!AH760</f>
        <v>5560</v>
      </c>
      <c r="AE6" s="58">
        <f>Planel_Pot_Resultado!AI724+Planel_Pot_Resultado!AI760</f>
        <v>5760</v>
      </c>
      <c r="AF6" s="58">
        <f>Planel_Pot_Resultado!AJ724+Planel_Pot_Resultado!AJ760</f>
        <v>5960</v>
      </c>
      <c r="AG6" s="58">
        <f>Planel_Pot_Resultado!AK724+Planel_Pot_Resultado!AK760</f>
        <v>5960</v>
      </c>
      <c r="AH6" s="58">
        <f>Planel_Pot_Resultado!AL724+Planel_Pot_Resultado!AL760</f>
        <v>5960</v>
      </c>
      <c r="AI6" s="58">
        <f>Planel_Pot_Resultado!AM724+Planel_Pot_Resultado!AM760</f>
        <v>5960</v>
      </c>
      <c r="AJ6" s="58">
        <f>Planel_Pot_Resultado!AN724+Planel_Pot_Resultado!AN760</f>
        <v>5960</v>
      </c>
      <c r="AK6" s="58">
        <f>Planel_Pot_Resultado!AO724+Planel_Pot_Resultado!AO760</f>
        <v>5960</v>
      </c>
      <c r="AL6" s="58">
        <f>Planel_Pot_Resultado!AP724+Planel_Pot_Resultado!AP760</f>
        <v>5960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14223.695319999999</v>
      </c>
      <c r="L7" s="279">
        <f t="shared" si="0"/>
        <v>15381.884571000001</v>
      </c>
      <c r="M7" s="279">
        <f t="shared" si="0"/>
        <v>15657.622080000001</v>
      </c>
      <c r="N7" s="279">
        <f t="shared" si="0"/>
        <v>15657.92208</v>
      </c>
      <c r="O7" s="279">
        <f t="shared" si="0"/>
        <v>15657.92208</v>
      </c>
      <c r="P7" s="279">
        <f t="shared" si="0"/>
        <v>15657.72208</v>
      </c>
      <c r="Q7" s="279">
        <f t="shared" si="0"/>
        <v>15657.72208</v>
      </c>
      <c r="R7" s="279">
        <f t="shared" si="0"/>
        <v>15657.72208</v>
      </c>
      <c r="S7" s="279">
        <f t="shared" si="0"/>
        <v>16383.122080000001</v>
      </c>
      <c r="T7" s="279">
        <f t="shared" si="0"/>
        <v>17308.122080000001</v>
      </c>
      <c r="U7" s="279">
        <f t="shared" si="0"/>
        <v>18233.122080000001</v>
      </c>
      <c r="V7" s="279">
        <f t="shared" si="0"/>
        <v>19158.322079999998</v>
      </c>
      <c r="W7" s="279">
        <f t="shared" si="0"/>
        <v>20083.322079999998</v>
      </c>
      <c r="X7" s="279">
        <f t="shared" si="0"/>
        <v>21008.322079999998</v>
      </c>
      <c r="Y7" s="279">
        <f t="shared" si="0"/>
        <v>21933.522080000002</v>
      </c>
      <c r="Z7" s="279">
        <f t="shared" si="0"/>
        <v>22858.522080000002</v>
      </c>
      <c r="AA7" s="279">
        <f t="shared" si="0"/>
        <v>23783.522080000002</v>
      </c>
      <c r="AB7" s="279">
        <f t="shared" si="0"/>
        <v>23983.522080000002</v>
      </c>
      <c r="AC7" s="279">
        <f t="shared" si="0"/>
        <v>24183.822079999998</v>
      </c>
      <c r="AD7" s="279">
        <f t="shared" si="0"/>
        <v>24383.822079999998</v>
      </c>
      <c r="AE7" s="279">
        <f t="shared" si="0"/>
        <v>24583.822079999998</v>
      </c>
      <c r="AF7" s="279">
        <f t="shared" si="0"/>
        <v>24783.822079999998</v>
      </c>
      <c r="AG7" s="279">
        <f t="shared" si="0"/>
        <v>24420.622080000001</v>
      </c>
      <c r="AH7" s="279">
        <f t="shared" si="0"/>
        <v>24420.622080000001</v>
      </c>
      <c r="AI7" s="279">
        <f t="shared" si="0"/>
        <v>24420.622080000001</v>
      </c>
      <c r="AJ7" s="279">
        <f t="shared" si="0"/>
        <v>24420.622080000001</v>
      </c>
      <c r="AK7" s="279">
        <f t="shared" si="0"/>
        <v>24420.622080000001</v>
      </c>
      <c r="AL7" s="279">
        <f t="shared" si="0"/>
        <v>24420.622080000001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377.95278970000004</v>
      </c>
      <c r="M11" s="58">
        <f>PLANEL_GerMed_Resultado!Q148+PLANEL_GerMed_Resultado!Q688</f>
        <v>200.68153892999999</v>
      </c>
      <c r="N11" s="58">
        <f>PLANEL_GerMed_Resultado!R148+PLANEL_GerMed_Resultado!R688</f>
        <v>291.02074299999998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4886.7187649999996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3994.6023970000001</v>
      </c>
      <c r="G12" s="58">
        <f>PLANEL_GerMed_Resultado!K112+PLANEL_GerMed_Resultado!K676</f>
        <v>4208.5657140000003</v>
      </c>
      <c r="H12" s="58">
        <f>PLANEL_GerMed_Resultado!L112+PLANEL_GerMed_Resultado!L676</f>
        <v>4970.6815969999998</v>
      </c>
      <c r="I12" s="58">
        <f>PLANEL_GerMed_Resultado!M112+PLANEL_GerMed_Resultado!M676</f>
        <v>5296.4850539999998</v>
      </c>
      <c r="J12" s="58">
        <f>PLANEL_GerMed_Resultado!N112+PLANEL_GerMed_Resultado!N676</f>
        <v>5295.1098216999999</v>
      </c>
      <c r="K12" s="58">
        <f>PLANEL_GerMed_Resultado!O112+PLANEL_GerMed_Resultado!O676</f>
        <v>5422.5858421000003</v>
      </c>
      <c r="L12" s="58">
        <f>PLANEL_GerMed_Resultado!P112+PLANEL_GerMed_Resultado!P676</f>
        <v>5584.3822534000001</v>
      </c>
      <c r="M12" s="58">
        <f>PLANEL_GerMed_Resultado!Q112+PLANEL_GerMed_Resultado!Q676</f>
        <v>4656.1566480000001</v>
      </c>
      <c r="N12" s="58">
        <f>PLANEL_GerMed_Resultado!R112+PLANEL_GerMed_Resultado!R676</f>
        <v>4573.2954040000004</v>
      </c>
      <c r="O12" s="58">
        <f>PLANEL_GerMed_Resultado!S112+PLANEL_GerMed_Resultado!S676</f>
        <v>4434.0229509999999</v>
      </c>
      <c r="P12" s="58">
        <f>PLANEL_GerMed_Resultado!T112+PLANEL_GerMed_Resultado!T676</f>
        <v>4313.6599219999998</v>
      </c>
      <c r="Q12" s="58">
        <f>PLANEL_GerMed_Resultado!U112+PLANEL_GerMed_Resultado!U676</f>
        <v>4260.4515860000001</v>
      </c>
      <c r="R12" s="58">
        <f>PLANEL_GerMed_Resultado!V112+PLANEL_GerMed_Resultado!V676</f>
        <v>4268.3900020000001</v>
      </c>
      <c r="S12" s="58">
        <f>PLANEL_GerMed_Resultado!W112+PLANEL_GerMed_Resultado!W676</f>
        <v>3305.9349922000001</v>
      </c>
      <c r="T12" s="58">
        <f>PLANEL_GerMed_Resultado!X112+PLANEL_GerMed_Resultado!X676</f>
        <v>3218.0714823999997</v>
      </c>
      <c r="U12" s="58">
        <f>PLANEL_GerMed_Resultado!Y112+PLANEL_GerMed_Resultado!Y676</f>
        <v>3497.7629011999998</v>
      </c>
      <c r="V12" s="58">
        <f>PLANEL_GerMed_Resultado!Z112+PLANEL_GerMed_Resultado!Z676</f>
        <v>2948.4967882000001</v>
      </c>
      <c r="W12" s="58">
        <f>PLANEL_GerMed_Resultado!AA112+PLANEL_GerMed_Resultado!AA676</f>
        <v>2660.7003199999999</v>
      </c>
      <c r="X12" s="58">
        <f>PLANEL_GerMed_Resultado!AB112+PLANEL_GerMed_Resultado!AB676</f>
        <v>2382.0536331000003</v>
      </c>
      <c r="Y12" s="58">
        <f>PLANEL_GerMed_Resultado!AC112+PLANEL_GerMed_Resultado!AC676</f>
        <v>1779.1150826999999</v>
      </c>
      <c r="Z12" s="58">
        <f>PLANEL_GerMed_Resultado!AD112+PLANEL_GerMed_Resultado!AD676</f>
        <v>2054.0485153</v>
      </c>
      <c r="AA12" s="58">
        <f>PLANEL_GerMed_Resultado!AE112+PLANEL_GerMed_Resultado!AE676</f>
        <v>2565.3277090000001</v>
      </c>
      <c r="AB12" s="58">
        <f>PLANEL_GerMed_Resultado!AF112+PLANEL_GerMed_Resultado!AF676</f>
        <v>1408.5203396099998</v>
      </c>
      <c r="AC12" s="58">
        <f>PLANEL_GerMed_Resultado!AG112+PLANEL_GerMed_Resultado!AG676</f>
        <v>311.76730670000001</v>
      </c>
      <c r="AD12" s="58">
        <f>PLANEL_GerMed_Resultado!AH112+PLANEL_GerMed_Resultado!AH676</f>
        <v>394.37819569999999</v>
      </c>
      <c r="AE12" s="58">
        <f>PLANEL_GerMed_Resultado!AI112+PLANEL_GerMed_Resultado!AI676</f>
        <v>477.81433249999998</v>
      </c>
      <c r="AF12" s="58">
        <f>PLANEL_GerMed_Resultado!AJ112+PLANEL_GerMed_Resultado!AJ676</f>
        <v>563.81365722999999</v>
      </c>
      <c r="AG12" s="58">
        <f>PLANEL_GerMed_Resultado!AK112+PLANEL_GerMed_Resultado!AK676</f>
        <v>606.51596940000002</v>
      </c>
      <c r="AH12" s="58">
        <f>PLANEL_GerMed_Resultado!AL112+PLANEL_GerMed_Resultado!AL676</f>
        <v>817.16781539999999</v>
      </c>
      <c r="AI12" s="58">
        <f>PLANEL_GerMed_Resultado!AM112+PLANEL_GerMed_Resultado!AM676</f>
        <v>949.6955461</v>
      </c>
      <c r="AJ12" s="58">
        <f>PLANEL_GerMed_Resultado!AN112+PLANEL_GerMed_Resultado!AN676</f>
        <v>1101.1952322</v>
      </c>
      <c r="AK12" s="58">
        <f>PLANEL_GerMed_Resultado!AO112+PLANEL_GerMed_Resultado!AO676</f>
        <v>953.1447905</v>
      </c>
      <c r="AL12" s="58">
        <f>PLANEL_GerMed_Resultado!AP112+PLANEL_GerMed_Resultado!AP676</f>
        <v>1476.9382992999999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511.63464240000002</v>
      </c>
      <c r="T13" s="58">
        <f>PLANEL_GerMed_Resultado!X124+PLANEL_GerMed_Resultado!X136+PLANEL_GerMed_Resultado!X664</f>
        <v>683.36386259999995</v>
      </c>
      <c r="U13" s="58">
        <f>PLANEL_GerMed_Resultado!Y124+PLANEL_GerMed_Resultado!Y136+PLANEL_GerMed_Resultado!Y664</f>
        <v>1374.7634643000001</v>
      </c>
      <c r="V13" s="58">
        <f>PLANEL_GerMed_Resultado!Z124+PLANEL_GerMed_Resultado!Z136+PLANEL_GerMed_Resultado!Z664</f>
        <v>1971.2254536999999</v>
      </c>
      <c r="W13" s="58">
        <f>PLANEL_GerMed_Resultado!AA124+PLANEL_GerMed_Resultado!AA136+PLANEL_GerMed_Resultado!AA664</f>
        <v>1881.9778209999999</v>
      </c>
      <c r="X13" s="58">
        <f>PLANEL_GerMed_Resultado!AB124+PLANEL_GerMed_Resultado!AB136+PLANEL_GerMed_Resultado!AB664</f>
        <v>1787.3080427999998</v>
      </c>
      <c r="Y13" s="58">
        <f>PLANEL_GerMed_Resultado!AC124+PLANEL_GerMed_Resultado!AC136+PLANEL_GerMed_Resultado!AC664</f>
        <v>1828.9049638000001</v>
      </c>
      <c r="Z13" s="58">
        <f>PLANEL_GerMed_Resultado!AD124+PLANEL_GerMed_Resultado!AD136+PLANEL_GerMed_Resultado!AD664</f>
        <v>2701.2209673999996</v>
      </c>
      <c r="AA13" s="58">
        <f>PLANEL_GerMed_Resultado!AE124+PLANEL_GerMed_Resultado!AE136+PLANEL_GerMed_Resultado!AE664</f>
        <v>4254.1365536000003</v>
      </c>
      <c r="AB13" s="58">
        <f>PLANEL_GerMed_Resultado!AF124+PLANEL_GerMed_Resultado!AF136+PLANEL_GerMed_Resultado!AF664</f>
        <v>2197.8204777999999</v>
      </c>
      <c r="AC13" s="58">
        <f>PLANEL_GerMed_Resultado!AG124+PLANEL_GerMed_Resultado!AG136+PLANEL_GerMed_Resultado!AG664</f>
        <v>2874.4881229000002</v>
      </c>
      <c r="AD13" s="58">
        <f>PLANEL_GerMed_Resultado!AH124+PLANEL_GerMed_Resultado!AH136+PLANEL_GerMed_Resultado!AH664</f>
        <v>3126.2170930000002</v>
      </c>
      <c r="AE13" s="58">
        <f>PLANEL_GerMed_Resultado!AI124+PLANEL_GerMed_Resultado!AI136+PLANEL_GerMed_Resultado!AI664</f>
        <v>3379.7618379999999</v>
      </c>
      <c r="AF13" s="58">
        <f>PLANEL_GerMed_Resultado!AJ124+PLANEL_GerMed_Resultado!AJ136+PLANEL_GerMed_Resultado!AJ664</f>
        <v>3638.8826909999998</v>
      </c>
      <c r="AG13" s="58">
        <f>PLANEL_GerMed_Resultado!AK124+PLANEL_GerMed_Resultado!AK136+PLANEL_GerMed_Resultado!AK664</f>
        <v>3980.5083050000003</v>
      </c>
      <c r="AH13" s="58">
        <f>PLANEL_GerMed_Resultado!AL124+PLANEL_GerMed_Resultado!AL136+PLANEL_GerMed_Resultado!AL664</f>
        <v>4366.5477089999995</v>
      </c>
      <c r="AI13" s="58">
        <f>PLANEL_GerMed_Resultado!AM124+PLANEL_GerMed_Resultado!AM136+PLANEL_GerMed_Resultado!AM664</f>
        <v>4590.9669480000002</v>
      </c>
      <c r="AJ13" s="58">
        <f>PLANEL_GerMed_Resultado!AN124+PLANEL_GerMed_Resultado!AN136+PLANEL_GerMed_Resultado!AN664</f>
        <v>5047.7998829999997</v>
      </c>
      <c r="AK13" s="58">
        <f>PLANEL_GerMed_Resultado!AO124+PLANEL_GerMed_Resultado!AO136+PLANEL_GerMed_Resultado!AO664</f>
        <v>5718.6032379999997</v>
      </c>
      <c r="AL13" s="58">
        <f>PLANEL_GerMed_Resultado!AP124+PLANEL_GerMed_Resultado!AP136+PLANEL_GerMed_Resultado!AP664</f>
        <v>6092.6124760000002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531.53154519999998</v>
      </c>
      <c r="T14" s="58">
        <f>PLANEL_GerMed_Resultado!X724+PLANEL_GerMed_Resultado!X760</f>
        <v>578.90512320000005</v>
      </c>
      <c r="U14" s="58">
        <f>PLANEL_GerMed_Resultado!Y724+PLANEL_GerMed_Resultado!Y760</f>
        <v>626.2787012</v>
      </c>
      <c r="V14" s="58">
        <f>PLANEL_GerMed_Resultado!Z724+PLANEL_GerMed_Resultado!Z760</f>
        <v>796.58671409999999</v>
      </c>
      <c r="W14" s="58">
        <f>PLANEL_GerMed_Resultado!AA724+PLANEL_GerMed_Resultado!AA760</f>
        <v>843.96029209999995</v>
      </c>
      <c r="X14" s="58">
        <f>PLANEL_GerMed_Resultado!AB724+PLANEL_GerMed_Resultado!AB760</f>
        <v>901.95402809999996</v>
      </c>
      <c r="Y14" s="58">
        <f>PLANEL_GerMed_Resultado!AC724+PLANEL_GerMed_Resultado!AC760</f>
        <v>1230.7878020000001</v>
      </c>
      <c r="Z14" s="58">
        <f>PLANEL_GerMed_Resultado!AD724+PLANEL_GerMed_Resultado!AD760</f>
        <v>1277.269337</v>
      </c>
      <c r="AA14" s="58">
        <f>PLANEL_GerMed_Resultado!AE724+PLANEL_GerMed_Resultado!AE760</f>
        <v>1288.3732600000001</v>
      </c>
      <c r="AB14" s="58">
        <f>PLANEL_GerMed_Resultado!AF724+PLANEL_GerMed_Resultado!AF760</f>
        <v>1357.7319170000001</v>
      </c>
      <c r="AC14" s="58">
        <f>PLANEL_GerMed_Resultado!AG724+PLANEL_GerMed_Resultado!AG760</f>
        <v>1428.523864</v>
      </c>
      <c r="AD14" s="58">
        <f>PLANEL_GerMed_Resultado!AH724+PLANEL_GerMed_Resultado!AH760</f>
        <v>1497.844137</v>
      </c>
      <c r="AE14" s="58">
        <f>PLANEL_GerMed_Resultado!AI724+PLANEL_GerMed_Resultado!AI760</f>
        <v>1566.991266</v>
      </c>
      <c r="AF14" s="58">
        <f>PLANEL_GerMed_Resultado!AJ724+PLANEL_GerMed_Resultado!AJ760</f>
        <v>1635.9139829999999</v>
      </c>
      <c r="AG14" s="58">
        <f>PLANEL_GerMed_Resultado!AK724+PLANEL_GerMed_Resultado!AK760</f>
        <v>1643.3894210000001</v>
      </c>
      <c r="AH14" s="58">
        <f>PLANEL_GerMed_Resultado!AL724+PLANEL_GerMed_Resultado!AL760</f>
        <v>1643.3894210000001</v>
      </c>
      <c r="AI14" s="58">
        <f>PLANEL_GerMed_Resultado!AM724+PLANEL_GerMed_Resultado!AM760</f>
        <v>1643.3894210000001</v>
      </c>
      <c r="AJ14" s="58">
        <f>PLANEL_GerMed_Resultado!AN724+PLANEL_GerMed_Resultado!AN760</f>
        <v>1850.0012569999999</v>
      </c>
      <c r="AK14" s="58">
        <f>PLANEL_GerMed_Resultado!AO724+PLANEL_GerMed_Resultado!AO760</f>
        <v>1888.6922239999999</v>
      </c>
      <c r="AL14" s="58">
        <f>PLANEL_GerMed_Resultado!AP724+PLANEL_GerMed_Resultado!AP760</f>
        <v>2115.8166350000001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768.74176669999997</v>
      </c>
      <c r="K18" s="58">
        <f>PLANEL_GerCrit_Resultado!O148+PLANEL_GerCrit_Resultado!O688</f>
        <v>750.89685694000002</v>
      </c>
      <c r="L18" s="58">
        <f>PLANEL_GerCrit_Resultado!P148+PLANEL_GerCrit_Resultado!P688</f>
        <v>778.85714460000008</v>
      </c>
      <c r="M18" s="58">
        <f>PLANEL_GerCrit_Resultado!Q148+PLANEL_GerCrit_Resultado!Q688</f>
        <v>720.8920971</v>
      </c>
      <c r="N18" s="58">
        <f>PLANEL_GerCrit_Resultado!R148+PLANEL_GerCrit_Resultado!R688</f>
        <v>984.01547919999996</v>
      </c>
      <c r="O18" s="58">
        <f>PLANEL_GerCrit_Resultado!S148+PLANEL_GerCrit_Resultado!S688</f>
        <v>795.86592399999995</v>
      </c>
      <c r="P18" s="58">
        <f>PLANEL_GerCrit_Resultado!T148+PLANEL_GerCrit_Resultado!T688</f>
        <v>733.18862609999996</v>
      </c>
      <c r="Q18" s="58">
        <f>PLANEL_GerCrit_Resultado!U148+PLANEL_GerCrit_Resultado!U688</f>
        <v>740.27566779999995</v>
      </c>
      <c r="R18" s="58">
        <f>PLANEL_GerCrit_Resultado!V148+PLANEL_GerCrit_Resultado!V688</f>
        <v>725.61597699999993</v>
      </c>
      <c r="S18" s="58">
        <f>PLANEL_GerCrit_Resultado!W148+PLANEL_GerCrit_Resultado!W688</f>
        <v>315.0913961</v>
      </c>
      <c r="T18" s="58">
        <f>PLANEL_GerCrit_Resultado!X148+PLANEL_GerCrit_Resultado!X688</f>
        <v>236.9485301</v>
      </c>
      <c r="U18" s="58">
        <f>PLANEL_GerCrit_Resultado!Y148+PLANEL_GerCrit_Resultado!Y688</f>
        <v>518.97754699999996</v>
      </c>
      <c r="V18" s="58">
        <f>PLANEL_GerCrit_Resultado!Z148+PLANEL_GerCrit_Resultado!Z688</f>
        <v>518.97754699999996</v>
      </c>
      <c r="W18" s="58">
        <f>PLANEL_GerCrit_Resultado!AA148+PLANEL_GerCrit_Resultado!AA688</f>
        <v>245.97839039999999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37.776246999999998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156.20577739999999</v>
      </c>
      <c r="AJ18" s="58">
        <f>PLANEL_GerCrit_Resultado!AN148+PLANEL_GerCrit_Resultado!AN688</f>
        <v>535.24460729999998</v>
      </c>
      <c r="AK18" s="58">
        <f>PLANEL_GerCrit_Resultado!AO148+PLANEL_GerCrit_Resultado!AO688</f>
        <v>391.68960229999999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5764.7008720000003</v>
      </c>
      <c r="J19" s="58">
        <f>PLANEL_GerCrit_Resultado!N112+PLANEL_GerCrit_Resultado!N676</f>
        <v>5952.2698547</v>
      </c>
      <c r="K19" s="58">
        <f>PLANEL_GerCrit_Resultado!O112+PLANEL_GerCrit_Resultado!O676</f>
        <v>6466.8303231999998</v>
      </c>
      <c r="L19" s="58">
        <f>PLANEL_GerCrit_Resultado!P112+PLANEL_GerCrit_Resultado!P676</f>
        <v>6949.6376388999997</v>
      </c>
      <c r="M19" s="58">
        <f>PLANEL_GerCrit_Resultado!Q112+PLANEL_GerCrit_Resultado!Q676</f>
        <v>6642.7337950000001</v>
      </c>
      <c r="N19" s="58">
        <f>PLANEL_GerCrit_Resultado!R112+PLANEL_GerCrit_Resultado!R676</f>
        <v>6608.9549690000003</v>
      </c>
      <c r="O19" s="58">
        <f>PLANEL_GerCrit_Resultado!S112+PLANEL_GerCrit_Resultado!S676</f>
        <v>6591.1849590000002</v>
      </c>
      <c r="P19" s="58">
        <f>PLANEL_GerCrit_Resultado!T112+PLANEL_GerCrit_Resultado!T676</f>
        <v>6551.9840490000006</v>
      </c>
      <c r="Q19" s="58">
        <f>PLANEL_GerCrit_Resultado!U112+PLANEL_GerCrit_Resultado!U676</f>
        <v>6524.0122250000004</v>
      </c>
      <c r="R19" s="58">
        <f>PLANEL_GerCrit_Resultado!V112+PLANEL_GerCrit_Resultado!V676</f>
        <v>6341.0386609999996</v>
      </c>
      <c r="S19" s="58">
        <f>PLANEL_GerCrit_Resultado!W112+PLANEL_GerCrit_Resultado!W676</f>
        <v>5018.2869089999995</v>
      </c>
      <c r="T19" s="58">
        <f>PLANEL_GerCrit_Resultado!X112+PLANEL_GerCrit_Resultado!X676</f>
        <v>4809.4608490000001</v>
      </c>
      <c r="U19" s="58">
        <f>PLANEL_GerCrit_Resultado!Y112+PLANEL_GerCrit_Resultado!Y676</f>
        <v>5083.6146769999996</v>
      </c>
      <c r="V19" s="58">
        <f>PLANEL_GerCrit_Resultado!Z112+PLANEL_GerCrit_Resultado!Z676</f>
        <v>4175.7709770000001</v>
      </c>
      <c r="W19" s="58">
        <f>PLANEL_GerCrit_Resultado!AA112+PLANEL_GerCrit_Resultado!AA676</f>
        <v>3919.614513</v>
      </c>
      <c r="X19" s="58">
        <f>PLANEL_GerCrit_Resultado!AB112+PLANEL_GerCrit_Resultado!AB676</f>
        <v>3648.551442</v>
      </c>
      <c r="Y19" s="58">
        <f>PLANEL_GerCrit_Resultado!AC112+PLANEL_GerCrit_Resultado!AC676</f>
        <v>2657.7082049000001</v>
      </c>
      <c r="Z19" s="58">
        <f>PLANEL_GerCrit_Resultado!AD112+PLANEL_GerCrit_Resultado!AD676</f>
        <v>2880.2486509999999</v>
      </c>
      <c r="AA19" s="58">
        <f>PLANEL_GerCrit_Resultado!AE112+PLANEL_GerCrit_Resultado!AE676</f>
        <v>3298.9449569999997</v>
      </c>
      <c r="AB19" s="58">
        <f>PLANEL_GerCrit_Resultado!AF112+PLANEL_GerCrit_Resultado!AF676</f>
        <v>2213.0003910999999</v>
      </c>
      <c r="AC19" s="58">
        <f>PLANEL_GerCrit_Resultado!AG112+PLANEL_GerCrit_Resultado!AG676</f>
        <v>1170.6273143000001</v>
      </c>
      <c r="AD19" s="58">
        <f>PLANEL_GerCrit_Resultado!AH112+PLANEL_GerCrit_Resultado!AH676</f>
        <v>1375.5852078999999</v>
      </c>
      <c r="AE19" s="58">
        <f>PLANEL_GerCrit_Resultado!AI112+PLANEL_GerCrit_Resultado!AI676</f>
        <v>1664.4881358</v>
      </c>
      <c r="AF19" s="58">
        <f>PLANEL_GerCrit_Resultado!AJ112+PLANEL_GerCrit_Resultado!AJ676</f>
        <v>1961.4826607</v>
      </c>
      <c r="AG19" s="58">
        <f>PLANEL_GerCrit_Resultado!AK112+PLANEL_GerCrit_Resultado!AK676</f>
        <v>2330.9742225</v>
      </c>
      <c r="AH19" s="58">
        <f>PLANEL_GerCrit_Resultado!AL112+PLANEL_GerCrit_Resultado!AL676</f>
        <v>2911.6737935000001</v>
      </c>
      <c r="AI19" s="58">
        <f>PLANEL_GerCrit_Resultado!AM112+PLANEL_GerCrit_Resultado!AM676</f>
        <v>3113.4792587000002</v>
      </c>
      <c r="AJ19" s="58">
        <f>PLANEL_GerCrit_Resultado!AN112+PLANEL_GerCrit_Resultado!AN676</f>
        <v>3109.6475128000002</v>
      </c>
      <c r="AK19" s="58">
        <f>PLANEL_GerCrit_Resultado!AO112+PLANEL_GerCrit_Resultado!AO676</f>
        <v>3129.2026916000004</v>
      </c>
      <c r="AL19" s="58">
        <f>PLANEL_GerCrit_Resultado!AP112+PLANEL_GerCrit_Resultado!AP676</f>
        <v>3148.0844486000001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1208.2653046999999</v>
      </c>
      <c r="T20" s="58">
        <f>PLANEL_GerCrit_Resultado!X124+PLANEL_GerCrit_Resultado!X136+PLANEL_GerCrit_Resultado!X664</f>
        <v>1857.3756398999999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3688.1958839999998</v>
      </c>
      <c r="X20" s="58">
        <f>PLANEL_GerCrit_Resultado!AB124+PLANEL_GerCrit_Resultado!AB136+PLANEL_GerCrit_Resultado!AB664</f>
        <v>3773.0055609999999</v>
      </c>
      <c r="Y20" s="58">
        <f>PLANEL_GerCrit_Resultado!AC124+PLANEL_GerCrit_Resultado!AC136+PLANEL_GerCrit_Resultado!AC664</f>
        <v>3989.7308769000001</v>
      </c>
      <c r="Z20" s="58">
        <f>PLANEL_GerCrit_Resultado!AD124+PLANEL_GerCrit_Resultado!AD136+PLANEL_GerCrit_Resultado!AD664</f>
        <v>4836.4927989999996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4513.1104489999998</v>
      </c>
      <c r="AC20" s="58">
        <f>PLANEL_GerCrit_Resultado!AG124+PLANEL_GerCrit_Resultado!AG136+PLANEL_GerCrit_Resultado!AG664</f>
        <v>5085.3768</v>
      </c>
      <c r="AD20" s="58">
        <f>PLANEL_GerCrit_Resultado!AH124+PLANEL_GerCrit_Resultado!AH136+PLANEL_GerCrit_Resultado!AH664</f>
        <v>5085.3765990000002</v>
      </c>
      <c r="AE20" s="58">
        <f>PLANEL_GerCrit_Resultado!AI124+PLANEL_GerCrit_Resultado!AI136+PLANEL_GerCrit_Resultado!AI664</f>
        <v>5085.3837330000006</v>
      </c>
      <c r="AF20" s="58">
        <f>PLANEL_GerCrit_Resultado!AJ124+PLANEL_GerCrit_Resultado!AJ136+PLANEL_GerCrit_Resultado!AJ664</f>
        <v>5085.3760409999995</v>
      </c>
      <c r="AG20" s="58">
        <f>PLANEL_GerCrit_Resultado!AK124+PLANEL_GerCrit_Resultado!AK136+PLANEL_GerCrit_Resultado!AK664</f>
        <v>5085.3767150000003</v>
      </c>
      <c r="AH20" s="58">
        <f>PLANEL_GerCrit_Resultado!AL124+PLANEL_GerCrit_Resultado!AL136+PLANEL_GerCrit_Resultado!AL664</f>
        <v>5085.3784589999996</v>
      </c>
      <c r="AI20" s="58">
        <f>PLANEL_GerCrit_Resultado!AM124+PLANEL_GerCrit_Resultado!AM136+PLANEL_GerCrit_Resultado!AM664</f>
        <v>5085.491841</v>
      </c>
      <c r="AJ20" s="58">
        <f>PLANEL_GerCrit_Resultado!AN124+PLANEL_GerCrit_Resultado!AN136+PLANEL_GerCrit_Resultado!AN664</f>
        <v>5525.9291450000001</v>
      </c>
      <c r="AK20" s="58">
        <f>PLANEL_GerCrit_Resultado!AO124+PLANEL_GerCrit_Resultado!AO136+PLANEL_GerCrit_Resultado!AO664</f>
        <v>6196.7641730000005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1063.0630900000001</v>
      </c>
      <c r="T21" s="58">
        <f>PLANEL_GerCrit_Resultado!X724+PLANEL_GerCrit_Resultado!X760</f>
        <v>1157.810246</v>
      </c>
      <c r="U21" s="58">
        <f>PLANEL_GerCrit_Resultado!Y724+PLANEL_GerCrit_Resultado!Y760</f>
        <v>1483.660067</v>
      </c>
      <c r="V21" s="58">
        <f>PLANEL_GerCrit_Resultado!Z724+PLANEL_GerCrit_Resultado!Z760</f>
        <v>1924.422478</v>
      </c>
      <c r="W21" s="58">
        <f>PLANEL_GerCrit_Resultado!AA724+PLANEL_GerCrit_Resultado!AA760</f>
        <v>1687.920584</v>
      </c>
      <c r="X21" s="58">
        <f>PLANEL_GerCrit_Resultado!AB724+PLANEL_GerCrit_Resultado!AB760</f>
        <v>1782.6677400000001</v>
      </c>
      <c r="Y21" s="58">
        <f>PLANEL_GerCrit_Resultado!AC724+PLANEL_GerCrit_Resultado!AC760</f>
        <v>2289.4723439999998</v>
      </c>
      <c r="Z21" s="58">
        <f>PLANEL_GerCrit_Resultado!AD724+PLANEL_GerCrit_Resultado!AD760</f>
        <v>2381.9651610000001</v>
      </c>
      <c r="AA21" s="58">
        <f>PLANEL_GerCrit_Resultado!AE724+PLANEL_GerCrit_Resultado!AE760</f>
        <v>2735.9488719999999</v>
      </c>
      <c r="AB21" s="58">
        <f>PLANEL_GerCrit_Resultado!AF724+PLANEL_GerCrit_Resultado!AF760</f>
        <v>2367.4997509999998</v>
      </c>
      <c r="AC21" s="58">
        <f>PLANEL_GerCrit_Resultado!AG724+PLANEL_GerCrit_Resultado!AG760</f>
        <v>2587.9948340000001</v>
      </c>
      <c r="AD21" s="58">
        <f>PLANEL_GerCrit_Resultado!AH724+PLANEL_GerCrit_Resultado!AH760</f>
        <v>2785.9714159999999</v>
      </c>
      <c r="AE21" s="58">
        <f>PLANEL_GerCrit_Resultado!AI724+PLANEL_GerCrit_Resultado!AI760</f>
        <v>2902.492123</v>
      </c>
      <c r="AF21" s="58">
        <f>PLANEL_GerCrit_Resultado!AJ724+PLANEL_GerCrit_Resultado!AJ760</f>
        <v>3018.7884180000001</v>
      </c>
      <c r="AG21" s="58">
        <f>PLANEL_GerCrit_Resultado!AK724+PLANEL_GerCrit_Resultado!AK760</f>
        <v>3040.0587500000001</v>
      </c>
      <c r="AH21" s="58">
        <f>PLANEL_GerCrit_Resultado!AL724+PLANEL_GerCrit_Resultado!AL760</f>
        <v>3055.1220450000001</v>
      </c>
      <c r="AI21" s="58">
        <f>PLANEL_GerCrit_Resultado!AM724+PLANEL_GerCrit_Resultado!AM760</f>
        <v>3055.1220450000001</v>
      </c>
      <c r="AJ21" s="58">
        <f>PLANEL_GerCrit_Resultado!AN724+PLANEL_GerCrit_Resultado!AN760</f>
        <v>3055.1220450000001</v>
      </c>
      <c r="AK21" s="58">
        <f>PLANEL_GerCrit_Resultado!AO724+PLANEL_GerCrit_Resultado!AO760</f>
        <v>3055.1220450000001</v>
      </c>
      <c r="AL21" s="58">
        <f>PLANEL_GerCrit_Resultado!AP724+PLANEL_GerCrit_Resultado!AP760</f>
        <v>3418.1801390000001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8.3167078820552326E-2</v>
      </c>
      <c r="M25" s="35">
        <f t="shared" si="1"/>
        <v>4.4157268671199415E-2</v>
      </c>
      <c r="N25" s="35">
        <f t="shared" si="1"/>
        <v>6.4030966556655661E-2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0.72960058004120754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0.50981473785639542</v>
      </c>
      <c r="G26" s="35">
        <f t="shared" si="2"/>
        <v>0.53712199938739569</v>
      </c>
      <c r="H26" s="35">
        <f t="shared" si="2"/>
        <v>0.54930121194372916</v>
      </c>
      <c r="I26" s="35">
        <f t="shared" si="2"/>
        <v>0.58530517443723684</v>
      </c>
      <c r="J26" s="35">
        <f t="shared" si="2"/>
        <v>0.58511440398024239</v>
      </c>
      <c r="K26" s="35">
        <f t="shared" si="2"/>
        <v>0.56022527083097617</v>
      </c>
      <c r="L26" s="35">
        <f t="shared" si="2"/>
        <v>0.51528874119161305</v>
      </c>
      <c r="M26" s="35">
        <f t="shared" si="2"/>
        <v>0.41898580899615201</v>
      </c>
      <c r="N26" s="35">
        <f t="shared" si="2"/>
        <v>0.41152951231707008</v>
      </c>
      <c r="O26" s="35">
        <f t="shared" si="2"/>
        <v>0.39899703418059057</v>
      </c>
      <c r="P26" s="35">
        <f t="shared" si="2"/>
        <v>0.38817311284725298</v>
      </c>
      <c r="Q26" s="35">
        <f t="shared" si="2"/>
        <v>0.38338505681409069</v>
      </c>
      <c r="R26" s="35">
        <f t="shared" si="2"/>
        <v>0.3840994106819236</v>
      </c>
      <c r="S26" s="35">
        <f t="shared" si="2"/>
        <v>0.33774966895386327</v>
      </c>
      <c r="T26" s="35">
        <f t="shared" si="2"/>
        <v>0.32877312482396004</v>
      </c>
      <c r="U26" s="35">
        <f t="shared" si="2"/>
        <v>0.35734769883458578</v>
      </c>
      <c r="V26" s="35">
        <f t="shared" si="2"/>
        <v>0.33738278109095621</v>
      </c>
      <c r="W26" s="35">
        <f t="shared" si="2"/>
        <v>0.30445156908555082</v>
      </c>
      <c r="X26" s="35">
        <f t="shared" si="2"/>
        <v>0.27256732402062933</v>
      </c>
      <c r="Y26" s="35">
        <f t="shared" si="2"/>
        <v>0.21833592217498168</v>
      </c>
      <c r="Z26" s="35">
        <f t="shared" si="2"/>
        <v>0.25207620414277626</v>
      </c>
      <c r="AA26" s="35">
        <f t="shared" si="2"/>
        <v>0.31590674635540184</v>
      </c>
      <c r="AB26" s="35">
        <f t="shared" si="2"/>
        <v>0.17345194382009485</v>
      </c>
      <c r="AC26" s="35">
        <f t="shared" si="2"/>
        <v>4.5139038343376583E-2</v>
      </c>
      <c r="AD26" s="35">
        <f t="shared" si="2"/>
        <v>5.7099805255154339E-2</v>
      </c>
      <c r="AE26" s="35">
        <f t="shared" si="2"/>
        <v>6.9180055163662185E-2</v>
      </c>
      <c r="AF26" s="35">
        <f t="shared" si="2"/>
        <v>8.1631414665020594E-2</v>
      </c>
      <c r="AG26" s="35">
        <f t="shared" si="2"/>
        <v>9.2688110955209693E-2</v>
      </c>
      <c r="AH26" s="35">
        <f t="shared" si="2"/>
        <v>0.12488004432554271</v>
      </c>
      <c r="AI26" s="35">
        <f t="shared" si="2"/>
        <v>0.14513300653512068</v>
      </c>
      <c r="AJ26" s="35">
        <f t="shared" si="2"/>
        <v>0.16828527362020271</v>
      </c>
      <c r="AK26" s="35">
        <f t="shared" si="2"/>
        <v>0.14566012200081091</v>
      </c>
      <c r="AL26" s="35">
        <f t="shared" si="2"/>
        <v>0.22570654008490659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0.23686789</v>
      </c>
      <c r="T27" s="35">
        <f t="shared" si="3"/>
        <v>0.23686788998266897</v>
      </c>
      <c r="U27" s="35">
        <f t="shared" si="3"/>
        <v>0.38082090423822718</v>
      </c>
      <c r="V27" s="35">
        <f t="shared" si="3"/>
        <v>0.40518508811921888</v>
      </c>
      <c r="W27" s="35">
        <f t="shared" si="3"/>
        <v>0.33666866207513418</v>
      </c>
      <c r="X27" s="35">
        <f t="shared" si="3"/>
        <v>0.28302581833729212</v>
      </c>
      <c r="Y27" s="35">
        <f t="shared" si="3"/>
        <v>0.25978763690340911</v>
      </c>
      <c r="Z27" s="35">
        <f t="shared" si="3"/>
        <v>0.34787134158403088</v>
      </c>
      <c r="AA27" s="35">
        <f t="shared" si="3"/>
        <v>0.49942903892932616</v>
      </c>
      <c r="AB27" s="35">
        <f t="shared" si="3"/>
        <v>0.25802071822023948</v>
      </c>
      <c r="AC27" s="35">
        <f t="shared" si="3"/>
        <v>0.29554679445815341</v>
      </c>
      <c r="AD27" s="35">
        <f t="shared" si="3"/>
        <v>0.32142886006580301</v>
      </c>
      <c r="AE27" s="35">
        <f t="shared" si="3"/>
        <v>0.34749761854822125</v>
      </c>
      <c r="AF27" s="35">
        <f t="shared" si="3"/>
        <v>0.37413969679210363</v>
      </c>
      <c r="AG27" s="35">
        <f t="shared" si="3"/>
        <v>0.40926468280896566</v>
      </c>
      <c r="AH27" s="35">
        <f t="shared" si="3"/>
        <v>0.44895616995681675</v>
      </c>
      <c r="AI27" s="35">
        <f t="shared" si="3"/>
        <v>0.4720303257248612</v>
      </c>
      <c r="AJ27" s="35">
        <f t="shared" si="3"/>
        <v>0.51900060487353483</v>
      </c>
      <c r="AK27" s="35">
        <f t="shared" si="3"/>
        <v>0.58797072157104668</v>
      </c>
      <c r="AL27" s="35">
        <f t="shared" si="3"/>
        <v>0.626425300843101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0.23686789001782529</v>
      </c>
      <c r="T28" s="35">
        <f t="shared" si="4"/>
        <v>0.23686789001636663</v>
      </c>
      <c r="U28" s="35">
        <f t="shared" si="4"/>
        <v>0.23686789001512859</v>
      </c>
      <c r="V28" s="35">
        <f t="shared" si="4"/>
        <v>0.23686789000892061</v>
      </c>
      <c r="W28" s="35">
        <f t="shared" si="4"/>
        <v>0.23686789000841985</v>
      </c>
      <c r="X28" s="35">
        <f t="shared" si="4"/>
        <v>0.23969014831251659</v>
      </c>
      <c r="Y28" s="35">
        <f t="shared" si="4"/>
        <v>0.27026521783047869</v>
      </c>
      <c r="Z28" s="35">
        <f t="shared" si="4"/>
        <v>0.26867255721497685</v>
      </c>
      <c r="AA28" s="35">
        <f t="shared" si="4"/>
        <v>0.26006727089220832</v>
      </c>
      <c r="AB28" s="35">
        <f t="shared" si="4"/>
        <v>0.26343265754753592</v>
      </c>
      <c r="AC28" s="35">
        <f t="shared" si="4"/>
        <v>0.2665156462686567</v>
      </c>
      <c r="AD28" s="35">
        <f t="shared" si="4"/>
        <v>0.26939642751798559</v>
      </c>
      <c r="AE28" s="35">
        <f t="shared" si="4"/>
        <v>0.27204709479166667</v>
      </c>
      <c r="AF28" s="35">
        <f t="shared" si="4"/>
        <v>0.27448221191275168</v>
      </c>
      <c r="AG28" s="35">
        <f t="shared" si="4"/>
        <v>0.27573648003355705</v>
      </c>
      <c r="AH28" s="35">
        <f t="shared" si="4"/>
        <v>0.27573648003355705</v>
      </c>
      <c r="AI28" s="35">
        <f t="shared" si="4"/>
        <v>0.27573648003355705</v>
      </c>
      <c r="AJ28" s="35">
        <f t="shared" si="4"/>
        <v>0.31040289546979866</v>
      </c>
      <c r="AK28" s="35">
        <f t="shared" si="4"/>
        <v>0.31689466845637582</v>
      </c>
      <c r="AL28" s="35">
        <f t="shared" si="4"/>
        <v>0.35500279110738259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0.16916243435877124</v>
      </c>
      <c r="K32" s="35">
        <f t="shared" si="5"/>
        <v>0.16523564319602149</v>
      </c>
      <c r="L32" s="35">
        <f t="shared" si="5"/>
        <v>0.17138456257013976</v>
      </c>
      <c r="M32" s="35">
        <f t="shared" si="5"/>
        <v>0.15862259271239026</v>
      </c>
      <c r="N32" s="35">
        <f t="shared" si="5"/>
        <v>0.21650505592959296</v>
      </c>
      <c r="O32" s="35">
        <f t="shared" si="5"/>
        <v>0.17510801408140814</v>
      </c>
      <c r="P32" s="35">
        <f t="shared" si="5"/>
        <v>0.16131762950495049</v>
      </c>
      <c r="Q32" s="35">
        <f t="shared" si="5"/>
        <v>0.16287693460946093</v>
      </c>
      <c r="R32" s="35">
        <f t="shared" si="5"/>
        <v>0.15965148008800878</v>
      </c>
      <c r="S32" s="35">
        <f t="shared" si="5"/>
        <v>0.14381168238247374</v>
      </c>
      <c r="T32" s="35">
        <f t="shared" si="5"/>
        <v>0.10814629397535372</v>
      </c>
      <c r="U32" s="35">
        <f t="shared" si="5"/>
        <v>0.2368678900045641</v>
      </c>
      <c r="V32" s="35">
        <f t="shared" si="5"/>
        <v>0.2368678900045641</v>
      </c>
      <c r="W32" s="35">
        <f t="shared" si="5"/>
        <v>0.11226763596531264</v>
      </c>
      <c r="X32" s="35">
        <f t="shared" si="5"/>
        <v>0</v>
      </c>
      <c r="Y32" s="35">
        <f t="shared" si="5"/>
        <v>0</v>
      </c>
      <c r="Z32" s="35">
        <f t="shared" si="5"/>
        <v>1.7241554997717935E-2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7.1294284527612953E-2</v>
      </c>
      <c r="AJ32" s="35">
        <f t="shared" si="5"/>
        <v>0.24429238124144226</v>
      </c>
      <c r="AK32" s="35">
        <f t="shared" si="5"/>
        <v>0.17877206859881331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0.63704687449580621</v>
      </c>
      <c r="J33" s="35">
        <f t="shared" si="6"/>
        <v>0.65773117945346249</v>
      </c>
      <c r="K33" s="35">
        <f t="shared" si="6"/>
        <v>0.668109620525557</v>
      </c>
      <c r="L33" s="35">
        <f t="shared" si="6"/>
        <v>0.64126520502895967</v>
      </c>
      <c r="M33" s="35">
        <f t="shared" si="6"/>
        <v>0.59774861617674546</v>
      </c>
      <c r="N33" s="35">
        <f t="shared" si="6"/>
        <v>0.59470901725246328</v>
      </c>
      <c r="O33" s="35">
        <f t="shared" si="6"/>
        <v>0.59310997697556067</v>
      </c>
      <c r="P33" s="35">
        <f t="shared" si="6"/>
        <v>0.58959308096005225</v>
      </c>
      <c r="Q33" s="35">
        <f t="shared" si="6"/>
        <v>0.58707598174721931</v>
      </c>
      <c r="R33" s="35">
        <f t="shared" si="6"/>
        <v>0.57061074823532343</v>
      </c>
      <c r="S33" s="35">
        <f t="shared" si="6"/>
        <v>0.51269149158384819</v>
      </c>
      <c r="T33" s="35">
        <f t="shared" si="6"/>
        <v>0.49135685167097953</v>
      </c>
      <c r="U33" s="35">
        <f t="shared" si="6"/>
        <v>0.51936567969327974</v>
      </c>
      <c r="V33" s="35">
        <f t="shared" si="6"/>
        <v>0.47781406140829635</v>
      </c>
      <c r="W33" s="35">
        <f t="shared" si="6"/>
        <v>0.44850326800176704</v>
      </c>
      <c r="X33" s="35">
        <f t="shared" si="6"/>
        <v>0.41748678085108404</v>
      </c>
      <c r="Y33" s="35">
        <f t="shared" si="6"/>
        <v>0.32615831175363275</v>
      </c>
      <c r="Z33" s="35">
        <f t="shared" si="6"/>
        <v>0.35346884045014448</v>
      </c>
      <c r="AA33" s="35">
        <f t="shared" si="6"/>
        <v>0.40624788954455987</v>
      </c>
      <c r="AB33" s="35">
        <f t="shared" si="6"/>
        <v>0.27251947218398548</v>
      </c>
      <c r="AC33" s="35">
        <f t="shared" si="6"/>
        <v>0.16948855794183135</v>
      </c>
      <c r="AD33" s="35">
        <f t="shared" si="6"/>
        <v>0.19916326089870842</v>
      </c>
      <c r="AE33" s="35">
        <f t="shared" si="6"/>
        <v>0.24099189417660519</v>
      </c>
      <c r="AF33" s="35">
        <f t="shared" si="6"/>
        <v>0.28399206436486057</v>
      </c>
      <c r="AG33" s="35">
        <f t="shared" si="6"/>
        <v>0.35622078934301782</v>
      </c>
      <c r="AH33" s="35">
        <f t="shared" si="6"/>
        <v>0.44496362380084153</v>
      </c>
      <c r="AI33" s="35">
        <f t="shared" si="6"/>
        <v>0.47580364829076438</v>
      </c>
      <c r="AJ33" s="35">
        <f t="shared" si="6"/>
        <v>0.47521807873109934</v>
      </c>
      <c r="AK33" s="35">
        <f t="shared" si="6"/>
        <v>0.47820651213402599</v>
      </c>
      <c r="AL33" s="35">
        <f t="shared" si="6"/>
        <v>0.48109203283940261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0.55938208550925916</v>
      </c>
      <c r="T34" s="35">
        <f t="shared" si="7"/>
        <v>0.64380438124783357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0.65978459463327366</v>
      </c>
      <c r="X34" s="35">
        <f t="shared" si="7"/>
        <v>0.59746723056215356</v>
      </c>
      <c r="Y34" s="35">
        <f t="shared" si="7"/>
        <v>0.56672313592329548</v>
      </c>
      <c r="Z34" s="35">
        <f t="shared" si="7"/>
        <v>0.62285805524790727</v>
      </c>
      <c r="AA34" s="35">
        <f t="shared" si="7"/>
        <v>0.66227349941300773</v>
      </c>
      <c r="AB34" s="35">
        <f t="shared" si="7"/>
        <v>0.52983217292791729</v>
      </c>
      <c r="AC34" s="35">
        <f t="shared" si="7"/>
        <v>0.52286415792720542</v>
      </c>
      <c r="AD34" s="35">
        <f t="shared" si="7"/>
        <v>0.52286413726095005</v>
      </c>
      <c r="AE34" s="35">
        <f t="shared" si="7"/>
        <v>0.52286487075879096</v>
      </c>
      <c r="AF34" s="35">
        <f t="shared" si="7"/>
        <v>0.52286407988895733</v>
      </c>
      <c r="AG34" s="35">
        <f t="shared" si="7"/>
        <v>0.52286414918774426</v>
      </c>
      <c r="AH34" s="35">
        <f t="shared" si="7"/>
        <v>0.52286432850092535</v>
      </c>
      <c r="AI34" s="35">
        <f t="shared" si="7"/>
        <v>0.52287598611967923</v>
      </c>
      <c r="AJ34" s="35">
        <f t="shared" si="7"/>
        <v>0.56816051254369726</v>
      </c>
      <c r="AK34" s="35">
        <f t="shared" si="7"/>
        <v>0.63713388577010077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0.47373577985739757</v>
      </c>
      <c r="T35" s="35">
        <f t="shared" si="8"/>
        <v>0.47373577986906712</v>
      </c>
      <c r="U35" s="35">
        <f t="shared" si="8"/>
        <v>0.56114223411497732</v>
      </c>
      <c r="V35" s="35">
        <f t="shared" si="8"/>
        <v>0.57223386202795123</v>
      </c>
      <c r="W35" s="35">
        <f t="shared" si="8"/>
        <v>0.47373577996070726</v>
      </c>
      <c r="X35" s="35">
        <f t="shared" si="8"/>
        <v>0.47373577996279564</v>
      </c>
      <c r="Y35" s="35">
        <f t="shared" si="8"/>
        <v>0.50273876679841889</v>
      </c>
      <c r="Z35" s="35">
        <f t="shared" si="8"/>
        <v>0.50104441754312157</v>
      </c>
      <c r="AA35" s="35">
        <f t="shared" si="8"/>
        <v>0.55227066451352447</v>
      </c>
      <c r="AB35" s="35">
        <f t="shared" si="8"/>
        <v>0.459351911331005</v>
      </c>
      <c r="AC35" s="35">
        <f t="shared" si="8"/>
        <v>0.48283485708955226</v>
      </c>
      <c r="AD35" s="35">
        <f t="shared" si="8"/>
        <v>0.50107399568345323</v>
      </c>
      <c r="AE35" s="35">
        <f t="shared" si="8"/>
        <v>0.50390488246527776</v>
      </c>
      <c r="AF35" s="35">
        <f t="shared" si="8"/>
        <v>0.50650812382550336</v>
      </c>
      <c r="AG35" s="35">
        <f t="shared" si="8"/>
        <v>0.5100769714765101</v>
      </c>
      <c r="AH35" s="35">
        <f t="shared" si="8"/>
        <v>0.51260436996644299</v>
      </c>
      <c r="AI35" s="35">
        <f t="shared" si="8"/>
        <v>0.51260436996644299</v>
      </c>
      <c r="AJ35" s="35">
        <f t="shared" si="8"/>
        <v>0.51260436996644299</v>
      </c>
      <c r="AK35" s="35">
        <f t="shared" si="8"/>
        <v>0.51260436996644299</v>
      </c>
      <c r="AL35" s="35">
        <f t="shared" si="8"/>
        <v>0.57352015755033559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29.033323808219176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19.704158558904108</v>
      </c>
      <c r="G39" s="1">
        <f>Planel_ConsumoMed_Combustível!K40/365</f>
        <v>20.721635016438356</v>
      </c>
      <c r="H39" s="1">
        <f>Planel_ConsumoMed_Combustível!L40/365</f>
        <v>23.848990301369863</v>
      </c>
      <c r="I39" s="1">
        <f>Planel_ConsumoMed_Combustível!M40/365</f>
        <v>26.889070180821918</v>
      </c>
      <c r="J39" s="1">
        <f>Planel_ConsumoMed_Combustível!N40/365</f>
        <v>26.754116564383562</v>
      </c>
      <c r="K39" s="1">
        <f>Planel_ConsumoMed_Combustível!O40/365</f>
        <v>27.348741052054791</v>
      </c>
      <c r="L39" s="1">
        <f>Planel_ConsumoMed_Combustível!P40/365</f>
        <v>27.733409616438355</v>
      </c>
      <c r="M39" s="1">
        <f>Planel_ConsumoMed_Combustível!Q40/365</f>
        <v>22.056317402739726</v>
      </c>
      <c r="N39" s="1">
        <f>Planel_ConsumoMed_Combustível!R40/365</f>
        <v>22.135776126027398</v>
      </c>
      <c r="O39" s="1">
        <f>Planel_ConsumoMed_Combustível!S40/365</f>
        <v>20.258159630136987</v>
      </c>
      <c r="P39" s="1">
        <f>Planel_ConsumoMed_Combustível!T40/365</f>
        <v>19.581379282191779</v>
      </c>
      <c r="Q39" s="1">
        <f>Planel_ConsumoMed_Combustível!U40/365</f>
        <v>19.364055616438357</v>
      </c>
      <c r="R39" s="1">
        <f>Planel_ConsumoMed_Combustível!V40/365</f>
        <v>19.39118931232877</v>
      </c>
      <c r="S39" s="1">
        <f>Planel_ConsumoMed_Combustível!W40/365</f>
        <v>18.471671575342466</v>
      </c>
      <c r="T39" s="1">
        <f>Planel_ConsumoMed_Combustível!X40/365</f>
        <v>19.031475383561645</v>
      </c>
      <c r="U39" s="1">
        <f>Planel_ConsumoMed_Combustível!Y40/365</f>
        <v>23.375756498630135</v>
      </c>
      <c r="V39" s="1">
        <f>Planel_ConsumoMed_Combustível!Z40/365</f>
        <v>24.230557394520545</v>
      </c>
      <c r="W39" s="1">
        <f>Planel_ConsumoMed_Combustível!AA40/365</f>
        <v>22.824341183561643</v>
      </c>
      <c r="X39" s="1">
        <f>Planel_ConsumoMed_Combustível!AB40/365</f>
        <v>21.479325778082192</v>
      </c>
      <c r="Y39" s="1">
        <f>Planel_ConsumoMed_Combustível!AC40/365</f>
        <v>20.442364528767126</v>
      </c>
      <c r="Z39" s="1">
        <f>Planel_ConsumoMed_Combustível!AD40/365</f>
        <v>25.53694789589041</v>
      </c>
      <c r="AA39" s="1">
        <f>Planel_ConsumoMed_Combustível!AE40/365</f>
        <v>34.386183424657531</v>
      </c>
      <c r="AB39" s="1">
        <f>Planel_ConsumoMed_Combustível!AF40/365</f>
        <v>20.986892687671233</v>
      </c>
      <c r="AC39" s="1">
        <f>Planel_ConsumoMed_Combustível!AG40/365</f>
        <v>19.685365523287672</v>
      </c>
      <c r="AD39" s="1">
        <f>Planel_ConsumoMed_Combustível!AH40/365</f>
        <v>21.407185893150686</v>
      </c>
      <c r="AE39" s="1">
        <f>Planel_ConsumoMed_Combustível!AI40/365</f>
        <v>23.13953304383562</v>
      </c>
      <c r="AF39" s="1">
        <f>Planel_ConsumoMed_Combustível!AJ40/365</f>
        <v>24.905641293150683</v>
      </c>
      <c r="AG39" s="1">
        <f>Planel_ConsumoMed_Combustível!AK40/365</f>
        <v>26.575954221917808</v>
      </c>
      <c r="AH39" s="1">
        <f>Planel_ConsumoMed_Combustível!AL40/365</f>
        <v>29.121152684931506</v>
      </c>
      <c r="AI39" s="1">
        <f>Planel_ConsumoMed_Combustível!AM40/365</f>
        <v>30.643717123287669</v>
      </c>
      <c r="AJ39" s="1">
        <f>Planel_ConsumoMed_Combustível!AN40/365</f>
        <v>34.119879013698629</v>
      </c>
      <c r="AK39" s="1">
        <f>Planel_ConsumoMed_Combustível!AO40/365</f>
        <v>36.514729095890416</v>
      </c>
      <c r="AL39" s="1">
        <f>Planel_ConsumoMed_Combustível!AP40/365</f>
        <v>41.31312838356164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30.153062904109589</v>
      </c>
      <c r="J40" s="1">
        <f>Planel_ConsumoCrit_Combustível!N40/365</f>
        <v>31.772472273972603</v>
      </c>
      <c r="K40" s="1">
        <f>Planel_ConsumoCrit_Combustível!O40/365</f>
        <v>33.914652904109587</v>
      </c>
      <c r="L40" s="1">
        <f>Planel_ConsumoCrit_Combustível!P40/365</f>
        <v>35.761309287671232</v>
      </c>
      <c r="M40" s="1">
        <f>Planel_ConsumoCrit_Combustível!Q40/365</f>
        <v>33.732741506849315</v>
      </c>
      <c r="N40" s="1">
        <f>Planel_ConsumoCrit_Combustível!R40/365</f>
        <v>35.326812164383561</v>
      </c>
      <c r="O40" s="1">
        <f>Planel_ConsumoCrit_Combustível!S40/365</f>
        <v>33.99101917808219</v>
      </c>
      <c r="P40" s="1">
        <f>Planel_ConsumoCrit_Combustível!T40/365</f>
        <v>33.200547643835613</v>
      </c>
      <c r="Q40" s="1">
        <f>Planel_ConsumoCrit_Combustível!U40/365</f>
        <v>33.124271917808215</v>
      </c>
      <c r="R40" s="1">
        <f>Planel_ConsumoCrit_Combustível!V40/365</f>
        <v>32.249996712328766</v>
      </c>
      <c r="S40" s="1">
        <f>Planel_ConsumoCrit_Combustível!W40/365</f>
        <v>33.105941753424652</v>
      </c>
      <c r="T40" s="1">
        <f>Planel_ConsumoCrit_Combustível!X40/365</f>
        <v>34.898087397260277</v>
      </c>
      <c r="U40" s="1">
        <f>Planel_ConsumoCrit_Combustível!Y40/365</f>
        <v>41.795348547945203</v>
      </c>
      <c r="V40" s="1">
        <f>Planel_ConsumoCrit_Combustível!Z40/365</f>
        <v>43.373848602739727</v>
      </c>
      <c r="W40" s="1">
        <f>Planel_ConsumoCrit_Combustível!AA40/365</f>
        <v>41.188463835616439</v>
      </c>
      <c r="X40" s="1">
        <f>Planel_ConsumoCrit_Combustível!AB40/365</f>
        <v>39.149358821917808</v>
      </c>
      <c r="Y40" s="1">
        <f>Planel_ConsumoCrit_Combustível!AC40/365</f>
        <v>37.956712684931503</v>
      </c>
      <c r="Z40" s="1">
        <f>Planel_ConsumoCrit_Combustível!AD40/365</f>
        <v>43.165585945205478</v>
      </c>
      <c r="AA40" s="1">
        <f>Planel_ConsumoCrit_Combustível!AE40/365</f>
        <v>53.127112986301363</v>
      </c>
      <c r="AB40" s="1">
        <f>Planel_ConsumoCrit_Combustível!AF40/365</f>
        <v>38.624765013698628</v>
      </c>
      <c r="AC40" s="1">
        <f>Planel_ConsumoCrit_Combustível!AG40/365</f>
        <v>37.725186547945206</v>
      </c>
      <c r="AD40" s="1">
        <f>Planel_ConsumoCrit_Combustível!AH40/365</f>
        <v>39.443910767123285</v>
      </c>
      <c r="AE40" s="1">
        <f>Planel_ConsumoCrit_Combustível!AI40/365</f>
        <v>41.173283808219175</v>
      </c>
      <c r="AF40" s="1">
        <f>Planel_ConsumoCrit_Combustível!AJ40/365</f>
        <v>42.936151260273974</v>
      </c>
      <c r="AG40" s="1">
        <f>Planel_ConsumoCrit_Combustível!AK40/365</f>
        <v>44.602024657534244</v>
      </c>
      <c r="AH40" s="1">
        <f>Planel_ConsumoCrit_Combustível!AL40/365</f>
        <v>47.143270520547951</v>
      </c>
      <c r="AI40" s="1">
        <f>Planel_ConsumoCrit_Combustível!AM40/365</f>
        <v>49.051600465753417</v>
      </c>
      <c r="AJ40" s="1">
        <f>Planel_ConsumoCrit_Combustível!AN40/365</f>
        <v>53.454632328767126</v>
      </c>
      <c r="AK40" s="1">
        <f>Planel_ConsumoCrit_Combustível!AO40/365</f>
        <v>55.437262109589042</v>
      </c>
      <c r="AL40" s="1">
        <f>Planel_ConsumoCrit_Combustível!AP40/365</f>
        <v>61.469791780821915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111232.571</v>
      </c>
      <c r="AV4" s="1">
        <f>HLOOKUP(AV$2,PLANEL_Pot_anual!$C$3:$AL$23,2,TRUE)</f>
        <v>111232.571</v>
      </c>
      <c r="AW4" s="1">
        <f>HLOOKUP(AW$2,PLANEL_Pot_anual!$C$3:$AL$23,2,TRUE)</f>
        <v>111232.571</v>
      </c>
      <c r="AX4" s="1">
        <f>HLOOKUP(AX$2,PLANEL_Pot_anual!$C$3:$AL$23,2,TRUE)</f>
        <v>111232.571</v>
      </c>
      <c r="AY4" s="1">
        <f>HLOOKUP(AY$2,PLANEL_Pot_anual!$C$3:$AL$23,2,TRUE)</f>
        <v>111232.571</v>
      </c>
      <c r="AZ4" s="1">
        <f>HLOOKUP(AZ$2,PLANEL_Pot_anual!$C$3:$AL$23,2,TRUE)</f>
        <v>111232.571</v>
      </c>
      <c r="BA4" s="1">
        <f>HLOOKUP(BA$2,PLANEL_Pot_anual!$C$3:$AL$23,2,TRUE)</f>
        <v>111232.571</v>
      </c>
      <c r="BB4" s="1">
        <f>HLOOKUP(BB$2,PLANEL_Pot_anual!$C$3:$AL$23,2,TRUE)</f>
        <v>111232.571</v>
      </c>
      <c r="BC4" s="1">
        <f>HLOOKUP(BC$2,PLANEL_Pot_anual!$C$3:$AL$23,2,TRUE)</f>
        <v>113439.97100000001</v>
      </c>
      <c r="BD4" s="1">
        <f>HLOOKUP(BD$2,PLANEL_Pot_anual!$C$3:$AL$23,2,TRUE)</f>
        <v>113439.97100000001</v>
      </c>
      <c r="BE4" s="1">
        <f>HLOOKUP(BE$2,PLANEL_Pot_anual!$C$3:$AL$23,2,TRUE)</f>
        <v>113439.97100000001</v>
      </c>
      <c r="BF4" s="1">
        <f>HLOOKUP(BF$2,PLANEL_Pot_anual!$C$3:$AL$23,2,TRUE)</f>
        <v>113439.97100000001</v>
      </c>
      <c r="BG4" s="1">
        <f>HLOOKUP(BG$2,PLANEL_Pot_anual!$C$3:$AL$23,2,TRUE)</f>
        <v>113895.091</v>
      </c>
      <c r="BH4" s="1">
        <f>HLOOKUP(BH$2,PLANEL_Pot_anual!$C$3:$AL$23,2,TRUE)</f>
        <v>113895.091</v>
      </c>
      <c r="BI4" s="1">
        <f>HLOOKUP(BI$2,PLANEL_Pot_anual!$C$3:$AL$23,2,TRUE)</f>
        <v>113895.091</v>
      </c>
      <c r="BJ4" s="1">
        <f>HLOOKUP(BJ$2,PLANEL_Pot_anual!$C$3:$AL$23,2,TRUE)</f>
        <v>113895.091</v>
      </c>
      <c r="BK4" s="1">
        <f>HLOOKUP(BK$2,PLANEL_Pot_anual!$C$3:$AL$23,2,TRUE)</f>
        <v>118624.2341</v>
      </c>
      <c r="BL4" s="1">
        <f>HLOOKUP(BL$2,PLANEL_Pot_anual!$C$3:$AL$23,2,TRUE)</f>
        <v>118624.2341</v>
      </c>
      <c r="BM4" s="1">
        <f>HLOOKUP(BM$2,PLANEL_Pot_anual!$C$3:$AL$23,2,TRUE)</f>
        <v>118624.2341</v>
      </c>
      <c r="BN4" s="1">
        <f>HLOOKUP(BN$2,PLANEL_Pot_anual!$C$3:$AL$23,2,TRUE)</f>
        <v>118624.2341</v>
      </c>
      <c r="BO4" s="1">
        <f>HLOOKUP(BO$2,PLANEL_Pot_anual!$C$3:$AL$23,2,TRUE)</f>
        <v>120925.48269999999</v>
      </c>
      <c r="BP4" s="1">
        <f>HLOOKUP(BP$2,PLANEL_Pot_anual!$C$3:$AL$23,2,TRUE)</f>
        <v>120925.48269999999</v>
      </c>
      <c r="BQ4" s="1">
        <f>HLOOKUP(BQ$2,PLANEL_Pot_anual!$C$3:$AL$23,2,TRUE)</f>
        <v>120925.48269999999</v>
      </c>
      <c r="BR4" s="1">
        <f>HLOOKUP(BR$2,PLANEL_Pot_anual!$C$3:$AL$23,2,TRUE)</f>
        <v>120925.48269999999</v>
      </c>
      <c r="BS4" s="1">
        <f>HLOOKUP(BS$2,PLANEL_Pot_anual!$C$3:$AL$23,2,TRUE)</f>
        <v>122294.18670000001</v>
      </c>
      <c r="BT4" s="1">
        <f>HLOOKUP(BT$2,PLANEL_Pot_anual!$C$3:$AL$23,2,TRUE)</f>
        <v>122294.18670000001</v>
      </c>
      <c r="BU4" s="1">
        <f>HLOOKUP(BU$2,PLANEL_Pot_anual!$C$3:$AL$23,2,TRUE)</f>
        <v>122294.18670000001</v>
      </c>
      <c r="BV4" s="1">
        <f>HLOOKUP(BV$2,PLANEL_Pot_anual!$C$3:$AL$23,2,TRUE)</f>
        <v>122294.18670000001</v>
      </c>
      <c r="BW4" s="1">
        <f>HLOOKUP(BW$2,PLANEL_Pot_anual!$C$3:$AL$23,2,TRUE)</f>
        <v>124502.257</v>
      </c>
      <c r="BX4" s="1">
        <f>HLOOKUP(BX$2,PLANEL_Pot_anual!$C$3:$AL$23,2,TRUE)</f>
        <v>124502.257</v>
      </c>
      <c r="BY4" s="1">
        <f>HLOOKUP(BY$2,PLANEL_Pot_anual!$C$3:$AL$23,2,TRUE)</f>
        <v>124502.257</v>
      </c>
      <c r="BZ4" s="1">
        <f>HLOOKUP(BZ$2,PLANEL_Pot_anual!$C$3:$AL$23,2,TRUE)</f>
        <v>124502.257</v>
      </c>
      <c r="CA4" s="1">
        <f>HLOOKUP(CA$2,PLANEL_Pot_anual!$C$3:$AL$23,2,TRUE)</f>
        <v>126266.24830000001</v>
      </c>
      <c r="CB4" s="1">
        <f>HLOOKUP(CB$2,PLANEL_Pot_anual!$C$3:$AL$23,2,TRUE)</f>
        <v>126266.24830000001</v>
      </c>
      <c r="CC4" s="1">
        <f>HLOOKUP(CC$2,PLANEL_Pot_anual!$C$3:$AL$23,2,TRUE)</f>
        <v>126266.24830000001</v>
      </c>
      <c r="CD4" s="1">
        <f>HLOOKUP(CD$2,PLANEL_Pot_anual!$C$3:$AL$23,2,TRUE)</f>
        <v>126266.24830000001</v>
      </c>
      <c r="CE4" s="1">
        <f>HLOOKUP(CE$2,PLANEL_Pot_anual!$C$3:$AL$23,2,TRUE)</f>
        <v>127893.93769999999</v>
      </c>
      <c r="CF4" s="1">
        <f>HLOOKUP(CF$2,PLANEL_Pot_anual!$C$3:$AL$23,2,TRUE)</f>
        <v>127893.93769999999</v>
      </c>
      <c r="CG4" s="1">
        <f>HLOOKUP(CG$2,PLANEL_Pot_anual!$C$3:$AL$23,2,TRUE)</f>
        <v>127893.93769999999</v>
      </c>
      <c r="CH4" s="1">
        <f>HLOOKUP(CH$2,PLANEL_Pot_anual!$C$3:$AL$23,2,TRUE)</f>
        <v>127893.93769999999</v>
      </c>
      <c r="CI4" s="1">
        <f>HLOOKUP(CI$2,PLANEL_Pot_anual!$C$3:$AL$23,2,TRUE)</f>
        <v>129636.4219</v>
      </c>
      <c r="CJ4" s="1">
        <f>HLOOKUP(CJ$2,PLANEL_Pot_anual!$C$3:$AL$23,2,TRUE)</f>
        <v>129636.4219</v>
      </c>
      <c r="CK4" s="1">
        <f>HLOOKUP(CK$2,PLANEL_Pot_anual!$C$3:$AL$23,2,TRUE)</f>
        <v>129636.4219</v>
      </c>
      <c r="CL4" s="1">
        <f>HLOOKUP(CL$2,PLANEL_Pot_anual!$C$3:$AL$23,2,TRUE)</f>
        <v>129636.4219</v>
      </c>
      <c r="CM4" s="1">
        <f>HLOOKUP(CM$2,PLANEL_Pot_anual!$C$3:$AL$23,2,TRUE)</f>
        <v>132430.19680000001</v>
      </c>
      <c r="CN4" s="1">
        <f>HLOOKUP(CN$2,PLANEL_Pot_anual!$C$3:$AL$23,2,TRUE)</f>
        <v>132430.19680000001</v>
      </c>
      <c r="CO4" s="1">
        <f>HLOOKUP(CO$2,PLANEL_Pot_anual!$C$3:$AL$23,2,TRUE)</f>
        <v>132430.19680000001</v>
      </c>
      <c r="CP4" s="1">
        <f>HLOOKUP(CP$2,PLANEL_Pot_anual!$C$3:$AL$23,2,TRUE)</f>
        <v>132430.19680000001</v>
      </c>
      <c r="CQ4" s="1">
        <f>HLOOKUP(CQ$2,PLANEL_Pot_anual!$C$3:$AL$23,2,TRUE)</f>
        <v>136395.49100000001</v>
      </c>
      <c r="CR4" s="1">
        <f>HLOOKUP(CR$2,PLANEL_Pot_anual!$C$3:$AL$23,2,TRUE)</f>
        <v>136395.49100000001</v>
      </c>
      <c r="CS4" s="1">
        <f>HLOOKUP(CS$2,PLANEL_Pot_anual!$C$3:$AL$23,2,TRUE)</f>
        <v>136395.49100000001</v>
      </c>
      <c r="CT4" s="1">
        <f>HLOOKUP(CT$2,PLANEL_Pot_anual!$C$3:$AL$23,2,TRUE)</f>
        <v>136395.49100000001</v>
      </c>
      <c r="CU4" s="1">
        <f>HLOOKUP(CU$2,PLANEL_Pot_anual!$C$3:$AL$23,2,TRUE)</f>
        <v>138178.32519999999</v>
      </c>
      <c r="CV4" s="1">
        <f>HLOOKUP(CV$2,PLANEL_Pot_anual!$C$3:$AL$23,2,TRUE)</f>
        <v>138178.32519999999</v>
      </c>
      <c r="CW4" s="1">
        <f>HLOOKUP(CW$2,PLANEL_Pot_anual!$C$3:$AL$23,2,TRUE)</f>
        <v>138178.32519999999</v>
      </c>
      <c r="CX4" s="1">
        <f>HLOOKUP(CX$2,PLANEL_Pot_anual!$C$3:$AL$23,2,TRUE)</f>
        <v>138178.32519999999</v>
      </c>
      <c r="CY4" s="1">
        <f>HLOOKUP(CY$2,PLANEL_Pot_anual!$C$3:$AL$23,2,TRUE)</f>
        <v>138178.32519999999</v>
      </c>
      <c r="CZ4" s="1">
        <f>HLOOKUP(CZ$2,PLANEL_Pot_anual!$C$3:$AL$23,2,TRUE)</f>
        <v>138178.32519999999</v>
      </c>
      <c r="DA4" s="1">
        <f>HLOOKUP(DA$2,PLANEL_Pot_anual!$C$3:$AL$23,2,TRUE)</f>
        <v>138178.32519999999</v>
      </c>
      <c r="DB4" s="1">
        <f>HLOOKUP(DB$2,PLANEL_Pot_anual!$C$3:$AL$23,2,TRUE)</f>
        <v>138178.32519999999</v>
      </c>
      <c r="DC4" s="1">
        <f>HLOOKUP(DC$2,PLANEL_Pot_anual!$C$3:$AL$23,2,TRUE)</f>
        <v>138178.32519999999</v>
      </c>
      <c r="DD4" s="1">
        <f>HLOOKUP(DD$2,PLANEL_Pot_anual!$C$3:$AL$23,2,TRUE)</f>
        <v>138178.32519999999</v>
      </c>
      <c r="DE4" s="1">
        <f>HLOOKUP(DE$2,PLANEL_Pot_anual!$C$3:$AL$23,2,TRUE)</f>
        <v>138178.32519999999</v>
      </c>
      <c r="DF4" s="1">
        <f>HLOOKUP(DF$2,PLANEL_Pot_anual!$C$3:$AL$23,2,TRUE)</f>
        <v>138178.32519999999</v>
      </c>
      <c r="DG4" s="1">
        <f>HLOOKUP(DG$2,PLANEL_Pot_anual!$C$3:$AL$23,2,TRUE)</f>
        <v>138178.32519999999</v>
      </c>
      <c r="DH4" s="1">
        <f>HLOOKUP(DH$2,PLANEL_Pot_anual!$C$3:$AL$23,2,TRUE)</f>
        <v>138178.32519999999</v>
      </c>
      <c r="DI4" s="1">
        <f>HLOOKUP(DI$2,PLANEL_Pot_anual!$C$3:$AL$23,2,TRUE)</f>
        <v>138178.32519999999</v>
      </c>
      <c r="DJ4" s="1">
        <f>HLOOKUP(DJ$2,PLANEL_Pot_anual!$C$3:$AL$23,2,TRUE)</f>
        <v>138178.32519999999</v>
      </c>
      <c r="DK4" s="1">
        <f>HLOOKUP(DK$2,PLANEL_Pot_anual!$C$3:$AL$23,2,TRUE)</f>
        <v>138178.32519999999</v>
      </c>
      <c r="DL4" s="1">
        <f>HLOOKUP(DL$2,PLANEL_Pot_anual!$C$3:$AL$23,2,TRUE)</f>
        <v>138178.32519999999</v>
      </c>
      <c r="DM4" s="1">
        <f>HLOOKUP(DM$2,PLANEL_Pot_anual!$C$3:$AL$23,2,TRUE)</f>
        <v>138178.32519999999</v>
      </c>
      <c r="DN4" s="1">
        <f>HLOOKUP(DN$2,PLANEL_Pot_anual!$C$3:$AL$23,2,TRUE)</f>
        <v>138178.32519999999</v>
      </c>
      <c r="DO4" s="1">
        <f>HLOOKUP(DO$2,PLANEL_Pot_anual!$C$3:$AL$23,2,TRUE)</f>
        <v>138178.32519999999</v>
      </c>
      <c r="DP4" s="1">
        <f>HLOOKUP(DP$2,PLANEL_Pot_anual!$C$3:$AL$23,2,TRUE)</f>
        <v>138178.32519999999</v>
      </c>
      <c r="DQ4" s="1">
        <f>HLOOKUP(DQ$2,PLANEL_Pot_anual!$C$3:$AL$23,2,TRUE)</f>
        <v>138178.32519999999</v>
      </c>
      <c r="DR4" s="1">
        <f>HLOOKUP(DR$2,PLANEL_Pot_anual!$C$3:$AL$23,2,TRUE)</f>
        <v>138178.32519999999</v>
      </c>
      <c r="DS4" s="1">
        <f>HLOOKUP(DS$2,PLANEL_Pot_anual!$C$3:$AL$23,2,TRUE)</f>
        <v>138178.32519999999</v>
      </c>
      <c r="DT4" s="1">
        <f>HLOOKUP(DT$2,PLANEL_Pot_anual!$C$3:$AL$23,2,TRUE)</f>
        <v>138178.32519999999</v>
      </c>
      <c r="DU4" s="1">
        <f>HLOOKUP(DU$2,PLANEL_Pot_anual!$C$3:$AL$23,2,TRUE)</f>
        <v>138178.32519999999</v>
      </c>
      <c r="DV4" s="1">
        <f>HLOOKUP(DV$2,PLANEL_Pot_anual!$C$3:$AL$23,2,TRUE)</f>
        <v>138178.32519999999</v>
      </c>
      <c r="DW4" s="1">
        <f>HLOOKUP(DW$2,PLANEL_Pot_anual!$C$3:$AL$23,2,TRUE)</f>
        <v>138209.6911</v>
      </c>
      <c r="DX4" s="1">
        <f>HLOOKUP(DX$2,PLANEL_Pot_anual!$C$3:$AL$23,2,TRUE)</f>
        <v>138209.6911</v>
      </c>
      <c r="DY4" s="1">
        <f>HLOOKUP(DY$2,PLANEL_Pot_anual!$C$3:$AL$23,2,TRUE)</f>
        <v>138209.6911</v>
      </c>
      <c r="DZ4" s="1">
        <f>HLOOKUP(DZ$2,PLANEL_Pot_anual!$C$3:$AL$23,2,TRUE)</f>
        <v>138209.6911</v>
      </c>
      <c r="EA4" s="1">
        <f>HLOOKUP(EA$2,PLANEL_Pot_anual!$C$3:$AL$23,2,TRUE)</f>
        <v>138424.16880000001</v>
      </c>
      <c r="EB4" s="1">
        <f>HLOOKUP(EB$2,PLANEL_Pot_anual!$C$3:$AL$23,2,TRUE)</f>
        <v>138424.16880000001</v>
      </c>
      <c r="EC4" s="1">
        <f>HLOOKUP(EC$2,PLANEL_Pot_anual!$C$3:$AL$23,2,TRUE)</f>
        <v>138424.16880000001</v>
      </c>
      <c r="ED4" s="1">
        <f>HLOOKUP(ED$2,PLANEL_Pot_anual!$C$3:$AL$23,2,TRUE)</f>
        <v>138424.16880000001</v>
      </c>
      <c r="EE4" s="1">
        <f>HLOOKUP(EE$2,PLANEL_Pot_anual!$C$3:$AL$23,2,TRUE)</f>
        <v>139056.62520000001</v>
      </c>
      <c r="EF4" s="1">
        <f>HLOOKUP(EF$2,PLANEL_Pot_anual!$C$3:$AL$23,2,TRUE)</f>
        <v>139056.62520000001</v>
      </c>
      <c r="EG4" s="1">
        <f>HLOOKUP(EG$2,PLANEL_Pot_anual!$C$3:$AL$23,2,TRUE)</f>
        <v>139056.62520000001</v>
      </c>
      <c r="EH4" s="1">
        <f>HLOOKUP(EH$2,PLANEL_Pot_anual!$C$3:$AL$23,2,TRUE)</f>
        <v>139056.62520000001</v>
      </c>
      <c r="EI4" s="1">
        <f>HLOOKUP(EI$2,PLANEL_Pot_anual!$C$3:$AL$23,2,TRUE)</f>
        <v>139624.75889999999</v>
      </c>
      <c r="EJ4" s="1">
        <f>HLOOKUP(EJ$2,PLANEL_Pot_anual!$C$3:$AL$23,2,TRUE)</f>
        <v>139624.75889999999</v>
      </c>
      <c r="EK4" s="1">
        <f>HLOOKUP(EK$2,PLANEL_Pot_anual!$C$3:$AL$23,2,TRUE)</f>
        <v>139624.75889999999</v>
      </c>
      <c r="EL4" s="1">
        <f>HLOOKUP(EL$2,PLANEL_Pot_anual!$C$3:$AL$23,2,TRUE)</f>
        <v>139624.75889999999</v>
      </c>
      <c r="EM4" s="1">
        <f>HLOOKUP(EM$2,PLANEL_Pot_anual!$C$3:$AL$23,2,TRUE)</f>
        <v>142836.19149999999</v>
      </c>
      <c r="EN4" s="1">
        <f>HLOOKUP(EN$2,PLANEL_Pot_anual!$C$3:$AL$23,2,TRUE)</f>
        <v>142836.19149999999</v>
      </c>
      <c r="EO4" s="1">
        <f>HLOOKUP(EO$2,PLANEL_Pot_anual!$C$3:$AL$23,2,TRUE)</f>
        <v>142836.19149999999</v>
      </c>
      <c r="EP4" s="1">
        <f>HLOOKUP(EP$2,PLANEL_Pot_anual!$C$3:$AL$23,2,TRUE)</f>
        <v>142836.19149999999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14567.659509999999</v>
      </c>
      <c r="EN5" s="1">
        <f>HLOOKUP(EN$2,PLANEL_Pot_anual!$C$3:$AL$23,3,TRUE)</f>
        <v>14567.659509999999</v>
      </c>
      <c r="EO5" s="1">
        <f>HLOOKUP(EO$2,PLANEL_Pot_anual!$C$3:$AL$23,3,TRUE)</f>
        <v>14567.659509999999</v>
      </c>
      <c r="EP5" s="1">
        <f>HLOOKUP(EP$2,PLANEL_Pot_anual!$C$3:$AL$23,3,TRUE)</f>
        <v>14567.659509999999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14223.695319999999</v>
      </c>
      <c r="AJ7" s="18">
        <f>HLOOKUP(AJ$2,PLANEL_Pot_anual!$C$3:$AL$23,5,TRUE)</f>
        <v>14223.695319999999</v>
      </c>
      <c r="AK7" s="18">
        <f>HLOOKUP(AK$2,PLANEL_Pot_anual!$C$3:$AL$23,5,TRUE)</f>
        <v>14223.695319999999</v>
      </c>
      <c r="AL7" s="18">
        <f>HLOOKUP(AL$2,PLANEL_Pot_anual!$C$3:$AL$23,5,TRUE)</f>
        <v>14223.695319999999</v>
      </c>
      <c r="AM7" s="18">
        <f>HLOOKUP(AM$2,PLANEL_Pot_anual!$C$3:$AL$23,5,TRUE)</f>
        <v>15381.884571000001</v>
      </c>
      <c r="AN7" s="18">
        <f>HLOOKUP(AN$2,PLANEL_Pot_anual!$C$3:$AL$23,5,TRUE)</f>
        <v>15381.884571000001</v>
      </c>
      <c r="AO7" s="18">
        <f>HLOOKUP(AO$2,PLANEL_Pot_anual!$C$3:$AL$23,5,TRUE)</f>
        <v>15381.884571000001</v>
      </c>
      <c r="AP7" s="18">
        <f>HLOOKUP(AP$2,PLANEL_Pot_anual!$C$3:$AL$23,5,TRUE)</f>
        <v>15381.884571000001</v>
      </c>
      <c r="AQ7" s="18">
        <f>HLOOKUP(AQ$2,PLANEL_Pot_anual!$C$3:$AL$23,5,TRUE)</f>
        <v>15657.622080000001</v>
      </c>
      <c r="AR7" s="18">
        <f>HLOOKUP(AR$2,PLANEL_Pot_anual!$C$3:$AL$23,5,TRUE)</f>
        <v>15657.622080000001</v>
      </c>
      <c r="AS7" s="18">
        <f>HLOOKUP(AS$2,PLANEL_Pot_anual!$C$3:$AL$23,5,TRUE)</f>
        <v>15657.622080000001</v>
      </c>
      <c r="AT7" s="18">
        <f>HLOOKUP(AT$2,PLANEL_Pot_anual!$C$3:$AL$23,5,TRUE)</f>
        <v>15657.622080000001</v>
      </c>
      <c r="AU7" s="18">
        <f>HLOOKUP(AU$2,PLANEL_Pot_anual!$C$3:$AL$23,5,TRUE)</f>
        <v>15657.92208</v>
      </c>
      <c r="AV7" s="18">
        <f>HLOOKUP(AV$2,PLANEL_Pot_anual!$C$3:$AL$23,5,TRUE)</f>
        <v>15657.92208</v>
      </c>
      <c r="AW7" s="18">
        <f>HLOOKUP(AW$2,PLANEL_Pot_anual!$C$3:$AL$23,5,TRUE)</f>
        <v>15657.92208</v>
      </c>
      <c r="AX7" s="18">
        <f>HLOOKUP(AX$2,PLANEL_Pot_anual!$C$3:$AL$23,5,TRUE)</f>
        <v>15657.92208</v>
      </c>
      <c r="AY7" s="18">
        <f>HLOOKUP(AY$2,PLANEL_Pot_anual!$C$3:$AL$23,5,TRUE)</f>
        <v>15657.92208</v>
      </c>
      <c r="AZ7" s="18">
        <f>HLOOKUP(AZ$2,PLANEL_Pot_anual!$C$3:$AL$23,5,TRUE)</f>
        <v>15657.92208</v>
      </c>
      <c r="BA7" s="18">
        <f>HLOOKUP(BA$2,PLANEL_Pot_anual!$C$3:$AL$23,5,TRUE)</f>
        <v>15657.92208</v>
      </c>
      <c r="BB7" s="18">
        <f>HLOOKUP(BB$2,PLANEL_Pot_anual!$C$3:$AL$23,5,TRUE)</f>
        <v>15657.92208</v>
      </c>
      <c r="BC7" s="18">
        <f>HLOOKUP(BC$2,PLANEL_Pot_anual!$C$3:$AL$23,5,TRUE)</f>
        <v>15657.72208</v>
      </c>
      <c r="BD7" s="18">
        <f>HLOOKUP(BD$2,PLANEL_Pot_anual!$C$3:$AL$23,5,TRUE)</f>
        <v>15657.72208</v>
      </c>
      <c r="BE7" s="18">
        <f>HLOOKUP(BE$2,PLANEL_Pot_anual!$C$3:$AL$23,5,TRUE)</f>
        <v>15657.72208</v>
      </c>
      <c r="BF7" s="18">
        <f>HLOOKUP(BF$2,PLANEL_Pot_anual!$C$3:$AL$23,5,TRUE)</f>
        <v>15657.72208</v>
      </c>
      <c r="BG7" s="18">
        <f>HLOOKUP(BG$2,PLANEL_Pot_anual!$C$3:$AL$23,5,TRUE)</f>
        <v>15657.72208</v>
      </c>
      <c r="BH7" s="18">
        <f>HLOOKUP(BH$2,PLANEL_Pot_anual!$C$3:$AL$23,5,TRUE)</f>
        <v>15657.72208</v>
      </c>
      <c r="BI7" s="18">
        <f>HLOOKUP(BI$2,PLANEL_Pot_anual!$C$3:$AL$23,5,TRUE)</f>
        <v>15657.72208</v>
      </c>
      <c r="BJ7" s="18">
        <f>HLOOKUP(BJ$2,PLANEL_Pot_anual!$C$3:$AL$23,5,TRUE)</f>
        <v>15657.72208</v>
      </c>
      <c r="BK7" s="18">
        <f>HLOOKUP(BK$2,PLANEL_Pot_anual!$C$3:$AL$23,5,TRUE)</f>
        <v>15657.72208</v>
      </c>
      <c r="BL7" s="18">
        <f>HLOOKUP(BL$2,PLANEL_Pot_anual!$C$3:$AL$23,5,TRUE)</f>
        <v>15657.72208</v>
      </c>
      <c r="BM7" s="18">
        <f>HLOOKUP(BM$2,PLANEL_Pot_anual!$C$3:$AL$23,5,TRUE)</f>
        <v>15657.72208</v>
      </c>
      <c r="BN7" s="18">
        <f>HLOOKUP(BN$2,PLANEL_Pot_anual!$C$3:$AL$23,5,TRUE)</f>
        <v>15657.72208</v>
      </c>
      <c r="BO7" s="18">
        <f>HLOOKUP(BO$2,PLANEL_Pot_anual!$C$3:$AL$23,5,TRUE)</f>
        <v>16383.122080000001</v>
      </c>
      <c r="BP7" s="18">
        <f>HLOOKUP(BP$2,PLANEL_Pot_anual!$C$3:$AL$23,5,TRUE)</f>
        <v>16383.122080000001</v>
      </c>
      <c r="BQ7" s="18">
        <f>HLOOKUP(BQ$2,PLANEL_Pot_anual!$C$3:$AL$23,5,TRUE)</f>
        <v>16383.122080000001</v>
      </c>
      <c r="BR7" s="18">
        <f>HLOOKUP(BR$2,PLANEL_Pot_anual!$C$3:$AL$23,5,TRUE)</f>
        <v>16383.122080000001</v>
      </c>
      <c r="BS7" s="18">
        <f>HLOOKUP(BS$2,PLANEL_Pot_anual!$C$3:$AL$23,5,TRUE)</f>
        <v>17308.122080000001</v>
      </c>
      <c r="BT7" s="18">
        <f>HLOOKUP(BT$2,PLANEL_Pot_anual!$C$3:$AL$23,5,TRUE)</f>
        <v>17308.122080000001</v>
      </c>
      <c r="BU7" s="18">
        <f>HLOOKUP(BU$2,PLANEL_Pot_anual!$C$3:$AL$23,5,TRUE)</f>
        <v>17308.122080000001</v>
      </c>
      <c r="BV7" s="18">
        <f>HLOOKUP(BV$2,PLANEL_Pot_anual!$C$3:$AL$23,5,TRUE)</f>
        <v>17308.122080000001</v>
      </c>
      <c r="BW7" s="18">
        <f>HLOOKUP(BW$2,PLANEL_Pot_anual!$C$3:$AL$23,5,TRUE)</f>
        <v>18233.122080000001</v>
      </c>
      <c r="BX7" s="18">
        <f>HLOOKUP(BX$2,PLANEL_Pot_anual!$C$3:$AL$23,5,TRUE)</f>
        <v>18233.122080000001</v>
      </c>
      <c r="BY7" s="18">
        <f>HLOOKUP(BY$2,PLANEL_Pot_anual!$C$3:$AL$23,5,TRUE)</f>
        <v>18233.122080000001</v>
      </c>
      <c r="BZ7" s="18">
        <f>HLOOKUP(BZ$2,PLANEL_Pot_anual!$C$3:$AL$23,5,TRUE)</f>
        <v>18233.122080000001</v>
      </c>
      <c r="CA7" s="18">
        <f>HLOOKUP(CA$2,PLANEL_Pot_anual!$C$3:$AL$23,5,TRUE)</f>
        <v>19158.322079999998</v>
      </c>
      <c r="CB7" s="18">
        <f>HLOOKUP(CB$2,PLANEL_Pot_anual!$C$3:$AL$23,5,TRUE)</f>
        <v>19158.322079999998</v>
      </c>
      <c r="CC7" s="18">
        <f>HLOOKUP(CC$2,PLANEL_Pot_anual!$C$3:$AL$23,5,TRUE)</f>
        <v>19158.322079999998</v>
      </c>
      <c r="CD7" s="18">
        <f>HLOOKUP(CD$2,PLANEL_Pot_anual!$C$3:$AL$23,5,TRUE)</f>
        <v>19158.322079999998</v>
      </c>
      <c r="CE7" s="18">
        <f>HLOOKUP(CE$2,PLANEL_Pot_anual!$C$3:$AL$23,5,TRUE)</f>
        <v>20083.322079999998</v>
      </c>
      <c r="CF7" s="18">
        <f>HLOOKUP(CF$2,PLANEL_Pot_anual!$C$3:$AL$23,5,TRUE)</f>
        <v>20083.322079999998</v>
      </c>
      <c r="CG7" s="18">
        <f>HLOOKUP(CG$2,PLANEL_Pot_anual!$C$3:$AL$23,5,TRUE)</f>
        <v>20083.322079999998</v>
      </c>
      <c r="CH7" s="18">
        <f>HLOOKUP(CH$2,PLANEL_Pot_anual!$C$3:$AL$23,5,TRUE)</f>
        <v>20083.322079999998</v>
      </c>
      <c r="CI7" s="18">
        <f>HLOOKUP(CI$2,PLANEL_Pot_anual!$C$3:$AL$23,5,TRUE)</f>
        <v>21008.322079999998</v>
      </c>
      <c r="CJ7" s="18">
        <f>HLOOKUP(CJ$2,PLANEL_Pot_anual!$C$3:$AL$23,5,TRUE)</f>
        <v>21008.322079999998</v>
      </c>
      <c r="CK7" s="18">
        <f>HLOOKUP(CK$2,PLANEL_Pot_anual!$C$3:$AL$23,5,TRUE)</f>
        <v>21008.322079999998</v>
      </c>
      <c r="CL7" s="18">
        <f>HLOOKUP(CL$2,PLANEL_Pot_anual!$C$3:$AL$23,5,TRUE)</f>
        <v>21008.322079999998</v>
      </c>
      <c r="CM7" s="18">
        <f>HLOOKUP(CM$2,PLANEL_Pot_anual!$C$3:$AL$23,5,TRUE)</f>
        <v>21933.522080000002</v>
      </c>
      <c r="CN7" s="18">
        <f>HLOOKUP(CN$2,PLANEL_Pot_anual!$C$3:$AL$23,5,TRUE)</f>
        <v>21933.522080000002</v>
      </c>
      <c r="CO7" s="18">
        <f>HLOOKUP(CO$2,PLANEL_Pot_anual!$C$3:$AL$23,5,TRUE)</f>
        <v>21933.522080000002</v>
      </c>
      <c r="CP7" s="18">
        <f>HLOOKUP(CP$2,PLANEL_Pot_anual!$C$3:$AL$23,5,TRUE)</f>
        <v>21933.522080000002</v>
      </c>
      <c r="CQ7" s="18">
        <f>HLOOKUP(CQ$2,PLANEL_Pot_anual!$C$3:$AL$23,5,TRUE)</f>
        <v>22858.522080000002</v>
      </c>
      <c r="CR7" s="18">
        <f>HLOOKUP(CR$2,PLANEL_Pot_anual!$C$3:$AL$23,5,TRUE)</f>
        <v>22858.522080000002</v>
      </c>
      <c r="CS7" s="18">
        <f>HLOOKUP(CS$2,PLANEL_Pot_anual!$C$3:$AL$23,5,TRUE)</f>
        <v>22858.522080000002</v>
      </c>
      <c r="CT7" s="18">
        <f>HLOOKUP(CT$2,PLANEL_Pot_anual!$C$3:$AL$23,5,TRUE)</f>
        <v>22858.522080000002</v>
      </c>
      <c r="CU7" s="18">
        <f>HLOOKUP(CU$2,PLANEL_Pot_anual!$C$3:$AL$23,5,TRUE)</f>
        <v>23783.522080000002</v>
      </c>
      <c r="CV7" s="18">
        <f>HLOOKUP(CV$2,PLANEL_Pot_anual!$C$3:$AL$23,5,TRUE)</f>
        <v>23783.522080000002</v>
      </c>
      <c r="CW7" s="18">
        <f>HLOOKUP(CW$2,PLANEL_Pot_anual!$C$3:$AL$23,5,TRUE)</f>
        <v>23783.522080000002</v>
      </c>
      <c r="CX7" s="18">
        <f>HLOOKUP(CX$2,PLANEL_Pot_anual!$C$3:$AL$23,5,TRUE)</f>
        <v>23783.522080000002</v>
      </c>
      <c r="CY7" s="18">
        <f>HLOOKUP(CY$2,PLANEL_Pot_anual!$C$3:$AL$23,5,TRUE)</f>
        <v>23983.522080000002</v>
      </c>
      <c r="CZ7" s="18">
        <f>HLOOKUP(CZ$2,PLANEL_Pot_anual!$C$3:$AL$23,5,TRUE)</f>
        <v>23983.522080000002</v>
      </c>
      <c r="DA7" s="18">
        <f>HLOOKUP(DA$2,PLANEL_Pot_anual!$C$3:$AL$23,5,TRUE)</f>
        <v>23983.522080000002</v>
      </c>
      <c r="DB7" s="18">
        <f>HLOOKUP(DB$2,PLANEL_Pot_anual!$C$3:$AL$23,5,TRUE)</f>
        <v>23983.522080000002</v>
      </c>
      <c r="DC7" s="18">
        <f>HLOOKUP(DC$2,PLANEL_Pot_anual!$C$3:$AL$23,5,TRUE)</f>
        <v>24183.822079999998</v>
      </c>
      <c r="DD7" s="18">
        <f>HLOOKUP(DD$2,PLANEL_Pot_anual!$C$3:$AL$23,5,TRUE)</f>
        <v>24183.822079999998</v>
      </c>
      <c r="DE7" s="18">
        <f>HLOOKUP(DE$2,PLANEL_Pot_anual!$C$3:$AL$23,5,TRUE)</f>
        <v>24183.822079999998</v>
      </c>
      <c r="DF7" s="18">
        <f>HLOOKUP(DF$2,PLANEL_Pot_anual!$C$3:$AL$23,5,TRUE)</f>
        <v>24183.822079999998</v>
      </c>
      <c r="DG7" s="18">
        <f>HLOOKUP(DG$2,PLANEL_Pot_anual!$C$3:$AL$23,5,TRUE)</f>
        <v>24383.822079999998</v>
      </c>
      <c r="DH7" s="18">
        <f>HLOOKUP(DH$2,PLANEL_Pot_anual!$C$3:$AL$23,5,TRUE)</f>
        <v>24383.822079999998</v>
      </c>
      <c r="DI7" s="18">
        <f>HLOOKUP(DI$2,PLANEL_Pot_anual!$C$3:$AL$23,5,TRUE)</f>
        <v>24383.822079999998</v>
      </c>
      <c r="DJ7" s="18">
        <f>HLOOKUP(DJ$2,PLANEL_Pot_anual!$C$3:$AL$23,5,TRUE)</f>
        <v>24383.822079999998</v>
      </c>
      <c r="DK7" s="18">
        <f>HLOOKUP(DK$2,PLANEL_Pot_anual!$C$3:$AL$23,5,TRUE)</f>
        <v>24583.822079999998</v>
      </c>
      <c r="DL7" s="18">
        <f>HLOOKUP(DL$2,PLANEL_Pot_anual!$C$3:$AL$23,5,TRUE)</f>
        <v>24583.822079999998</v>
      </c>
      <c r="DM7" s="18">
        <f>HLOOKUP(DM$2,PLANEL_Pot_anual!$C$3:$AL$23,5,TRUE)</f>
        <v>24583.822079999998</v>
      </c>
      <c r="DN7" s="18">
        <f>HLOOKUP(DN$2,PLANEL_Pot_anual!$C$3:$AL$23,5,TRUE)</f>
        <v>24583.822079999998</v>
      </c>
      <c r="DO7" s="18">
        <f>HLOOKUP(DO$2,PLANEL_Pot_anual!$C$3:$AL$23,5,TRUE)</f>
        <v>24783.822079999998</v>
      </c>
      <c r="DP7" s="18">
        <f>HLOOKUP(DP$2,PLANEL_Pot_anual!$C$3:$AL$23,5,TRUE)</f>
        <v>24783.822079999998</v>
      </c>
      <c r="DQ7" s="18">
        <f>HLOOKUP(DQ$2,PLANEL_Pot_anual!$C$3:$AL$23,5,TRUE)</f>
        <v>24783.822079999998</v>
      </c>
      <c r="DR7" s="18">
        <f>HLOOKUP(DR$2,PLANEL_Pot_anual!$C$3:$AL$23,5,TRUE)</f>
        <v>24783.822079999998</v>
      </c>
      <c r="DS7" s="18">
        <f>HLOOKUP(DS$2,PLANEL_Pot_anual!$C$3:$AL$23,5,TRUE)</f>
        <v>24420.622080000001</v>
      </c>
      <c r="DT7" s="18">
        <f>HLOOKUP(DT$2,PLANEL_Pot_anual!$C$3:$AL$23,5,TRUE)</f>
        <v>24420.622080000001</v>
      </c>
      <c r="DU7" s="18">
        <f>HLOOKUP(DU$2,PLANEL_Pot_anual!$C$3:$AL$23,5,TRUE)</f>
        <v>24420.622080000001</v>
      </c>
      <c r="DV7" s="18">
        <f>HLOOKUP(DV$2,PLANEL_Pot_anual!$C$3:$AL$23,5,TRUE)</f>
        <v>24420.622080000001</v>
      </c>
      <c r="DW7" s="18">
        <f>HLOOKUP(DW$2,PLANEL_Pot_anual!$C$3:$AL$23,5,TRUE)</f>
        <v>24420.622080000001</v>
      </c>
      <c r="DX7" s="18">
        <f>HLOOKUP(DX$2,PLANEL_Pot_anual!$C$3:$AL$23,5,TRUE)</f>
        <v>24420.622080000001</v>
      </c>
      <c r="DY7" s="18">
        <f>HLOOKUP(DY$2,PLANEL_Pot_anual!$C$3:$AL$23,5,TRUE)</f>
        <v>24420.622080000001</v>
      </c>
      <c r="DZ7" s="18">
        <f>HLOOKUP(DZ$2,PLANEL_Pot_anual!$C$3:$AL$23,5,TRUE)</f>
        <v>24420.622080000001</v>
      </c>
      <c r="EA7" s="18">
        <f>HLOOKUP(EA$2,PLANEL_Pot_anual!$C$3:$AL$23,5,TRUE)</f>
        <v>24420.622080000001</v>
      </c>
      <c r="EB7" s="18">
        <f>HLOOKUP(EB$2,PLANEL_Pot_anual!$C$3:$AL$23,5,TRUE)</f>
        <v>24420.622080000001</v>
      </c>
      <c r="EC7" s="18">
        <f>HLOOKUP(EC$2,PLANEL_Pot_anual!$C$3:$AL$23,5,TRUE)</f>
        <v>24420.622080000001</v>
      </c>
      <c r="ED7" s="18">
        <f>HLOOKUP(ED$2,PLANEL_Pot_anual!$C$3:$AL$23,5,TRUE)</f>
        <v>24420.622080000001</v>
      </c>
      <c r="EE7" s="18">
        <f>HLOOKUP(EE$2,PLANEL_Pot_anual!$C$3:$AL$23,5,TRUE)</f>
        <v>24420.622080000001</v>
      </c>
      <c r="EF7" s="18">
        <f>HLOOKUP(EF$2,PLANEL_Pot_anual!$C$3:$AL$23,5,TRUE)</f>
        <v>24420.622080000001</v>
      </c>
      <c r="EG7" s="18">
        <f>HLOOKUP(EG$2,PLANEL_Pot_anual!$C$3:$AL$23,5,TRUE)</f>
        <v>24420.622080000001</v>
      </c>
      <c r="EH7" s="18">
        <f>HLOOKUP(EH$2,PLANEL_Pot_anual!$C$3:$AL$23,5,TRUE)</f>
        <v>24420.622080000001</v>
      </c>
      <c r="EI7" s="18">
        <f>HLOOKUP(EI$2,PLANEL_Pot_anual!$C$3:$AL$23,5,TRUE)</f>
        <v>24420.622080000001</v>
      </c>
      <c r="EJ7" s="18">
        <f>HLOOKUP(EJ$2,PLANEL_Pot_anual!$C$3:$AL$23,5,TRUE)</f>
        <v>24420.622080000001</v>
      </c>
      <c r="EK7" s="18">
        <f>HLOOKUP(EK$2,PLANEL_Pot_anual!$C$3:$AL$23,5,TRUE)</f>
        <v>24420.622080000001</v>
      </c>
      <c r="EL7" s="18">
        <f>HLOOKUP(EL$2,PLANEL_Pot_anual!$C$3:$AL$23,5,TRUE)</f>
        <v>24420.622080000001</v>
      </c>
      <c r="EM7" s="18">
        <f>HLOOKUP(EM$2,PLANEL_Pot_anual!$C$3:$AL$23,5,TRUE)</f>
        <v>24420.622080000001</v>
      </c>
      <c r="EN7" s="18">
        <f>HLOOKUP(EN$2,PLANEL_Pot_anual!$C$3:$AL$23,5,TRUE)</f>
        <v>24420.622080000001</v>
      </c>
      <c r="EO7" s="18">
        <f>HLOOKUP(EO$2,PLANEL_Pot_anual!$C$3:$AL$23,5,TRUE)</f>
        <v>24420.622080000001</v>
      </c>
      <c r="EP7" s="18">
        <f>HLOOKUP(EP$2,PLANEL_Pot_anual!$C$3:$AL$23,5,TRUE)</f>
        <v>24420.622080000001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7609.9036079999996</v>
      </c>
      <c r="AZ11" s="1">
        <f>HLOOKUP(AZ$2,PLANEL_Pot_anual!$C$3:$AL$24,9,TRUE)</f>
        <v>7609.9036079999996</v>
      </c>
      <c r="BA11" s="1">
        <f>HLOOKUP(BA$2,PLANEL_Pot_anual!$C$3:$AL$24,9,TRUE)</f>
        <v>7609.9036079999996</v>
      </c>
      <c r="BB11" s="1">
        <f>HLOOKUP(BB$2,PLANEL_Pot_anual!$C$3:$AL$24,9,TRUE)</f>
        <v>7609.9036079999996</v>
      </c>
      <c r="BC11" s="1">
        <f>HLOOKUP(BC$2,PLANEL_Pot_anual!$C$3:$AL$24,9,TRUE)</f>
        <v>9657.949944</v>
      </c>
      <c r="BD11" s="1">
        <f>HLOOKUP(BD$2,PLANEL_Pot_anual!$C$3:$AL$24,9,TRUE)</f>
        <v>9657.949944</v>
      </c>
      <c r="BE11" s="1">
        <f>HLOOKUP(BE$2,PLANEL_Pot_anual!$C$3:$AL$24,9,TRUE)</f>
        <v>9657.949944</v>
      </c>
      <c r="BF11" s="1">
        <f>HLOOKUP(BF$2,PLANEL_Pot_anual!$C$3:$AL$24,9,TRUE)</f>
        <v>9657.949944</v>
      </c>
      <c r="BG11" s="1">
        <f>HLOOKUP(BG$2,PLANEL_Pot_anual!$C$3:$AL$24,9,TRUE)</f>
        <v>13920.27252</v>
      </c>
      <c r="BH11" s="1">
        <f>HLOOKUP(BH$2,PLANEL_Pot_anual!$C$3:$AL$24,9,TRUE)</f>
        <v>13920.27252</v>
      </c>
      <c r="BI11" s="1">
        <f>HLOOKUP(BI$2,PLANEL_Pot_anual!$C$3:$AL$24,9,TRUE)</f>
        <v>13920.27252</v>
      </c>
      <c r="BJ11" s="1">
        <f>HLOOKUP(BJ$2,PLANEL_Pot_anual!$C$3:$AL$24,9,TRUE)</f>
        <v>13920.27252</v>
      </c>
      <c r="BK11" s="1">
        <f>HLOOKUP(BK$2,PLANEL_Pot_anual!$C$3:$AL$24,9,TRUE)</f>
        <v>13920.27252</v>
      </c>
      <c r="BL11" s="1">
        <f>HLOOKUP(BL$2,PLANEL_Pot_anual!$C$3:$AL$24,9,TRUE)</f>
        <v>13920.27252</v>
      </c>
      <c r="BM11" s="1">
        <f>HLOOKUP(BM$2,PLANEL_Pot_anual!$C$3:$AL$24,9,TRUE)</f>
        <v>13920.27252</v>
      </c>
      <c r="BN11" s="1">
        <f>HLOOKUP(BN$2,PLANEL_Pot_anual!$C$3:$AL$24,9,TRUE)</f>
        <v>13920.27252</v>
      </c>
      <c r="BO11" s="1">
        <f>HLOOKUP(BO$2,PLANEL_Pot_anual!$C$3:$AL$24,9,TRUE)</f>
        <v>13920.27252</v>
      </c>
      <c r="BP11" s="1">
        <f>HLOOKUP(BP$2,PLANEL_Pot_anual!$C$3:$AL$24,9,TRUE)</f>
        <v>13920.27252</v>
      </c>
      <c r="BQ11" s="1">
        <f>HLOOKUP(BQ$2,PLANEL_Pot_anual!$C$3:$AL$24,9,TRUE)</f>
        <v>13920.27252</v>
      </c>
      <c r="BR11" s="1">
        <f>HLOOKUP(BR$2,PLANEL_Pot_anual!$C$3:$AL$24,9,TRUE)</f>
        <v>13920.27252</v>
      </c>
      <c r="BS11" s="1">
        <f>HLOOKUP(BS$2,PLANEL_Pot_anual!$C$3:$AL$24,9,TRUE)</f>
        <v>13920.27252</v>
      </c>
      <c r="BT11" s="1">
        <f>HLOOKUP(BT$2,PLANEL_Pot_anual!$C$3:$AL$24,9,TRUE)</f>
        <v>13920.27252</v>
      </c>
      <c r="BU11" s="1">
        <f>HLOOKUP(BU$2,PLANEL_Pot_anual!$C$3:$AL$24,9,TRUE)</f>
        <v>13920.27252</v>
      </c>
      <c r="BV11" s="1">
        <f>HLOOKUP(BV$2,PLANEL_Pot_anual!$C$3:$AL$24,9,TRUE)</f>
        <v>13920.27252</v>
      </c>
      <c r="BW11" s="1">
        <f>HLOOKUP(BW$2,PLANEL_Pot_anual!$C$3:$AL$24,9,TRUE)</f>
        <v>13920.27252</v>
      </c>
      <c r="BX11" s="1">
        <f>HLOOKUP(BX$2,PLANEL_Pot_anual!$C$3:$AL$24,9,TRUE)</f>
        <v>13920.27252</v>
      </c>
      <c r="BY11" s="1">
        <f>HLOOKUP(BY$2,PLANEL_Pot_anual!$C$3:$AL$24,9,TRUE)</f>
        <v>13920.27252</v>
      </c>
      <c r="BZ11" s="1">
        <f>HLOOKUP(BZ$2,PLANEL_Pot_anual!$C$3:$AL$24,9,TRUE)</f>
        <v>13920.27252</v>
      </c>
      <c r="CA11" s="1">
        <f>HLOOKUP(CA$2,PLANEL_Pot_anual!$C$3:$AL$24,9,TRUE)</f>
        <v>13920.27252</v>
      </c>
      <c r="CB11" s="1">
        <f>HLOOKUP(CB$2,PLANEL_Pot_anual!$C$3:$AL$24,9,TRUE)</f>
        <v>13920.27252</v>
      </c>
      <c r="CC11" s="1">
        <f>HLOOKUP(CC$2,PLANEL_Pot_anual!$C$3:$AL$24,9,TRUE)</f>
        <v>13920.27252</v>
      </c>
      <c r="CD11" s="1">
        <f>HLOOKUP(CD$2,PLANEL_Pot_anual!$C$3:$AL$24,9,TRUE)</f>
        <v>13920.27252</v>
      </c>
      <c r="CE11" s="1">
        <f>HLOOKUP(CE$2,PLANEL_Pot_anual!$C$3:$AL$24,9,TRUE)</f>
        <v>13920.27252</v>
      </c>
      <c r="CF11" s="1">
        <f>HLOOKUP(CF$2,PLANEL_Pot_anual!$C$3:$AL$24,9,TRUE)</f>
        <v>13920.27252</v>
      </c>
      <c r="CG11" s="1">
        <f>HLOOKUP(CG$2,PLANEL_Pot_anual!$C$3:$AL$24,9,TRUE)</f>
        <v>13920.27252</v>
      </c>
      <c r="CH11" s="1">
        <f>HLOOKUP(CH$2,PLANEL_Pot_anual!$C$3:$AL$24,9,TRUE)</f>
        <v>13920.27252</v>
      </c>
      <c r="CI11" s="1">
        <f>HLOOKUP(CI$2,PLANEL_Pot_anual!$C$3:$AL$24,9,TRUE)</f>
        <v>13920.27252</v>
      </c>
      <c r="CJ11" s="1">
        <f>HLOOKUP(CJ$2,PLANEL_Pot_anual!$C$3:$AL$24,9,TRUE)</f>
        <v>13920.27252</v>
      </c>
      <c r="CK11" s="1">
        <f>HLOOKUP(CK$2,PLANEL_Pot_anual!$C$3:$AL$24,9,TRUE)</f>
        <v>13920.27252</v>
      </c>
      <c r="CL11" s="1">
        <f>HLOOKUP(CL$2,PLANEL_Pot_anual!$C$3:$AL$24,9,TRUE)</f>
        <v>13920.27252</v>
      </c>
      <c r="CM11" s="1">
        <f>HLOOKUP(CM$2,PLANEL_Pot_anual!$C$3:$AL$24,9,TRUE)</f>
        <v>13920.27252</v>
      </c>
      <c r="CN11" s="1">
        <f>HLOOKUP(CN$2,PLANEL_Pot_anual!$C$3:$AL$24,9,TRUE)</f>
        <v>13920.27252</v>
      </c>
      <c r="CO11" s="1">
        <f>HLOOKUP(CO$2,PLANEL_Pot_anual!$C$3:$AL$24,9,TRUE)</f>
        <v>13920.27252</v>
      </c>
      <c r="CP11" s="1">
        <f>HLOOKUP(CP$2,PLANEL_Pot_anual!$C$3:$AL$24,9,TRUE)</f>
        <v>13920.27252</v>
      </c>
      <c r="CQ11" s="1">
        <f>HLOOKUP(CQ$2,PLANEL_Pot_anual!$C$3:$AL$24,9,TRUE)</f>
        <v>13920.27252</v>
      </c>
      <c r="CR11" s="1">
        <f>HLOOKUP(CR$2,PLANEL_Pot_anual!$C$3:$AL$24,9,TRUE)</f>
        <v>13920.27252</v>
      </c>
      <c r="CS11" s="1">
        <f>HLOOKUP(CS$2,PLANEL_Pot_anual!$C$3:$AL$24,9,TRUE)</f>
        <v>13920.27252</v>
      </c>
      <c r="CT11" s="1">
        <f>HLOOKUP(CT$2,PLANEL_Pot_anual!$C$3:$AL$24,9,TRUE)</f>
        <v>13920.27252</v>
      </c>
      <c r="CU11" s="1">
        <f>HLOOKUP(CU$2,PLANEL_Pot_anual!$C$3:$AL$24,9,TRUE)</f>
        <v>13920.27252</v>
      </c>
      <c r="CV11" s="1">
        <f>HLOOKUP(CV$2,PLANEL_Pot_anual!$C$3:$AL$24,9,TRUE)</f>
        <v>13920.27252</v>
      </c>
      <c r="CW11" s="1">
        <f>HLOOKUP(CW$2,PLANEL_Pot_anual!$C$3:$AL$24,9,TRUE)</f>
        <v>13920.27252</v>
      </c>
      <c r="CX11" s="1">
        <f>HLOOKUP(CX$2,PLANEL_Pot_anual!$C$3:$AL$24,9,TRUE)</f>
        <v>13920.27252</v>
      </c>
      <c r="CY11" s="1">
        <f>HLOOKUP(CY$2,PLANEL_Pot_anual!$C$3:$AL$24,9,TRUE)</f>
        <v>13920.27252</v>
      </c>
      <c r="CZ11" s="1">
        <f>HLOOKUP(CZ$2,PLANEL_Pot_anual!$C$3:$AL$24,9,TRUE)</f>
        <v>13920.27252</v>
      </c>
      <c r="DA11" s="1">
        <f>HLOOKUP(DA$2,PLANEL_Pot_anual!$C$3:$AL$24,9,TRUE)</f>
        <v>13920.27252</v>
      </c>
      <c r="DB11" s="1">
        <f>HLOOKUP(DB$2,PLANEL_Pot_anual!$C$3:$AL$24,9,TRUE)</f>
        <v>13920.27252</v>
      </c>
      <c r="DC11" s="1">
        <f>HLOOKUP(DC$2,PLANEL_Pot_anual!$C$3:$AL$24,9,TRUE)</f>
        <v>13920.27252</v>
      </c>
      <c r="DD11" s="1">
        <f>HLOOKUP(DD$2,PLANEL_Pot_anual!$C$3:$AL$24,9,TRUE)</f>
        <v>13920.27252</v>
      </c>
      <c r="DE11" s="1">
        <f>HLOOKUP(DE$2,PLANEL_Pot_anual!$C$3:$AL$24,9,TRUE)</f>
        <v>13920.27252</v>
      </c>
      <c r="DF11" s="1">
        <f>HLOOKUP(DF$2,PLANEL_Pot_anual!$C$3:$AL$24,9,TRUE)</f>
        <v>13920.27252</v>
      </c>
      <c r="DG11" s="1">
        <f>HLOOKUP(DG$2,PLANEL_Pot_anual!$C$3:$AL$24,9,TRUE)</f>
        <v>13920.27252</v>
      </c>
      <c r="DH11" s="1">
        <f>HLOOKUP(DH$2,PLANEL_Pot_anual!$C$3:$AL$24,9,TRUE)</f>
        <v>13920.27252</v>
      </c>
      <c r="DI11" s="1">
        <f>HLOOKUP(DI$2,PLANEL_Pot_anual!$C$3:$AL$24,9,TRUE)</f>
        <v>13920.27252</v>
      </c>
      <c r="DJ11" s="1">
        <f>HLOOKUP(DJ$2,PLANEL_Pot_anual!$C$3:$AL$24,9,TRUE)</f>
        <v>13920.27252</v>
      </c>
      <c r="DK11" s="1">
        <f>HLOOKUP(DK$2,PLANEL_Pot_anual!$C$3:$AL$24,9,TRUE)</f>
        <v>13920.27252</v>
      </c>
      <c r="DL11" s="1">
        <f>HLOOKUP(DL$2,PLANEL_Pot_anual!$C$3:$AL$24,9,TRUE)</f>
        <v>13920.27252</v>
      </c>
      <c r="DM11" s="1">
        <f>HLOOKUP(DM$2,PLANEL_Pot_anual!$C$3:$AL$24,9,TRUE)</f>
        <v>13920.27252</v>
      </c>
      <c r="DN11" s="1">
        <f>HLOOKUP(DN$2,PLANEL_Pot_anual!$C$3:$AL$24,9,TRUE)</f>
        <v>13920.27252</v>
      </c>
      <c r="DO11" s="1">
        <f>HLOOKUP(DO$2,PLANEL_Pot_anual!$C$3:$AL$24,9,TRUE)</f>
        <v>13920.27252</v>
      </c>
      <c r="DP11" s="1">
        <f>HLOOKUP(DP$2,PLANEL_Pot_anual!$C$3:$AL$24,9,TRUE)</f>
        <v>13920.27252</v>
      </c>
      <c r="DQ11" s="1">
        <f>HLOOKUP(DQ$2,PLANEL_Pot_anual!$C$3:$AL$24,9,TRUE)</f>
        <v>13920.27252</v>
      </c>
      <c r="DR11" s="1">
        <f>HLOOKUP(DR$2,PLANEL_Pot_anual!$C$3:$AL$24,9,TRUE)</f>
        <v>13920.27252</v>
      </c>
      <c r="DS11" s="1">
        <f>HLOOKUP(DS$2,PLANEL_Pot_anual!$C$3:$AL$24,9,TRUE)</f>
        <v>13920.27252</v>
      </c>
      <c r="DT11" s="1">
        <f>HLOOKUP(DT$2,PLANEL_Pot_anual!$C$3:$AL$24,9,TRUE)</f>
        <v>13920.27252</v>
      </c>
      <c r="DU11" s="1">
        <f>HLOOKUP(DU$2,PLANEL_Pot_anual!$C$3:$AL$24,9,TRUE)</f>
        <v>13920.27252</v>
      </c>
      <c r="DV11" s="1">
        <f>HLOOKUP(DV$2,PLANEL_Pot_anual!$C$3:$AL$24,9,TRUE)</f>
        <v>13920.27252</v>
      </c>
      <c r="DW11" s="1">
        <f>HLOOKUP(DW$2,PLANEL_Pot_anual!$C$3:$AL$24,9,TRUE)</f>
        <v>13920.27252</v>
      </c>
      <c r="DX11" s="1">
        <f>HLOOKUP(DX$2,PLANEL_Pot_anual!$C$3:$AL$24,9,TRUE)</f>
        <v>13920.27252</v>
      </c>
      <c r="DY11" s="1">
        <f>HLOOKUP(DY$2,PLANEL_Pot_anual!$C$3:$AL$24,9,TRUE)</f>
        <v>13920.27252</v>
      </c>
      <c r="DZ11" s="1">
        <f>HLOOKUP(DZ$2,PLANEL_Pot_anual!$C$3:$AL$24,9,TRUE)</f>
        <v>13920.27252</v>
      </c>
      <c r="EA11" s="1">
        <f>HLOOKUP(EA$2,PLANEL_Pot_anual!$C$3:$AL$24,9,TRUE)</f>
        <v>13920.27252</v>
      </c>
      <c r="EB11" s="1">
        <f>HLOOKUP(EB$2,PLANEL_Pot_anual!$C$3:$AL$24,9,TRUE)</f>
        <v>13920.27252</v>
      </c>
      <c r="EC11" s="1">
        <f>HLOOKUP(EC$2,PLANEL_Pot_anual!$C$3:$AL$24,9,TRUE)</f>
        <v>13920.27252</v>
      </c>
      <c r="ED11" s="1">
        <f>HLOOKUP(ED$2,PLANEL_Pot_anual!$C$3:$AL$24,9,TRUE)</f>
        <v>13920.27252</v>
      </c>
      <c r="EE11" s="1">
        <f>HLOOKUP(EE$2,PLANEL_Pot_anual!$C$3:$AL$24,9,TRUE)</f>
        <v>13920.27252</v>
      </c>
      <c r="EF11" s="1">
        <f>HLOOKUP(EF$2,PLANEL_Pot_anual!$C$3:$AL$24,9,TRUE)</f>
        <v>13920.27252</v>
      </c>
      <c r="EG11" s="1">
        <f>HLOOKUP(EG$2,PLANEL_Pot_anual!$C$3:$AL$24,9,TRUE)</f>
        <v>13920.27252</v>
      </c>
      <c r="EH11" s="1">
        <f>HLOOKUP(EH$2,PLANEL_Pot_anual!$C$3:$AL$24,9,TRUE)</f>
        <v>13920.27252</v>
      </c>
      <c r="EI11" s="1">
        <f>HLOOKUP(EI$2,PLANEL_Pot_anual!$C$3:$AL$24,9,TRUE)</f>
        <v>13920.27252</v>
      </c>
      <c r="EJ11" s="1">
        <f>HLOOKUP(EJ$2,PLANEL_Pot_anual!$C$3:$AL$24,9,TRUE)</f>
        <v>13920.27252</v>
      </c>
      <c r="EK11" s="1">
        <f>HLOOKUP(EK$2,PLANEL_Pot_anual!$C$3:$AL$24,9,TRUE)</f>
        <v>13920.27252</v>
      </c>
      <c r="EL11" s="1">
        <f>HLOOKUP(EL$2,PLANEL_Pot_anual!$C$3:$AL$24,9,TRUE)</f>
        <v>13920.27252</v>
      </c>
      <c r="EM11" s="1">
        <f>HLOOKUP(EM$2,PLANEL_Pot_anual!$C$3:$AL$24,9,TRUE)</f>
        <v>13920.27252</v>
      </c>
      <c r="EN11" s="1">
        <f>HLOOKUP(EN$2,PLANEL_Pot_anual!$C$3:$AL$24,9,TRUE)</f>
        <v>13920.27252</v>
      </c>
      <c r="EO11" s="1">
        <f>HLOOKUP(EO$2,PLANEL_Pot_anual!$C$3:$AL$24,9,TRUE)</f>
        <v>13920.27252</v>
      </c>
      <c r="EP11" s="1">
        <f>HLOOKUP(EP$2,PLANEL_Pot_anual!$C$3:$AL$24,9,TRUE)</f>
        <v>13920.27252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15514.78694</v>
      </c>
      <c r="AF14" s="24">
        <f>HLOOKUP(AF$2,PLANEL_Pot_anual!$C$3:$AL$24,12,TRUE)</f>
        <v>15514.78694</v>
      </c>
      <c r="AG14" s="24">
        <f>HLOOKUP(AG$2,PLANEL_Pot_anual!$C$3:$AL$24,12,TRUE)</f>
        <v>15514.78694</v>
      </c>
      <c r="AH14" s="24">
        <f>HLOOKUP(AH$2,PLANEL_Pot_anual!$C$3:$AL$24,12,TRUE)</f>
        <v>15514.78694</v>
      </c>
      <c r="AI14" s="24">
        <f>HLOOKUP(AI$2,PLANEL_Pot_anual!$C$3:$AL$24,12,TRUE)</f>
        <v>15514.78694</v>
      </c>
      <c r="AJ14" s="24">
        <f>HLOOKUP(AJ$2,PLANEL_Pot_anual!$C$3:$AL$24,12,TRUE)</f>
        <v>15514.78694</v>
      </c>
      <c r="AK14" s="24">
        <f>HLOOKUP(AK$2,PLANEL_Pot_anual!$C$3:$AL$24,12,TRUE)</f>
        <v>15514.78694</v>
      </c>
      <c r="AL14" s="24">
        <f>HLOOKUP(AL$2,PLANEL_Pot_anual!$C$3:$AL$24,12,TRUE)</f>
        <v>15514.78694</v>
      </c>
      <c r="AM14" s="24">
        <f>HLOOKUP(AM$2,PLANEL_Pot_anual!$C$3:$AL$24,12,TRUE)</f>
        <v>15545.166375000001</v>
      </c>
      <c r="AN14" s="24">
        <f>HLOOKUP(AN$2,PLANEL_Pot_anual!$C$3:$AL$24,12,TRUE)</f>
        <v>15545.166375000001</v>
      </c>
      <c r="AO14" s="24">
        <f>HLOOKUP(AO$2,PLANEL_Pot_anual!$C$3:$AL$24,12,TRUE)</f>
        <v>15545.166375000001</v>
      </c>
      <c r="AP14" s="24">
        <f>HLOOKUP(AP$2,PLANEL_Pot_anual!$C$3:$AL$24,12,TRUE)</f>
        <v>15545.166375000001</v>
      </c>
      <c r="AQ14" s="24">
        <f>HLOOKUP(AQ$2,PLANEL_Pot_anual!$C$3:$AL$24,12,TRUE)</f>
        <v>16294.401462</v>
      </c>
      <c r="AR14" s="24">
        <f>HLOOKUP(AR$2,PLANEL_Pot_anual!$C$3:$AL$24,12,TRUE)</f>
        <v>16294.401462</v>
      </c>
      <c r="AS14" s="24">
        <f>HLOOKUP(AS$2,PLANEL_Pot_anual!$C$3:$AL$24,12,TRUE)</f>
        <v>16294.401462</v>
      </c>
      <c r="AT14" s="24">
        <f>HLOOKUP(AT$2,PLANEL_Pot_anual!$C$3:$AL$24,12,TRUE)</f>
        <v>16294.401462</v>
      </c>
      <c r="AU14" s="24">
        <f>HLOOKUP(AU$2,PLANEL_Pot_anual!$C$3:$AL$24,12,TRUE)</f>
        <v>18258.340779999999</v>
      </c>
      <c r="AV14" s="24">
        <f>HLOOKUP(AV$2,PLANEL_Pot_anual!$C$3:$AL$24,12,TRUE)</f>
        <v>18258.340779999999</v>
      </c>
      <c r="AW14" s="24">
        <f>HLOOKUP(AW$2,PLANEL_Pot_anual!$C$3:$AL$24,12,TRUE)</f>
        <v>18258.340779999999</v>
      </c>
      <c r="AX14" s="24">
        <f>HLOOKUP(AX$2,PLANEL_Pot_anual!$C$3:$AL$24,12,TRUE)</f>
        <v>18258.340779999999</v>
      </c>
      <c r="AY14" s="24">
        <f>HLOOKUP(AY$2,PLANEL_Pot_anual!$C$3:$AL$24,12,TRUE)</f>
        <v>18258.340779999999</v>
      </c>
      <c r="AZ14" s="24">
        <f>HLOOKUP(AZ$2,PLANEL_Pot_anual!$C$3:$AL$24,12,TRUE)</f>
        <v>18258.340779999999</v>
      </c>
      <c r="BA14" s="24">
        <f>HLOOKUP(BA$2,PLANEL_Pot_anual!$C$3:$AL$24,12,TRUE)</f>
        <v>18258.340779999999</v>
      </c>
      <c r="BB14" s="24">
        <f>HLOOKUP(BB$2,PLANEL_Pot_anual!$C$3:$AL$24,12,TRUE)</f>
        <v>18258.340779999999</v>
      </c>
      <c r="BC14" s="24">
        <f>HLOOKUP(BC$2,PLANEL_Pot_anual!$C$3:$AL$24,12,TRUE)</f>
        <v>18258.340779999999</v>
      </c>
      <c r="BD14" s="24">
        <f>HLOOKUP(BD$2,PLANEL_Pot_anual!$C$3:$AL$24,12,TRUE)</f>
        <v>18258.340779999999</v>
      </c>
      <c r="BE14" s="24">
        <f>HLOOKUP(BE$2,PLANEL_Pot_anual!$C$3:$AL$24,12,TRUE)</f>
        <v>18258.340779999999</v>
      </c>
      <c r="BF14" s="24">
        <f>HLOOKUP(BF$2,PLANEL_Pot_anual!$C$3:$AL$24,12,TRUE)</f>
        <v>18258.340779999999</v>
      </c>
      <c r="BG14" s="24">
        <f>HLOOKUP(BG$2,PLANEL_Pot_anual!$C$3:$AL$24,12,TRUE)</f>
        <v>18258.340779999999</v>
      </c>
      <c r="BH14" s="24">
        <f>HLOOKUP(BH$2,PLANEL_Pot_anual!$C$3:$AL$24,12,TRUE)</f>
        <v>18258.340779999999</v>
      </c>
      <c r="BI14" s="24">
        <f>HLOOKUP(BI$2,PLANEL_Pot_anual!$C$3:$AL$24,12,TRUE)</f>
        <v>18258.340779999999</v>
      </c>
      <c r="BJ14" s="24">
        <f>HLOOKUP(BJ$2,PLANEL_Pot_anual!$C$3:$AL$24,12,TRUE)</f>
        <v>18258.340779999999</v>
      </c>
      <c r="BK14" s="24">
        <f>HLOOKUP(BK$2,PLANEL_Pot_anual!$C$3:$AL$24,12,TRUE)</f>
        <v>18258.340779999999</v>
      </c>
      <c r="BL14" s="24">
        <f>HLOOKUP(BL$2,PLANEL_Pot_anual!$C$3:$AL$24,12,TRUE)</f>
        <v>18258.340779999999</v>
      </c>
      <c r="BM14" s="24">
        <f>HLOOKUP(BM$2,PLANEL_Pot_anual!$C$3:$AL$24,12,TRUE)</f>
        <v>18258.340779999999</v>
      </c>
      <c r="BN14" s="24">
        <f>HLOOKUP(BN$2,PLANEL_Pot_anual!$C$3:$AL$24,12,TRUE)</f>
        <v>18258.340779999999</v>
      </c>
      <c r="BO14" s="24">
        <f>HLOOKUP(BO$2,PLANEL_Pot_anual!$C$3:$AL$24,12,TRUE)</f>
        <v>18558.434777999999</v>
      </c>
      <c r="BP14" s="24">
        <f>HLOOKUP(BP$2,PLANEL_Pot_anual!$C$3:$AL$24,12,TRUE)</f>
        <v>18558.434777999999</v>
      </c>
      <c r="BQ14" s="24">
        <f>HLOOKUP(BQ$2,PLANEL_Pot_anual!$C$3:$AL$24,12,TRUE)</f>
        <v>18558.434777999999</v>
      </c>
      <c r="BR14" s="24">
        <f>HLOOKUP(BR$2,PLANEL_Pot_anual!$C$3:$AL$24,12,TRUE)</f>
        <v>18558.434777999999</v>
      </c>
      <c r="BS14" s="24">
        <f>HLOOKUP(BS$2,PLANEL_Pot_anual!$C$3:$AL$24,12,TRUE)</f>
        <v>18558.434777999999</v>
      </c>
      <c r="BT14" s="24">
        <f>HLOOKUP(BT$2,PLANEL_Pot_anual!$C$3:$AL$24,12,TRUE)</f>
        <v>18558.434777999999</v>
      </c>
      <c r="BU14" s="24">
        <f>HLOOKUP(BU$2,PLANEL_Pot_anual!$C$3:$AL$24,12,TRUE)</f>
        <v>18558.434777999999</v>
      </c>
      <c r="BV14" s="24">
        <f>HLOOKUP(BV$2,PLANEL_Pot_anual!$C$3:$AL$24,12,TRUE)</f>
        <v>18558.434777999999</v>
      </c>
      <c r="BW14" s="24">
        <f>HLOOKUP(BW$2,PLANEL_Pot_anual!$C$3:$AL$24,12,TRUE)</f>
        <v>18558.434777999999</v>
      </c>
      <c r="BX14" s="24">
        <f>HLOOKUP(BX$2,PLANEL_Pot_anual!$C$3:$AL$24,12,TRUE)</f>
        <v>18558.434777999999</v>
      </c>
      <c r="BY14" s="24">
        <f>HLOOKUP(BY$2,PLANEL_Pot_anual!$C$3:$AL$24,12,TRUE)</f>
        <v>18558.434777999999</v>
      </c>
      <c r="BZ14" s="24">
        <f>HLOOKUP(BZ$2,PLANEL_Pot_anual!$C$3:$AL$24,12,TRUE)</f>
        <v>18558.434777999999</v>
      </c>
      <c r="CA14" s="24">
        <f>HLOOKUP(CA$2,PLANEL_Pot_anual!$C$3:$AL$24,12,TRUE)</f>
        <v>18558.434777999999</v>
      </c>
      <c r="CB14" s="24">
        <f>HLOOKUP(CB$2,PLANEL_Pot_anual!$C$3:$AL$24,12,TRUE)</f>
        <v>18558.434777999999</v>
      </c>
      <c r="CC14" s="24">
        <f>HLOOKUP(CC$2,PLANEL_Pot_anual!$C$3:$AL$24,12,TRUE)</f>
        <v>18558.434777999999</v>
      </c>
      <c r="CD14" s="24">
        <f>HLOOKUP(CD$2,PLANEL_Pot_anual!$C$3:$AL$24,12,TRUE)</f>
        <v>18558.434777999999</v>
      </c>
      <c r="CE14" s="24">
        <f>HLOOKUP(CE$2,PLANEL_Pot_anual!$C$3:$AL$24,12,TRUE)</f>
        <v>18558.434777999999</v>
      </c>
      <c r="CF14" s="24">
        <f>HLOOKUP(CF$2,PLANEL_Pot_anual!$C$3:$AL$24,12,TRUE)</f>
        <v>18558.434777999999</v>
      </c>
      <c r="CG14" s="24">
        <f>HLOOKUP(CG$2,PLANEL_Pot_anual!$C$3:$AL$24,12,TRUE)</f>
        <v>18558.434777999999</v>
      </c>
      <c r="CH14" s="24">
        <f>HLOOKUP(CH$2,PLANEL_Pot_anual!$C$3:$AL$24,12,TRUE)</f>
        <v>18558.434777999999</v>
      </c>
      <c r="CI14" s="24">
        <f>HLOOKUP(CI$2,PLANEL_Pot_anual!$C$3:$AL$24,12,TRUE)</f>
        <v>18566.596395</v>
      </c>
      <c r="CJ14" s="24">
        <f>HLOOKUP(CJ$2,PLANEL_Pot_anual!$C$3:$AL$24,12,TRUE)</f>
        <v>18566.596395</v>
      </c>
      <c r="CK14" s="24">
        <f>HLOOKUP(CK$2,PLANEL_Pot_anual!$C$3:$AL$24,12,TRUE)</f>
        <v>18566.596395</v>
      </c>
      <c r="CL14" s="24">
        <f>HLOOKUP(CL$2,PLANEL_Pot_anual!$C$3:$AL$24,12,TRUE)</f>
        <v>18566.596395</v>
      </c>
      <c r="CM14" s="24">
        <f>HLOOKUP(CM$2,PLANEL_Pot_anual!$C$3:$AL$24,12,TRUE)</f>
        <v>18566.596395</v>
      </c>
      <c r="CN14" s="24">
        <f>HLOOKUP(CN$2,PLANEL_Pot_anual!$C$3:$AL$24,12,TRUE)</f>
        <v>18566.596395</v>
      </c>
      <c r="CO14" s="24">
        <f>HLOOKUP(CO$2,PLANEL_Pot_anual!$C$3:$AL$24,12,TRUE)</f>
        <v>18566.596395</v>
      </c>
      <c r="CP14" s="24">
        <f>HLOOKUP(CP$2,PLANEL_Pot_anual!$C$3:$AL$24,12,TRUE)</f>
        <v>18566.596395</v>
      </c>
      <c r="CQ14" s="24">
        <f>HLOOKUP(CQ$2,PLANEL_Pot_anual!$C$3:$AL$24,12,TRUE)</f>
        <v>18566.596395</v>
      </c>
      <c r="CR14" s="24">
        <f>HLOOKUP(CR$2,PLANEL_Pot_anual!$C$3:$AL$24,12,TRUE)</f>
        <v>18566.596395</v>
      </c>
      <c r="CS14" s="24">
        <f>HLOOKUP(CS$2,PLANEL_Pot_anual!$C$3:$AL$24,12,TRUE)</f>
        <v>18566.596395</v>
      </c>
      <c r="CT14" s="24">
        <f>HLOOKUP(CT$2,PLANEL_Pot_anual!$C$3:$AL$24,12,TRUE)</f>
        <v>18566.596395</v>
      </c>
      <c r="CU14" s="24">
        <f>HLOOKUP(CU$2,PLANEL_Pot_anual!$C$3:$AL$24,12,TRUE)</f>
        <v>18566.596395</v>
      </c>
      <c r="CV14" s="24">
        <f>HLOOKUP(CV$2,PLANEL_Pot_anual!$C$3:$AL$24,12,TRUE)</f>
        <v>18566.596395</v>
      </c>
      <c r="CW14" s="24">
        <f>HLOOKUP(CW$2,PLANEL_Pot_anual!$C$3:$AL$24,12,TRUE)</f>
        <v>18566.596395</v>
      </c>
      <c r="CX14" s="24">
        <f>HLOOKUP(CX$2,PLANEL_Pot_anual!$C$3:$AL$24,12,TRUE)</f>
        <v>18566.596395</v>
      </c>
      <c r="CY14" s="24">
        <f>HLOOKUP(CY$2,PLANEL_Pot_anual!$C$3:$AL$24,12,TRUE)</f>
        <v>18566.596395</v>
      </c>
      <c r="CZ14" s="24">
        <f>HLOOKUP(CZ$2,PLANEL_Pot_anual!$C$3:$AL$24,12,TRUE)</f>
        <v>18566.596395</v>
      </c>
      <c r="DA14" s="24">
        <f>HLOOKUP(DA$2,PLANEL_Pot_anual!$C$3:$AL$24,12,TRUE)</f>
        <v>18566.596395</v>
      </c>
      <c r="DB14" s="24">
        <f>HLOOKUP(DB$2,PLANEL_Pot_anual!$C$3:$AL$24,12,TRUE)</f>
        <v>18566.596395</v>
      </c>
      <c r="DC14" s="24">
        <f>HLOOKUP(DC$2,PLANEL_Pot_anual!$C$3:$AL$24,12,TRUE)</f>
        <v>18566.596395</v>
      </c>
      <c r="DD14" s="24">
        <f>HLOOKUP(DD$2,PLANEL_Pot_anual!$C$3:$AL$24,12,TRUE)</f>
        <v>18566.596395</v>
      </c>
      <c r="DE14" s="24">
        <f>HLOOKUP(DE$2,PLANEL_Pot_anual!$C$3:$AL$24,12,TRUE)</f>
        <v>18566.596395</v>
      </c>
      <c r="DF14" s="24">
        <f>HLOOKUP(DF$2,PLANEL_Pot_anual!$C$3:$AL$24,12,TRUE)</f>
        <v>18566.596395</v>
      </c>
      <c r="DG14" s="24">
        <f>HLOOKUP(DG$2,PLANEL_Pot_anual!$C$3:$AL$24,12,TRUE)</f>
        <v>18566.596395</v>
      </c>
      <c r="DH14" s="24">
        <f>HLOOKUP(DH$2,PLANEL_Pot_anual!$C$3:$AL$24,12,TRUE)</f>
        <v>18566.596395</v>
      </c>
      <c r="DI14" s="24">
        <f>HLOOKUP(DI$2,PLANEL_Pot_anual!$C$3:$AL$24,12,TRUE)</f>
        <v>18566.596395</v>
      </c>
      <c r="DJ14" s="24">
        <f>HLOOKUP(DJ$2,PLANEL_Pot_anual!$C$3:$AL$24,12,TRUE)</f>
        <v>18566.596395</v>
      </c>
      <c r="DK14" s="24">
        <f>HLOOKUP(DK$2,PLANEL_Pot_anual!$C$3:$AL$24,12,TRUE)</f>
        <v>18566.596395</v>
      </c>
      <c r="DL14" s="24">
        <f>HLOOKUP(DL$2,PLANEL_Pot_anual!$C$3:$AL$24,12,TRUE)</f>
        <v>18566.596395</v>
      </c>
      <c r="DM14" s="24">
        <f>HLOOKUP(DM$2,PLANEL_Pot_anual!$C$3:$AL$24,12,TRUE)</f>
        <v>18566.596395</v>
      </c>
      <c r="DN14" s="24">
        <f>HLOOKUP(DN$2,PLANEL_Pot_anual!$C$3:$AL$24,12,TRUE)</f>
        <v>18566.596395</v>
      </c>
      <c r="DO14" s="24">
        <f>HLOOKUP(DO$2,PLANEL_Pot_anual!$C$3:$AL$24,12,TRUE)</f>
        <v>18566.596395</v>
      </c>
      <c r="DP14" s="24">
        <f>HLOOKUP(DP$2,PLANEL_Pot_anual!$C$3:$AL$24,12,TRUE)</f>
        <v>18566.596395</v>
      </c>
      <c r="DQ14" s="24">
        <f>HLOOKUP(DQ$2,PLANEL_Pot_anual!$C$3:$AL$24,12,TRUE)</f>
        <v>18566.596395</v>
      </c>
      <c r="DR14" s="24">
        <f>HLOOKUP(DR$2,PLANEL_Pot_anual!$C$3:$AL$24,12,TRUE)</f>
        <v>18566.596395</v>
      </c>
      <c r="DS14" s="24">
        <f>HLOOKUP(DS$2,PLANEL_Pot_anual!$C$3:$AL$24,12,TRUE)</f>
        <v>18566.596395</v>
      </c>
      <c r="DT14" s="24">
        <f>HLOOKUP(DT$2,PLANEL_Pot_anual!$C$3:$AL$24,12,TRUE)</f>
        <v>18566.596395</v>
      </c>
      <c r="DU14" s="24">
        <f>HLOOKUP(DU$2,PLANEL_Pot_anual!$C$3:$AL$24,12,TRUE)</f>
        <v>18566.596395</v>
      </c>
      <c r="DV14" s="24">
        <f>HLOOKUP(DV$2,PLANEL_Pot_anual!$C$3:$AL$24,12,TRUE)</f>
        <v>18566.596395</v>
      </c>
      <c r="DW14" s="24">
        <f>HLOOKUP(DW$2,PLANEL_Pot_anual!$C$3:$AL$24,12,TRUE)</f>
        <v>18952.596395</v>
      </c>
      <c r="DX14" s="24">
        <f>HLOOKUP(DX$2,PLANEL_Pot_anual!$C$3:$AL$24,12,TRUE)</f>
        <v>18952.596395</v>
      </c>
      <c r="DY14" s="24">
        <f>HLOOKUP(DY$2,PLANEL_Pot_anual!$C$3:$AL$24,12,TRUE)</f>
        <v>18952.596395</v>
      </c>
      <c r="DZ14" s="24">
        <f>HLOOKUP(DZ$2,PLANEL_Pot_anual!$C$3:$AL$24,12,TRUE)</f>
        <v>18952.596395</v>
      </c>
      <c r="EA14" s="24">
        <f>HLOOKUP(EA$2,PLANEL_Pot_anual!$C$3:$AL$24,12,TRUE)</f>
        <v>18952.596395</v>
      </c>
      <c r="EB14" s="24">
        <f>HLOOKUP(EB$2,PLANEL_Pot_anual!$C$3:$AL$24,12,TRUE)</f>
        <v>18952.596395</v>
      </c>
      <c r="EC14" s="24">
        <f>HLOOKUP(EC$2,PLANEL_Pot_anual!$C$3:$AL$24,12,TRUE)</f>
        <v>18952.596395</v>
      </c>
      <c r="ED14" s="24">
        <f>HLOOKUP(ED$2,PLANEL_Pot_anual!$C$3:$AL$24,12,TRUE)</f>
        <v>18952.596395</v>
      </c>
      <c r="EE14" s="24">
        <f>HLOOKUP(EE$2,PLANEL_Pot_anual!$C$3:$AL$24,12,TRUE)</f>
        <v>18952.596395</v>
      </c>
      <c r="EF14" s="24">
        <f>HLOOKUP(EF$2,PLANEL_Pot_anual!$C$3:$AL$24,12,TRUE)</f>
        <v>18952.596395</v>
      </c>
      <c r="EG14" s="24">
        <f>HLOOKUP(EG$2,PLANEL_Pot_anual!$C$3:$AL$24,12,TRUE)</f>
        <v>18952.596395</v>
      </c>
      <c r="EH14" s="24">
        <f>HLOOKUP(EH$2,PLANEL_Pot_anual!$C$3:$AL$24,12,TRUE)</f>
        <v>18952.596395</v>
      </c>
      <c r="EI14" s="24">
        <f>HLOOKUP(EI$2,PLANEL_Pot_anual!$C$3:$AL$24,12,TRUE)</f>
        <v>18952.596395</v>
      </c>
      <c r="EJ14" s="24">
        <f>HLOOKUP(EJ$2,PLANEL_Pot_anual!$C$3:$AL$24,12,TRUE)</f>
        <v>18952.596395</v>
      </c>
      <c r="EK14" s="24">
        <f>HLOOKUP(EK$2,PLANEL_Pot_anual!$C$3:$AL$24,12,TRUE)</f>
        <v>18952.596395</v>
      </c>
      <c r="EL14" s="24">
        <f>HLOOKUP(EL$2,PLANEL_Pot_anual!$C$3:$AL$24,12,TRUE)</f>
        <v>18952.596395</v>
      </c>
      <c r="EM14" s="24">
        <f>HLOOKUP(EM$2,PLANEL_Pot_anual!$C$3:$AL$24,12,TRUE)</f>
        <v>18952.596395</v>
      </c>
      <c r="EN14" s="24">
        <f>HLOOKUP(EN$2,PLANEL_Pot_anual!$C$3:$AL$24,12,TRUE)</f>
        <v>18952.596395</v>
      </c>
      <c r="EO14" s="24">
        <f>HLOOKUP(EO$2,PLANEL_Pot_anual!$C$3:$AL$24,12,TRUE)</f>
        <v>18952.596395</v>
      </c>
      <c r="EP14" s="24">
        <f>HLOOKUP(EP$2,PLANEL_Pot_anual!$C$3:$AL$24,12,TRUE)</f>
        <v>18952.596395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17405.900646099999</v>
      </c>
      <c r="AF17" s="30">
        <f>HLOOKUP(AF$2,PLANEL_Pot_anual!$C$3:$AL$24,15,TRUE)</f>
        <v>17405.900646099999</v>
      </c>
      <c r="AG17" s="30">
        <f>HLOOKUP(AG$2,PLANEL_Pot_anual!$C$3:$AL$24,15,TRUE)</f>
        <v>17405.900646099999</v>
      </c>
      <c r="AH17" s="30">
        <f>HLOOKUP(AH$2,PLANEL_Pot_anual!$C$3:$AL$24,15,TRUE)</f>
        <v>17405.900646099999</v>
      </c>
      <c r="AI17" s="30">
        <f>HLOOKUP(AI$2,PLANEL_Pot_anual!$C$3:$AL$24,15,TRUE)</f>
        <v>23312.142051999999</v>
      </c>
      <c r="AJ17" s="30">
        <f>HLOOKUP(AJ$2,PLANEL_Pot_anual!$C$3:$AL$24,15,TRUE)</f>
        <v>23312.142051999999</v>
      </c>
      <c r="AK17" s="30">
        <f>HLOOKUP(AK$2,PLANEL_Pot_anual!$C$3:$AL$24,15,TRUE)</f>
        <v>23312.142051999999</v>
      </c>
      <c r="AL17" s="30">
        <f>HLOOKUP(AL$2,PLANEL_Pot_anual!$C$3:$AL$24,15,TRUE)</f>
        <v>23312.142051999999</v>
      </c>
      <c r="AM17" s="30">
        <f>HLOOKUP(AM$2,PLANEL_Pot_anual!$C$3:$AL$24,15,TRUE)</f>
        <v>25739.460780999998</v>
      </c>
      <c r="AN17" s="30">
        <f>HLOOKUP(AN$2,PLANEL_Pot_anual!$C$3:$AL$24,15,TRUE)</f>
        <v>25739.460780999998</v>
      </c>
      <c r="AO17" s="30">
        <f>HLOOKUP(AO$2,PLANEL_Pot_anual!$C$3:$AL$24,15,TRUE)</f>
        <v>25739.460780999998</v>
      </c>
      <c r="AP17" s="30">
        <f>HLOOKUP(AP$2,PLANEL_Pot_anual!$C$3:$AL$24,15,TRUE)</f>
        <v>25739.460780999998</v>
      </c>
      <c r="AQ17" s="30">
        <f>HLOOKUP(AQ$2,PLANEL_Pot_anual!$C$3:$AL$24,15,TRUE)</f>
        <v>32932.134439999994</v>
      </c>
      <c r="AR17" s="30">
        <f>HLOOKUP(AR$2,PLANEL_Pot_anual!$C$3:$AL$24,15,TRUE)</f>
        <v>32932.134439999994</v>
      </c>
      <c r="AS17" s="30">
        <f>HLOOKUP(AS$2,PLANEL_Pot_anual!$C$3:$AL$24,15,TRUE)</f>
        <v>32932.134439999994</v>
      </c>
      <c r="AT17" s="30">
        <f>HLOOKUP(AT$2,PLANEL_Pot_anual!$C$3:$AL$24,15,TRUE)</f>
        <v>32932.134439999994</v>
      </c>
      <c r="AU17" s="30">
        <f>HLOOKUP(AU$2,PLANEL_Pot_anual!$C$3:$AL$24,15,TRUE)</f>
        <v>32932.134439999994</v>
      </c>
      <c r="AV17" s="30">
        <f>HLOOKUP(AV$2,PLANEL_Pot_anual!$C$3:$AL$24,15,TRUE)</f>
        <v>32932.134439999994</v>
      </c>
      <c r="AW17" s="30">
        <f>HLOOKUP(AW$2,PLANEL_Pot_anual!$C$3:$AL$24,15,TRUE)</f>
        <v>32932.134439999994</v>
      </c>
      <c r="AX17" s="30">
        <f>HLOOKUP(AX$2,PLANEL_Pot_anual!$C$3:$AL$24,15,TRUE)</f>
        <v>32932.134439999994</v>
      </c>
      <c r="AY17" s="30">
        <f>HLOOKUP(AY$2,PLANEL_Pot_anual!$C$3:$AL$24,15,TRUE)</f>
        <v>32723.834439999999</v>
      </c>
      <c r="AZ17" s="30">
        <f>HLOOKUP(AZ$2,PLANEL_Pot_anual!$C$3:$AL$24,15,TRUE)</f>
        <v>32723.834439999999</v>
      </c>
      <c r="BA17" s="30">
        <f>HLOOKUP(BA$2,PLANEL_Pot_anual!$C$3:$AL$24,15,TRUE)</f>
        <v>32723.834439999999</v>
      </c>
      <c r="BB17" s="30">
        <f>HLOOKUP(BB$2,PLANEL_Pot_anual!$C$3:$AL$24,15,TRUE)</f>
        <v>32723.834439999999</v>
      </c>
      <c r="BC17" s="30">
        <f>HLOOKUP(BC$2,PLANEL_Pot_anual!$C$3:$AL$24,15,TRUE)</f>
        <v>32707.28544</v>
      </c>
      <c r="BD17" s="30">
        <f>HLOOKUP(BD$2,PLANEL_Pot_anual!$C$3:$AL$24,15,TRUE)</f>
        <v>32707.28544</v>
      </c>
      <c r="BE17" s="30">
        <f>HLOOKUP(BE$2,PLANEL_Pot_anual!$C$3:$AL$24,15,TRUE)</f>
        <v>32707.28544</v>
      </c>
      <c r="BF17" s="30">
        <f>HLOOKUP(BF$2,PLANEL_Pot_anual!$C$3:$AL$24,15,TRUE)</f>
        <v>32707.28544</v>
      </c>
      <c r="BG17" s="30">
        <f>HLOOKUP(BG$2,PLANEL_Pot_anual!$C$3:$AL$24,15,TRUE)</f>
        <v>32609.085439999999</v>
      </c>
      <c r="BH17" s="30">
        <f>HLOOKUP(BH$2,PLANEL_Pot_anual!$C$3:$AL$24,15,TRUE)</f>
        <v>32609.085439999999</v>
      </c>
      <c r="BI17" s="30">
        <f>HLOOKUP(BI$2,PLANEL_Pot_anual!$C$3:$AL$24,15,TRUE)</f>
        <v>32609.085439999999</v>
      </c>
      <c r="BJ17" s="30">
        <f>HLOOKUP(BJ$2,PLANEL_Pot_anual!$C$3:$AL$24,15,TRUE)</f>
        <v>32609.085439999999</v>
      </c>
      <c r="BK17" s="30">
        <f>HLOOKUP(BK$2,PLANEL_Pot_anual!$C$3:$AL$24,15,TRUE)</f>
        <v>34622.718593999998</v>
      </c>
      <c r="BL17" s="30">
        <f>HLOOKUP(BL$2,PLANEL_Pot_anual!$C$3:$AL$24,15,TRUE)</f>
        <v>34622.718593999998</v>
      </c>
      <c r="BM17" s="30">
        <f>HLOOKUP(BM$2,PLANEL_Pot_anual!$C$3:$AL$24,15,TRUE)</f>
        <v>34622.718593999998</v>
      </c>
      <c r="BN17" s="30">
        <f>HLOOKUP(BN$2,PLANEL_Pot_anual!$C$3:$AL$24,15,TRUE)</f>
        <v>34622.718593999998</v>
      </c>
      <c r="BO17" s="30">
        <f>HLOOKUP(BO$2,PLANEL_Pot_anual!$C$3:$AL$24,15,TRUE)</f>
        <v>40056.768029999999</v>
      </c>
      <c r="BP17" s="30">
        <f>HLOOKUP(BP$2,PLANEL_Pot_anual!$C$3:$AL$24,15,TRUE)</f>
        <v>40056.768029999999</v>
      </c>
      <c r="BQ17" s="30">
        <f>HLOOKUP(BQ$2,PLANEL_Pot_anual!$C$3:$AL$24,15,TRUE)</f>
        <v>40056.768029999999</v>
      </c>
      <c r="BR17" s="30">
        <f>HLOOKUP(BR$2,PLANEL_Pot_anual!$C$3:$AL$24,15,TRUE)</f>
        <v>40056.768029999999</v>
      </c>
      <c r="BS17" s="30">
        <f>HLOOKUP(BS$2,PLANEL_Pot_anual!$C$3:$AL$24,15,TRUE)</f>
        <v>45344.315549999999</v>
      </c>
      <c r="BT17" s="30">
        <f>HLOOKUP(BT$2,PLANEL_Pot_anual!$C$3:$AL$24,15,TRUE)</f>
        <v>45344.315549999999</v>
      </c>
      <c r="BU17" s="30">
        <f>HLOOKUP(BU$2,PLANEL_Pot_anual!$C$3:$AL$24,15,TRUE)</f>
        <v>45344.315549999999</v>
      </c>
      <c r="BV17" s="30">
        <f>HLOOKUP(BV$2,PLANEL_Pot_anual!$C$3:$AL$24,15,TRUE)</f>
        <v>45344.315549999999</v>
      </c>
      <c r="BW17" s="30">
        <f>HLOOKUP(BW$2,PLANEL_Pot_anual!$C$3:$AL$24,15,TRUE)</f>
        <v>46130.685890000001</v>
      </c>
      <c r="BX17" s="30">
        <f>HLOOKUP(BX$2,PLANEL_Pot_anual!$C$3:$AL$24,15,TRUE)</f>
        <v>46130.685890000001</v>
      </c>
      <c r="BY17" s="30">
        <f>HLOOKUP(BY$2,PLANEL_Pot_anual!$C$3:$AL$24,15,TRUE)</f>
        <v>46130.685890000001</v>
      </c>
      <c r="BZ17" s="30">
        <f>HLOOKUP(BZ$2,PLANEL_Pot_anual!$C$3:$AL$24,15,TRUE)</f>
        <v>46130.685890000001</v>
      </c>
      <c r="CA17" s="30">
        <f>HLOOKUP(CA$2,PLANEL_Pot_anual!$C$3:$AL$24,15,TRUE)</f>
        <v>50463.22249</v>
      </c>
      <c r="CB17" s="30">
        <f>HLOOKUP(CB$2,PLANEL_Pot_anual!$C$3:$AL$24,15,TRUE)</f>
        <v>50463.22249</v>
      </c>
      <c r="CC17" s="30">
        <f>HLOOKUP(CC$2,PLANEL_Pot_anual!$C$3:$AL$24,15,TRUE)</f>
        <v>50463.22249</v>
      </c>
      <c r="CD17" s="30">
        <f>HLOOKUP(CD$2,PLANEL_Pot_anual!$C$3:$AL$24,15,TRUE)</f>
        <v>50463.22249</v>
      </c>
      <c r="CE17" s="30">
        <f>HLOOKUP(CE$2,PLANEL_Pot_anual!$C$3:$AL$24,15,TRUE)</f>
        <v>57902.401760000001</v>
      </c>
      <c r="CF17" s="30">
        <f>HLOOKUP(CF$2,PLANEL_Pot_anual!$C$3:$AL$24,15,TRUE)</f>
        <v>57902.401760000001</v>
      </c>
      <c r="CG17" s="30">
        <f>HLOOKUP(CG$2,PLANEL_Pot_anual!$C$3:$AL$24,15,TRUE)</f>
        <v>57902.401760000001</v>
      </c>
      <c r="CH17" s="30">
        <f>HLOOKUP(CH$2,PLANEL_Pot_anual!$C$3:$AL$24,15,TRUE)</f>
        <v>57902.401760000001</v>
      </c>
      <c r="CI17" s="30">
        <f>HLOOKUP(CI$2,PLANEL_Pot_anual!$C$3:$AL$24,15,TRUE)</f>
        <v>65841.559440000012</v>
      </c>
      <c r="CJ17" s="30">
        <f>HLOOKUP(CJ$2,PLANEL_Pot_anual!$C$3:$AL$24,15,TRUE)</f>
        <v>65841.559440000012</v>
      </c>
      <c r="CK17" s="30">
        <f>HLOOKUP(CK$2,PLANEL_Pot_anual!$C$3:$AL$24,15,TRUE)</f>
        <v>65841.559440000012</v>
      </c>
      <c r="CL17" s="30">
        <f>HLOOKUP(CL$2,PLANEL_Pot_anual!$C$3:$AL$24,15,TRUE)</f>
        <v>65841.559440000012</v>
      </c>
      <c r="CM17" s="30">
        <f>HLOOKUP(CM$2,PLANEL_Pot_anual!$C$3:$AL$24,15,TRUE)</f>
        <v>72213.944019999995</v>
      </c>
      <c r="CN17" s="30">
        <f>HLOOKUP(CN$2,PLANEL_Pot_anual!$C$3:$AL$24,15,TRUE)</f>
        <v>72213.944019999995</v>
      </c>
      <c r="CO17" s="30">
        <f>HLOOKUP(CO$2,PLANEL_Pot_anual!$C$3:$AL$24,15,TRUE)</f>
        <v>72213.944019999995</v>
      </c>
      <c r="CP17" s="30">
        <f>HLOOKUP(CP$2,PLANEL_Pot_anual!$C$3:$AL$24,15,TRUE)</f>
        <v>72213.944019999995</v>
      </c>
      <c r="CQ17" s="30">
        <f>HLOOKUP(CQ$2,PLANEL_Pot_anual!$C$3:$AL$24,15,TRUE)</f>
        <v>73734.785009999992</v>
      </c>
      <c r="CR17" s="30">
        <f>HLOOKUP(CR$2,PLANEL_Pot_anual!$C$3:$AL$24,15,TRUE)</f>
        <v>73734.785009999992</v>
      </c>
      <c r="CS17" s="30">
        <f>HLOOKUP(CS$2,PLANEL_Pot_anual!$C$3:$AL$24,15,TRUE)</f>
        <v>73734.785009999992</v>
      </c>
      <c r="CT17" s="30">
        <f>HLOOKUP(CT$2,PLANEL_Pot_anual!$C$3:$AL$24,15,TRUE)</f>
        <v>73734.785009999992</v>
      </c>
      <c r="CU17" s="30">
        <f>HLOOKUP(CU$2,PLANEL_Pot_anual!$C$3:$AL$24,15,TRUE)</f>
        <v>74548.067569999999</v>
      </c>
      <c r="CV17" s="30">
        <f>HLOOKUP(CV$2,PLANEL_Pot_anual!$C$3:$AL$24,15,TRUE)</f>
        <v>74548.067569999999</v>
      </c>
      <c r="CW17" s="30">
        <f>HLOOKUP(CW$2,PLANEL_Pot_anual!$C$3:$AL$24,15,TRUE)</f>
        <v>74548.067569999999</v>
      </c>
      <c r="CX17" s="30">
        <f>HLOOKUP(CX$2,PLANEL_Pot_anual!$C$3:$AL$24,15,TRUE)</f>
        <v>74548.067569999999</v>
      </c>
      <c r="CY17" s="30">
        <f>HLOOKUP(CY$2,PLANEL_Pot_anual!$C$3:$AL$24,15,TRUE)</f>
        <v>88825.777629999997</v>
      </c>
      <c r="CZ17" s="30">
        <f>HLOOKUP(CZ$2,PLANEL_Pot_anual!$C$3:$AL$24,15,TRUE)</f>
        <v>88825.777629999997</v>
      </c>
      <c r="DA17" s="30">
        <f>HLOOKUP(DA$2,PLANEL_Pot_anual!$C$3:$AL$24,15,TRUE)</f>
        <v>88825.777629999997</v>
      </c>
      <c r="DB17" s="30">
        <f>HLOOKUP(DB$2,PLANEL_Pot_anual!$C$3:$AL$24,15,TRUE)</f>
        <v>88825.777629999997</v>
      </c>
      <c r="DC17" s="30">
        <f>HLOOKUP(DC$2,PLANEL_Pot_anual!$C$3:$AL$24,15,TRUE)</f>
        <v>93947.106839999993</v>
      </c>
      <c r="DD17" s="30">
        <f>HLOOKUP(DD$2,PLANEL_Pot_anual!$C$3:$AL$24,15,TRUE)</f>
        <v>93947.106839999993</v>
      </c>
      <c r="DE17" s="30">
        <f>HLOOKUP(DE$2,PLANEL_Pot_anual!$C$3:$AL$24,15,TRUE)</f>
        <v>93947.106839999993</v>
      </c>
      <c r="DF17" s="30">
        <f>HLOOKUP(DF$2,PLANEL_Pot_anual!$C$3:$AL$24,15,TRUE)</f>
        <v>93947.106839999993</v>
      </c>
      <c r="DG17" s="30">
        <f>HLOOKUP(DG$2,PLANEL_Pot_anual!$C$3:$AL$24,15,TRUE)</f>
        <v>97338.587050000002</v>
      </c>
      <c r="DH17" s="30">
        <f>HLOOKUP(DH$2,PLANEL_Pot_anual!$C$3:$AL$24,15,TRUE)</f>
        <v>97338.587050000002</v>
      </c>
      <c r="DI17" s="30">
        <f>HLOOKUP(DI$2,PLANEL_Pot_anual!$C$3:$AL$24,15,TRUE)</f>
        <v>97338.587050000002</v>
      </c>
      <c r="DJ17" s="30">
        <f>HLOOKUP(DJ$2,PLANEL_Pot_anual!$C$3:$AL$24,15,TRUE)</f>
        <v>97338.587050000002</v>
      </c>
      <c r="DK17" s="30">
        <f>HLOOKUP(DK$2,PLANEL_Pot_anual!$C$3:$AL$24,15,TRUE)</f>
        <v>100757.75603</v>
      </c>
      <c r="DL17" s="30">
        <f>HLOOKUP(DL$2,PLANEL_Pot_anual!$C$3:$AL$24,15,TRUE)</f>
        <v>100757.75603</v>
      </c>
      <c r="DM17" s="30">
        <f>HLOOKUP(DM$2,PLANEL_Pot_anual!$C$3:$AL$24,15,TRUE)</f>
        <v>100757.75603</v>
      </c>
      <c r="DN17" s="30">
        <f>HLOOKUP(DN$2,PLANEL_Pot_anual!$C$3:$AL$24,15,TRUE)</f>
        <v>100757.75603</v>
      </c>
      <c r="DO17" s="30">
        <f>HLOOKUP(DO$2,PLANEL_Pot_anual!$C$3:$AL$24,15,TRUE)</f>
        <v>104250.16922</v>
      </c>
      <c r="DP17" s="30">
        <f>HLOOKUP(DP$2,PLANEL_Pot_anual!$C$3:$AL$24,15,TRUE)</f>
        <v>104250.16922</v>
      </c>
      <c r="DQ17" s="30">
        <f>HLOOKUP(DQ$2,PLANEL_Pot_anual!$C$3:$AL$24,15,TRUE)</f>
        <v>104250.16922</v>
      </c>
      <c r="DR17" s="30">
        <f>HLOOKUP(DR$2,PLANEL_Pot_anual!$C$3:$AL$24,15,TRUE)</f>
        <v>104250.16922</v>
      </c>
      <c r="DS17" s="30">
        <f>HLOOKUP(DS$2,PLANEL_Pot_anual!$C$3:$AL$24,15,TRUE)</f>
        <v>109198.71758</v>
      </c>
      <c r="DT17" s="30">
        <f>HLOOKUP(DT$2,PLANEL_Pot_anual!$C$3:$AL$24,15,TRUE)</f>
        <v>109198.71758</v>
      </c>
      <c r="DU17" s="30">
        <f>HLOOKUP(DU$2,PLANEL_Pot_anual!$C$3:$AL$24,15,TRUE)</f>
        <v>109198.71758</v>
      </c>
      <c r="DV17" s="30">
        <f>HLOOKUP(DV$2,PLANEL_Pot_anual!$C$3:$AL$24,15,TRUE)</f>
        <v>109198.71758</v>
      </c>
      <c r="DW17" s="30">
        <f>HLOOKUP(DW$2,PLANEL_Pot_anual!$C$3:$AL$24,15,TRUE)</f>
        <v>114210.82028</v>
      </c>
      <c r="DX17" s="30">
        <f>HLOOKUP(DX$2,PLANEL_Pot_anual!$C$3:$AL$24,15,TRUE)</f>
        <v>114210.82028</v>
      </c>
      <c r="DY17" s="30">
        <f>HLOOKUP(DY$2,PLANEL_Pot_anual!$C$3:$AL$24,15,TRUE)</f>
        <v>114210.82028</v>
      </c>
      <c r="DZ17" s="30">
        <f>HLOOKUP(DZ$2,PLANEL_Pot_anual!$C$3:$AL$24,15,TRUE)</f>
        <v>114210.82028</v>
      </c>
      <c r="EA17" s="30">
        <f>HLOOKUP(EA$2,PLANEL_Pot_anual!$C$3:$AL$24,15,TRUE)</f>
        <v>117789.98673</v>
      </c>
      <c r="EB17" s="30">
        <f>HLOOKUP(EB$2,PLANEL_Pot_anual!$C$3:$AL$24,15,TRUE)</f>
        <v>117789.98673</v>
      </c>
      <c r="EC17" s="30">
        <f>HLOOKUP(EC$2,PLANEL_Pot_anual!$C$3:$AL$24,15,TRUE)</f>
        <v>117789.98673</v>
      </c>
      <c r="ED17" s="30">
        <f>HLOOKUP(ED$2,PLANEL_Pot_anual!$C$3:$AL$24,15,TRUE)</f>
        <v>117789.98673</v>
      </c>
      <c r="EE17" s="30">
        <f>HLOOKUP(EE$2,PLANEL_Pot_anual!$C$3:$AL$24,15,TRUE)</f>
        <v>121716.03046000001</v>
      </c>
      <c r="EF17" s="30">
        <f>HLOOKUP(EF$2,PLANEL_Pot_anual!$C$3:$AL$24,15,TRUE)</f>
        <v>121716.03046000001</v>
      </c>
      <c r="EG17" s="30">
        <f>HLOOKUP(EG$2,PLANEL_Pot_anual!$C$3:$AL$24,15,TRUE)</f>
        <v>121716.03046000001</v>
      </c>
      <c r="EH17" s="30">
        <f>HLOOKUP(EH$2,PLANEL_Pot_anual!$C$3:$AL$24,15,TRUE)</f>
        <v>121716.03046000001</v>
      </c>
      <c r="EI17" s="30">
        <f>HLOOKUP(EI$2,PLANEL_Pot_anual!$C$3:$AL$24,15,TRUE)</f>
        <v>130505.64223</v>
      </c>
      <c r="EJ17" s="30">
        <f>HLOOKUP(EJ$2,PLANEL_Pot_anual!$C$3:$AL$24,15,TRUE)</f>
        <v>130505.64223</v>
      </c>
      <c r="EK17" s="30">
        <f>HLOOKUP(EK$2,PLANEL_Pot_anual!$C$3:$AL$24,15,TRUE)</f>
        <v>130505.64223</v>
      </c>
      <c r="EL17" s="30">
        <f>HLOOKUP(EL$2,PLANEL_Pot_anual!$C$3:$AL$24,15,TRUE)</f>
        <v>130505.64223</v>
      </c>
      <c r="EM17" s="30">
        <f>HLOOKUP(EM$2,PLANEL_Pot_anual!$C$3:$AL$24,15,TRUE)</f>
        <v>131635.52831999998</v>
      </c>
      <c r="EN17" s="30">
        <f>HLOOKUP(EN$2,PLANEL_Pot_anual!$C$3:$AL$24,15,TRUE)</f>
        <v>131635.52831999998</v>
      </c>
      <c r="EO17" s="30">
        <f>HLOOKUP(EO$2,PLANEL_Pot_anual!$C$3:$AL$24,15,TRUE)</f>
        <v>131635.52831999998</v>
      </c>
      <c r="EP17" s="30">
        <f>HLOOKUP(EP$2,PLANEL_Pot_anual!$C$3:$AL$24,15,TRUE)</f>
        <v>131635.52831999998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24487.414349999999</v>
      </c>
      <c r="DT20" s="26">
        <f>HLOOKUP(DT$2,PLANEL_Pot_anual!$C$3:$AL$24,18,TRUE)</f>
        <v>24487.414349999999</v>
      </c>
      <c r="DU20" s="26">
        <f>HLOOKUP(DU$2,PLANEL_Pot_anual!$C$3:$AL$24,18,TRUE)</f>
        <v>24487.414349999999</v>
      </c>
      <c r="DV20" s="26">
        <f>HLOOKUP(DV$2,PLANEL_Pot_anual!$C$3:$AL$24,18,TRUE)</f>
        <v>24487.414349999999</v>
      </c>
      <c r="DW20" s="26">
        <f>HLOOKUP(DW$2,PLANEL_Pot_anual!$C$3:$AL$24,18,TRUE)</f>
        <v>26423.10298</v>
      </c>
      <c r="DX20" s="26">
        <f>HLOOKUP(DX$2,PLANEL_Pot_anual!$C$3:$AL$24,18,TRUE)</f>
        <v>26423.10298</v>
      </c>
      <c r="DY20" s="26">
        <f>HLOOKUP(DY$2,PLANEL_Pot_anual!$C$3:$AL$24,18,TRUE)</f>
        <v>26423.10298</v>
      </c>
      <c r="DZ20" s="26">
        <f>HLOOKUP(DZ$2,PLANEL_Pot_anual!$C$3:$AL$24,18,TRUE)</f>
        <v>26423.10298</v>
      </c>
      <c r="EA20" s="26">
        <f>HLOOKUP(EA$2,PLANEL_Pot_anual!$C$3:$AL$24,18,TRUE)</f>
        <v>30584.01124</v>
      </c>
      <c r="EB20" s="26">
        <f>HLOOKUP(EB$2,PLANEL_Pot_anual!$C$3:$AL$24,18,TRUE)</f>
        <v>30584.01124</v>
      </c>
      <c r="EC20" s="26">
        <f>HLOOKUP(EC$2,PLANEL_Pot_anual!$C$3:$AL$24,18,TRUE)</f>
        <v>30584.01124</v>
      </c>
      <c r="ED20" s="26">
        <f>HLOOKUP(ED$2,PLANEL_Pot_anual!$C$3:$AL$24,18,TRUE)</f>
        <v>30584.01124</v>
      </c>
      <c r="EE20" s="26">
        <f>HLOOKUP(EE$2,PLANEL_Pot_anual!$C$3:$AL$24,18,TRUE)</f>
        <v>34385.488960000002</v>
      </c>
      <c r="EF20" s="26">
        <f>HLOOKUP(EF$2,PLANEL_Pot_anual!$C$3:$AL$24,18,TRUE)</f>
        <v>34385.488960000002</v>
      </c>
      <c r="EG20" s="26">
        <f>HLOOKUP(EG$2,PLANEL_Pot_anual!$C$3:$AL$24,18,TRUE)</f>
        <v>34385.488960000002</v>
      </c>
      <c r="EH20" s="26">
        <f>HLOOKUP(EH$2,PLANEL_Pot_anual!$C$3:$AL$24,18,TRUE)</f>
        <v>34385.488960000002</v>
      </c>
      <c r="EI20" s="26">
        <f>HLOOKUP(EI$2,PLANEL_Pot_anual!$C$3:$AL$24,18,TRUE)</f>
        <v>34385.488960000002</v>
      </c>
      <c r="EJ20" s="26">
        <f>HLOOKUP(EJ$2,PLANEL_Pot_anual!$C$3:$AL$24,18,TRUE)</f>
        <v>34385.488960000002</v>
      </c>
      <c r="EK20" s="26">
        <f>HLOOKUP(EK$2,PLANEL_Pot_anual!$C$3:$AL$24,18,TRUE)</f>
        <v>34385.488960000002</v>
      </c>
      <c r="EL20" s="26">
        <f>HLOOKUP(EL$2,PLANEL_Pot_anual!$C$3:$AL$24,18,TRUE)</f>
        <v>34385.488960000002</v>
      </c>
      <c r="EM20" s="26">
        <f>HLOOKUP(EM$2,PLANEL_Pot_anual!$C$3:$AL$24,18,TRUE)</f>
        <v>34385.488960000002</v>
      </c>
      <c r="EN20" s="26">
        <f>HLOOKUP(EN$2,PLANEL_Pot_anual!$C$3:$AL$24,18,TRUE)</f>
        <v>34385.488960000002</v>
      </c>
      <c r="EO20" s="26">
        <f>HLOOKUP(EO$2,PLANEL_Pot_anual!$C$3:$AL$24,18,TRUE)</f>
        <v>34385.488960000002</v>
      </c>
      <c r="EP20" s="26">
        <f>HLOOKUP(EP$2,PLANEL_Pot_anual!$C$3:$AL$24,18,TRUE)</f>
        <v>34385.488960000002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4596.4472180000002</v>
      </c>
      <c r="AR23" s="32">
        <f>HLOOKUP(AR$2,PLANEL_Pot_anual!$C$3:$AL$24,21,TRUE)</f>
        <v>4596.4472180000002</v>
      </c>
      <c r="AS23" s="32">
        <f>HLOOKUP(AS$2,PLANEL_Pot_anual!$C$3:$AL$24,21,TRUE)</f>
        <v>4596.4472180000002</v>
      </c>
      <c r="AT23" s="32">
        <f>HLOOKUP(AT$2,PLANEL_Pot_anual!$C$3:$AL$24,21,TRUE)</f>
        <v>4596.4472180000002</v>
      </c>
      <c r="AU23" s="32">
        <f>HLOOKUP(AU$2,PLANEL_Pot_anual!$C$3:$AL$24,21,TRUE)</f>
        <v>6417.44</v>
      </c>
      <c r="AV23" s="32">
        <f>HLOOKUP(AV$2,PLANEL_Pot_anual!$C$3:$AL$24,21,TRUE)</f>
        <v>6417.44</v>
      </c>
      <c r="AW23" s="32">
        <f>HLOOKUP(AW$2,PLANEL_Pot_anual!$C$3:$AL$24,21,TRUE)</f>
        <v>6417.44</v>
      </c>
      <c r="AX23" s="32">
        <f>HLOOKUP(AX$2,PLANEL_Pot_anual!$C$3:$AL$24,21,TRUE)</f>
        <v>6417.44</v>
      </c>
      <c r="AY23" s="32">
        <f>HLOOKUP(AY$2,PLANEL_Pot_anual!$C$3:$AL$24,21,TRUE)</f>
        <v>8767.4305669999994</v>
      </c>
      <c r="AZ23" s="32">
        <f>HLOOKUP(AZ$2,PLANEL_Pot_anual!$C$3:$AL$24,21,TRUE)</f>
        <v>8767.4305669999994</v>
      </c>
      <c r="BA23" s="32">
        <f>HLOOKUP(BA$2,PLANEL_Pot_anual!$C$3:$AL$24,21,TRUE)</f>
        <v>8767.4305669999994</v>
      </c>
      <c r="BB23" s="32">
        <f>HLOOKUP(BB$2,PLANEL_Pot_anual!$C$3:$AL$24,21,TRUE)</f>
        <v>8767.4305669999994</v>
      </c>
      <c r="BC23" s="32">
        <f>HLOOKUP(BC$2,PLANEL_Pot_anual!$C$3:$AL$24,21,TRUE)</f>
        <v>9548.3134750000008</v>
      </c>
      <c r="BD23" s="32">
        <f>HLOOKUP(BD$2,PLANEL_Pot_anual!$C$3:$AL$24,21,TRUE)</f>
        <v>9548.3134750000008</v>
      </c>
      <c r="BE23" s="32">
        <f>HLOOKUP(BE$2,PLANEL_Pot_anual!$C$3:$AL$24,21,TRUE)</f>
        <v>9548.3134750000008</v>
      </c>
      <c r="BF23" s="32">
        <f>HLOOKUP(BF$2,PLANEL_Pot_anual!$C$3:$AL$24,21,TRUE)</f>
        <v>9548.3134750000008</v>
      </c>
      <c r="BG23" s="32">
        <f>HLOOKUP(BG$2,PLANEL_Pot_anual!$C$3:$AL$24,21,TRUE)</f>
        <v>10717.43197</v>
      </c>
      <c r="BH23" s="32">
        <f>HLOOKUP(BH$2,PLANEL_Pot_anual!$C$3:$AL$24,21,TRUE)</f>
        <v>10717.43197</v>
      </c>
      <c r="BI23" s="32">
        <f>HLOOKUP(BI$2,PLANEL_Pot_anual!$C$3:$AL$24,21,TRUE)</f>
        <v>10717.43197</v>
      </c>
      <c r="BJ23" s="32">
        <f>HLOOKUP(BJ$2,PLANEL_Pot_anual!$C$3:$AL$24,21,TRUE)</f>
        <v>10717.43197</v>
      </c>
      <c r="BK23" s="32">
        <f>HLOOKUP(BK$2,PLANEL_Pot_anual!$C$3:$AL$24,21,TRUE)</f>
        <v>10717.43197</v>
      </c>
      <c r="BL23" s="32">
        <f>HLOOKUP(BL$2,PLANEL_Pot_anual!$C$3:$AL$24,21,TRUE)</f>
        <v>10717.43197</v>
      </c>
      <c r="BM23" s="32">
        <f>HLOOKUP(BM$2,PLANEL_Pot_anual!$C$3:$AL$24,21,TRUE)</f>
        <v>10717.43197</v>
      </c>
      <c r="BN23" s="32">
        <f>HLOOKUP(BN$2,PLANEL_Pot_anual!$C$3:$AL$24,21,TRUE)</f>
        <v>10717.43197</v>
      </c>
      <c r="BO23" s="32">
        <f>HLOOKUP(BO$2,PLANEL_Pot_anual!$C$3:$AL$24,21,TRUE)</f>
        <v>13267.800971999999</v>
      </c>
      <c r="BP23" s="32">
        <f>HLOOKUP(BP$2,PLANEL_Pot_anual!$C$3:$AL$24,21,TRUE)</f>
        <v>13267.800971999999</v>
      </c>
      <c r="BQ23" s="32">
        <f>HLOOKUP(BQ$2,PLANEL_Pot_anual!$C$3:$AL$24,21,TRUE)</f>
        <v>13267.800971999999</v>
      </c>
      <c r="BR23" s="32">
        <f>HLOOKUP(BR$2,PLANEL_Pot_anual!$C$3:$AL$24,21,TRUE)</f>
        <v>13267.800971999999</v>
      </c>
      <c r="BS23" s="32">
        <f>HLOOKUP(BS$2,PLANEL_Pot_anual!$C$3:$AL$24,21,TRUE)</f>
        <v>14944.760657999999</v>
      </c>
      <c r="BT23" s="32">
        <f>HLOOKUP(BT$2,PLANEL_Pot_anual!$C$3:$AL$24,21,TRUE)</f>
        <v>14944.760657999999</v>
      </c>
      <c r="BU23" s="32">
        <f>HLOOKUP(BU$2,PLANEL_Pot_anual!$C$3:$AL$24,21,TRUE)</f>
        <v>14944.760657999999</v>
      </c>
      <c r="BV23" s="32">
        <f>HLOOKUP(BV$2,PLANEL_Pot_anual!$C$3:$AL$24,21,TRUE)</f>
        <v>14944.760657999999</v>
      </c>
      <c r="BW23" s="32">
        <f>HLOOKUP(BW$2,PLANEL_Pot_anual!$C$3:$AL$24,21,TRUE)</f>
        <v>17485.433289000001</v>
      </c>
      <c r="BX23" s="32">
        <f>HLOOKUP(BX$2,PLANEL_Pot_anual!$C$3:$AL$24,21,TRUE)</f>
        <v>17485.433289000001</v>
      </c>
      <c r="BY23" s="32">
        <f>HLOOKUP(BY$2,PLANEL_Pot_anual!$C$3:$AL$24,21,TRUE)</f>
        <v>17485.433289000001</v>
      </c>
      <c r="BZ23" s="32">
        <f>HLOOKUP(BZ$2,PLANEL_Pot_anual!$C$3:$AL$24,21,TRUE)</f>
        <v>17485.433289000001</v>
      </c>
      <c r="CA23" s="32">
        <f>HLOOKUP(CA$2,PLANEL_Pot_anual!$C$3:$AL$24,21,TRUE)</f>
        <v>19480.515439999999</v>
      </c>
      <c r="CB23" s="32">
        <f>HLOOKUP(CB$2,PLANEL_Pot_anual!$C$3:$AL$24,21,TRUE)</f>
        <v>19480.515439999999</v>
      </c>
      <c r="CC23" s="32">
        <f>HLOOKUP(CC$2,PLANEL_Pot_anual!$C$3:$AL$24,21,TRUE)</f>
        <v>19480.515439999999</v>
      </c>
      <c r="CD23" s="32">
        <f>HLOOKUP(CD$2,PLANEL_Pot_anual!$C$3:$AL$24,21,TRUE)</f>
        <v>19480.515439999999</v>
      </c>
      <c r="CE23" s="32">
        <f>HLOOKUP(CE$2,PLANEL_Pot_anual!$C$3:$AL$24,21,TRUE)</f>
        <v>20559.253487000002</v>
      </c>
      <c r="CF23" s="32">
        <f>HLOOKUP(CF$2,PLANEL_Pot_anual!$C$3:$AL$24,21,TRUE)</f>
        <v>20559.253487000002</v>
      </c>
      <c r="CG23" s="32">
        <f>HLOOKUP(CG$2,PLANEL_Pot_anual!$C$3:$AL$24,21,TRUE)</f>
        <v>20559.253487000002</v>
      </c>
      <c r="CH23" s="32">
        <f>HLOOKUP(CH$2,PLANEL_Pot_anual!$C$3:$AL$24,21,TRUE)</f>
        <v>20559.253487000002</v>
      </c>
      <c r="CI23" s="32">
        <f>HLOOKUP(CI$2,PLANEL_Pot_anual!$C$3:$AL$24,21,TRUE)</f>
        <v>21851.25966</v>
      </c>
      <c r="CJ23" s="32">
        <f>HLOOKUP(CJ$2,PLANEL_Pot_anual!$C$3:$AL$24,21,TRUE)</f>
        <v>21851.25966</v>
      </c>
      <c r="CK23" s="32">
        <f>HLOOKUP(CK$2,PLANEL_Pot_anual!$C$3:$AL$24,21,TRUE)</f>
        <v>21851.25966</v>
      </c>
      <c r="CL23" s="32">
        <f>HLOOKUP(CL$2,PLANEL_Pot_anual!$C$3:$AL$24,21,TRUE)</f>
        <v>21851.25966</v>
      </c>
      <c r="CM23" s="32">
        <f>HLOOKUP(CM$2,PLANEL_Pot_anual!$C$3:$AL$24,21,TRUE)</f>
        <v>23020.863519999999</v>
      </c>
      <c r="CN23" s="32">
        <f>HLOOKUP(CN$2,PLANEL_Pot_anual!$C$3:$AL$24,21,TRUE)</f>
        <v>23020.863519999999</v>
      </c>
      <c r="CO23" s="32">
        <f>HLOOKUP(CO$2,PLANEL_Pot_anual!$C$3:$AL$24,21,TRUE)</f>
        <v>23020.863519999999</v>
      </c>
      <c r="CP23" s="32">
        <f>HLOOKUP(CP$2,PLANEL_Pot_anual!$C$3:$AL$24,21,TRUE)</f>
        <v>23020.863519999999</v>
      </c>
      <c r="CQ23" s="32">
        <f>HLOOKUP(CQ$2,PLANEL_Pot_anual!$C$3:$AL$24,21,TRUE)</f>
        <v>25293.905610000002</v>
      </c>
      <c r="CR23" s="32">
        <f>HLOOKUP(CR$2,PLANEL_Pot_anual!$C$3:$AL$24,21,TRUE)</f>
        <v>25293.905610000002</v>
      </c>
      <c r="CS23" s="32">
        <f>HLOOKUP(CS$2,PLANEL_Pot_anual!$C$3:$AL$24,21,TRUE)</f>
        <v>25293.905610000002</v>
      </c>
      <c r="CT23" s="32">
        <f>HLOOKUP(CT$2,PLANEL_Pot_anual!$C$3:$AL$24,21,TRUE)</f>
        <v>25293.905610000002</v>
      </c>
      <c r="CU23" s="32">
        <f>HLOOKUP(CU$2,PLANEL_Pot_anual!$C$3:$AL$24,21,TRUE)</f>
        <v>28158.613019999997</v>
      </c>
      <c r="CV23" s="32">
        <f>HLOOKUP(CV$2,PLANEL_Pot_anual!$C$3:$AL$24,21,TRUE)</f>
        <v>28158.613019999997</v>
      </c>
      <c r="CW23" s="32">
        <f>HLOOKUP(CW$2,PLANEL_Pot_anual!$C$3:$AL$24,21,TRUE)</f>
        <v>28158.613019999997</v>
      </c>
      <c r="CX23" s="32">
        <f>HLOOKUP(CX$2,PLANEL_Pot_anual!$C$3:$AL$24,21,TRUE)</f>
        <v>28158.613019999997</v>
      </c>
      <c r="CY23" s="32">
        <f>HLOOKUP(CY$2,PLANEL_Pot_anual!$C$3:$AL$24,21,TRUE)</f>
        <v>28158.613019999997</v>
      </c>
      <c r="CZ23" s="32">
        <f>HLOOKUP(CZ$2,PLANEL_Pot_anual!$C$3:$AL$24,21,TRUE)</f>
        <v>28158.613019999997</v>
      </c>
      <c r="DA23" s="32">
        <f>HLOOKUP(DA$2,PLANEL_Pot_anual!$C$3:$AL$24,21,TRUE)</f>
        <v>28158.613019999997</v>
      </c>
      <c r="DB23" s="32">
        <f>HLOOKUP(DB$2,PLANEL_Pot_anual!$C$3:$AL$24,21,TRUE)</f>
        <v>28158.613019999997</v>
      </c>
      <c r="DC23" s="32">
        <f>HLOOKUP(DC$2,PLANEL_Pot_anual!$C$3:$AL$24,21,TRUE)</f>
        <v>30366.168669999999</v>
      </c>
      <c r="DD23" s="32">
        <f>HLOOKUP(DD$2,PLANEL_Pot_anual!$C$3:$AL$24,21,TRUE)</f>
        <v>30366.168669999999</v>
      </c>
      <c r="DE23" s="32">
        <f>HLOOKUP(DE$2,PLANEL_Pot_anual!$C$3:$AL$24,21,TRUE)</f>
        <v>30366.168669999999</v>
      </c>
      <c r="DF23" s="32">
        <f>HLOOKUP(DF$2,PLANEL_Pot_anual!$C$3:$AL$24,21,TRUE)</f>
        <v>30366.168669999999</v>
      </c>
      <c r="DG23" s="32">
        <f>HLOOKUP(DG$2,PLANEL_Pot_anual!$C$3:$AL$24,21,TRUE)</f>
        <v>33155.542410000002</v>
      </c>
      <c r="DH23" s="32">
        <f>HLOOKUP(DH$2,PLANEL_Pot_anual!$C$3:$AL$24,21,TRUE)</f>
        <v>33155.542410000002</v>
      </c>
      <c r="DI23" s="32">
        <f>HLOOKUP(DI$2,PLANEL_Pot_anual!$C$3:$AL$24,21,TRUE)</f>
        <v>33155.542410000002</v>
      </c>
      <c r="DJ23" s="32">
        <f>HLOOKUP(DJ$2,PLANEL_Pot_anual!$C$3:$AL$24,21,TRUE)</f>
        <v>33155.542410000002</v>
      </c>
      <c r="DK23" s="32">
        <f>HLOOKUP(DK$2,PLANEL_Pot_anual!$C$3:$AL$24,21,TRUE)</f>
        <v>35994.732889999999</v>
      </c>
      <c r="DL23" s="32">
        <f>HLOOKUP(DL$2,PLANEL_Pot_anual!$C$3:$AL$24,21,TRUE)</f>
        <v>35994.732889999999</v>
      </c>
      <c r="DM23" s="32">
        <f>HLOOKUP(DM$2,PLANEL_Pot_anual!$C$3:$AL$24,21,TRUE)</f>
        <v>35994.732889999999</v>
      </c>
      <c r="DN23" s="32">
        <f>HLOOKUP(DN$2,PLANEL_Pot_anual!$C$3:$AL$24,21,TRUE)</f>
        <v>35994.732889999999</v>
      </c>
      <c r="DO23" s="32">
        <f>HLOOKUP(DO$2,PLANEL_Pot_anual!$C$3:$AL$24,21,TRUE)</f>
        <v>38931.275240000003</v>
      </c>
      <c r="DP23" s="32">
        <f>HLOOKUP(DP$2,PLANEL_Pot_anual!$C$3:$AL$24,21,TRUE)</f>
        <v>38931.275240000003</v>
      </c>
      <c r="DQ23" s="32">
        <f>HLOOKUP(DQ$2,PLANEL_Pot_anual!$C$3:$AL$24,21,TRUE)</f>
        <v>38931.275240000003</v>
      </c>
      <c r="DR23" s="32">
        <f>HLOOKUP(DR$2,PLANEL_Pot_anual!$C$3:$AL$24,21,TRUE)</f>
        <v>38931.275240000003</v>
      </c>
      <c r="DS23" s="32">
        <f>HLOOKUP(DS$2,PLANEL_Pot_anual!$C$3:$AL$24,21,TRUE)</f>
        <v>42705.13407</v>
      </c>
      <c r="DT23" s="32">
        <f>HLOOKUP(DT$2,PLANEL_Pot_anual!$C$3:$AL$24,21,TRUE)</f>
        <v>42705.13407</v>
      </c>
      <c r="DU23" s="32">
        <f>HLOOKUP(DU$2,PLANEL_Pot_anual!$C$3:$AL$24,21,TRUE)</f>
        <v>42705.13407</v>
      </c>
      <c r="DV23" s="32">
        <f>HLOOKUP(DV$2,PLANEL_Pot_anual!$C$3:$AL$24,21,TRUE)</f>
        <v>42705.13407</v>
      </c>
      <c r="DW23" s="32">
        <f>HLOOKUP(DW$2,PLANEL_Pot_anual!$C$3:$AL$24,21,TRUE)</f>
        <v>46549.182399999998</v>
      </c>
      <c r="DX23" s="32">
        <f>HLOOKUP(DX$2,PLANEL_Pot_anual!$C$3:$AL$24,21,TRUE)</f>
        <v>46549.182399999998</v>
      </c>
      <c r="DY23" s="32">
        <f>HLOOKUP(DY$2,PLANEL_Pot_anual!$C$3:$AL$24,21,TRUE)</f>
        <v>46549.182399999998</v>
      </c>
      <c r="DZ23" s="32">
        <f>HLOOKUP(DZ$2,PLANEL_Pot_anual!$C$3:$AL$24,21,TRUE)</f>
        <v>46549.182399999998</v>
      </c>
      <c r="EA23" s="32">
        <f>HLOOKUP(EA$2,PLANEL_Pot_anual!$C$3:$AL$24,21,TRUE)</f>
        <v>50383.670469999997</v>
      </c>
      <c r="EB23" s="32">
        <f>HLOOKUP(EB$2,PLANEL_Pot_anual!$C$3:$AL$24,21,TRUE)</f>
        <v>50383.670469999997</v>
      </c>
      <c r="EC23" s="32">
        <f>HLOOKUP(EC$2,PLANEL_Pot_anual!$C$3:$AL$24,21,TRUE)</f>
        <v>50383.670469999997</v>
      </c>
      <c r="ED23" s="32">
        <f>HLOOKUP(ED$2,PLANEL_Pot_anual!$C$3:$AL$24,21,TRUE)</f>
        <v>50383.670469999997</v>
      </c>
      <c r="EE23" s="32">
        <f>HLOOKUP(EE$2,PLANEL_Pot_anual!$C$3:$AL$24,21,TRUE)</f>
        <v>54248.30083</v>
      </c>
      <c r="EF23" s="32">
        <f>HLOOKUP(EF$2,PLANEL_Pot_anual!$C$3:$AL$24,21,TRUE)</f>
        <v>54248.30083</v>
      </c>
      <c r="EG23" s="32">
        <f>HLOOKUP(EG$2,PLANEL_Pot_anual!$C$3:$AL$24,21,TRUE)</f>
        <v>54248.30083</v>
      </c>
      <c r="EH23" s="32">
        <f>HLOOKUP(EH$2,PLANEL_Pot_anual!$C$3:$AL$24,21,TRUE)</f>
        <v>54248.30083</v>
      </c>
      <c r="EI23" s="32">
        <f>HLOOKUP(EI$2,PLANEL_Pot_anual!$C$3:$AL$24,21,TRUE)</f>
        <v>57156.688609999997</v>
      </c>
      <c r="EJ23" s="32">
        <f>HLOOKUP(EJ$2,PLANEL_Pot_anual!$C$3:$AL$24,21,TRUE)</f>
        <v>57156.688609999997</v>
      </c>
      <c r="EK23" s="32">
        <f>HLOOKUP(EK$2,PLANEL_Pot_anual!$C$3:$AL$24,21,TRUE)</f>
        <v>57156.688609999997</v>
      </c>
      <c r="EL23" s="32">
        <f>HLOOKUP(EL$2,PLANEL_Pot_anual!$C$3:$AL$24,21,TRUE)</f>
        <v>57156.688609999997</v>
      </c>
      <c r="EM23" s="32">
        <f>HLOOKUP(EM$2,PLANEL_Pot_anual!$C$3:$AL$24,21,TRUE)</f>
        <v>59812.20091</v>
      </c>
      <c r="EN23" s="32">
        <f>HLOOKUP(EN$2,PLANEL_Pot_anual!$C$3:$AL$24,21,TRUE)</f>
        <v>59812.20091</v>
      </c>
      <c r="EO23" s="32">
        <f>HLOOKUP(EO$2,PLANEL_Pot_anual!$C$3:$AL$24,21,TRUE)</f>
        <v>59812.20091</v>
      </c>
      <c r="EP23" s="32">
        <f>HLOOKUP(EP$2,PLANEL_Pot_anual!$C$3:$AL$24,21,TRUE)</f>
        <v>59812.20091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181048.78958609994</v>
      </c>
      <c r="AF24" s="28">
        <f t="shared" si="0"/>
        <v>181048.78958609994</v>
      </c>
      <c r="AG24" s="28">
        <f t="shared" si="0"/>
        <v>181048.78958609994</v>
      </c>
      <c r="AH24" s="28">
        <f t="shared" si="0"/>
        <v>181048.78958609994</v>
      </c>
      <c r="AI24" s="28">
        <f t="shared" ref="AI24:BN24" si="1">SUM(AI4:AI23)</f>
        <v>187510.526312</v>
      </c>
      <c r="AJ24" s="28">
        <f t="shared" si="1"/>
        <v>187510.526312</v>
      </c>
      <c r="AK24" s="28">
        <f t="shared" si="1"/>
        <v>187510.526312</v>
      </c>
      <c r="AL24" s="28">
        <f t="shared" si="1"/>
        <v>187510.526312</v>
      </c>
      <c r="AM24" s="28">
        <f t="shared" si="1"/>
        <v>193217.01372699998</v>
      </c>
      <c r="AN24" s="28">
        <f t="shared" si="1"/>
        <v>193217.01372699998</v>
      </c>
      <c r="AO24" s="28">
        <f t="shared" si="1"/>
        <v>193217.01372699998</v>
      </c>
      <c r="AP24" s="28">
        <f t="shared" si="1"/>
        <v>193217.01372699998</v>
      </c>
      <c r="AQ24" s="28">
        <f t="shared" si="1"/>
        <v>204585.60719999997</v>
      </c>
      <c r="AR24" s="28">
        <f t="shared" si="1"/>
        <v>204585.60719999997</v>
      </c>
      <c r="AS24" s="28">
        <f t="shared" si="1"/>
        <v>204585.60719999997</v>
      </c>
      <c r="AT24" s="28">
        <f t="shared" si="1"/>
        <v>204585.60719999997</v>
      </c>
      <c r="AU24" s="28">
        <f t="shared" si="1"/>
        <v>211104.73929999996</v>
      </c>
      <c r="AV24" s="28">
        <f t="shared" si="1"/>
        <v>211104.73929999996</v>
      </c>
      <c r="AW24" s="28">
        <f t="shared" si="1"/>
        <v>211104.73929999996</v>
      </c>
      <c r="AX24" s="28">
        <f t="shared" si="1"/>
        <v>211104.73929999996</v>
      </c>
      <c r="AY24" s="28">
        <f t="shared" si="1"/>
        <v>215393.23347499996</v>
      </c>
      <c r="AZ24" s="28">
        <f t="shared" si="1"/>
        <v>215393.23347499996</v>
      </c>
      <c r="BA24" s="28">
        <f t="shared" si="1"/>
        <v>215393.23347499996</v>
      </c>
      <c r="BB24" s="28">
        <f t="shared" si="1"/>
        <v>215393.23347499996</v>
      </c>
      <c r="BC24" s="28">
        <f t="shared" si="1"/>
        <v>220212.01371899998</v>
      </c>
      <c r="BD24" s="28">
        <f t="shared" si="1"/>
        <v>220212.01371899998</v>
      </c>
      <c r="BE24" s="28">
        <f t="shared" si="1"/>
        <v>220212.01371899998</v>
      </c>
      <c r="BF24" s="28">
        <f t="shared" si="1"/>
        <v>220212.01371899998</v>
      </c>
      <c r="BG24" s="28">
        <f t="shared" si="1"/>
        <v>224736.93278999999</v>
      </c>
      <c r="BH24" s="28">
        <f t="shared" si="1"/>
        <v>224736.93278999999</v>
      </c>
      <c r="BI24" s="28">
        <f t="shared" si="1"/>
        <v>224736.93278999999</v>
      </c>
      <c r="BJ24" s="28">
        <f t="shared" si="1"/>
        <v>224736.93278999999</v>
      </c>
      <c r="BK24" s="28">
        <f t="shared" si="1"/>
        <v>231479.70904400002</v>
      </c>
      <c r="BL24" s="28">
        <f t="shared" si="1"/>
        <v>231479.70904400002</v>
      </c>
      <c r="BM24" s="28">
        <f t="shared" si="1"/>
        <v>231479.70904400002</v>
      </c>
      <c r="BN24" s="28">
        <f t="shared" si="1"/>
        <v>231479.70904400002</v>
      </c>
      <c r="BO24" s="28">
        <f t="shared" ref="BO24:CT24" si="2">SUM(BO4:BO23)</f>
        <v>240579.27007999999</v>
      </c>
      <c r="BP24" s="28">
        <f t="shared" si="2"/>
        <v>240579.27007999999</v>
      </c>
      <c r="BQ24" s="28">
        <f t="shared" si="2"/>
        <v>240579.27007999999</v>
      </c>
      <c r="BR24" s="28">
        <f t="shared" si="2"/>
        <v>240579.27007999999</v>
      </c>
      <c r="BS24" s="28">
        <f t="shared" si="2"/>
        <v>249836.48128599999</v>
      </c>
      <c r="BT24" s="28">
        <f t="shared" si="2"/>
        <v>249836.48128599999</v>
      </c>
      <c r="BU24" s="28">
        <f t="shared" si="2"/>
        <v>249836.48128599999</v>
      </c>
      <c r="BV24" s="28">
        <f t="shared" si="2"/>
        <v>249836.48128599999</v>
      </c>
      <c r="BW24" s="28">
        <f t="shared" si="2"/>
        <v>256296.59455699997</v>
      </c>
      <c r="BX24" s="28">
        <f t="shared" si="2"/>
        <v>256296.59455699997</v>
      </c>
      <c r="BY24" s="28">
        <f t="shared" si="2"/>
        <v>256296.59455699997</v>
      </c>
      <c r="BZ24" s="28">
        <f t="shared" si="2"/>
        <v>256296.59455699997</v>
      </c>
      <c r="CA24" s="28">
        <f t="shared" si="2"/>
        <v>265313.40460800001</v>
      </c>
      <c r="CB24" s="28">
        <f t="shared" si="2"/>
        <v>265313.40460800001</v>
      </c>
      <c r="CC24" s="28">
        <f t="shared" si="2"/>
        <v>265313.40460800001</v>
      </c>
      <c r="CD24" s="28">
        <f t="shared" si="2"/>
        <v>265313.40460800001</v>
      </c>
      <c r="CE24" s="28">
        <f t="shared" si="2"/>
        <v>276375.39032499993</v>
      </c>
      <c r="CF24" s="28">
        <f t="shared" si="2"/>
        <v>276375.39032499993</v>
      </c>
      <c r="CG24" s="28">
        <f t="shared" si="2"/>
        <v>276375.39032499993</v>
      </c>
      <c r="CH24" s="28">
        <f t="shared" si="2"/>
        <v>276375.39032499993</v>
      </c>
      <c r="CI24" s="28">
        <f t="shared" si="2"/>
        <v>288264.19999499992</v>
      </c>
      <c r="CJ24" s="28">
        <f t="shared" si="2"/>
        <v>288264.19999499992</v>
      </c>
      <c r="CK24" s="28">
        <f t="shared" si="2"/>
        <v>288264.19999499992</v>
      </c>
      <c r="CL24" s="28">
        <f t="shared" si="2"/>
        <v>288264.19999499992</v>
      </c>
      <c r="CM24" s="28">
        <f t="shared" si="2"/>
        <v>299525.16333499999</v>
      </c>
      <c r="CN24" s="28">
        <f t="shared" si="2"/>
        <v>299525.16333499999</v>
      </c>
      <c r="CO24" s="28">
        <f t="shared" si="2"/>
        <v>299525.16333499999</v>
      </c>
      <c r="CP24" s="28">
        <f t="shared" si="2"/>
        <v>299525.16333499999</v>
      </c>
      <c r="CQ24" s="28">
        <f t="shared" si="2"/>
        <v>307269.67061500001</v>
      </c>
      <c r="CR24" s="28">
        <f t="shared" si="2"/>
        <v>307269.67061500001</v>
      </c>
      <c r="CS24" s="28">
        <f t="shared" si="2"/>
        <v>307269.67061500001</v>
      </c>
      <c r="CT24" s="28">
        <f t="shared" si="2"/>
        <v>307269.67061500001</v>
      </c>
      <c r="CU24" s="28">
        <f t="shared" ref="CU24:DZ24" si="3">SUM(CU4:CU23)</f>
        <v>312701.02278499998</v>
      </c>
      <c r="CV24" s="28">
        <f t="shared" si="3"/>
        <v>312701.02278499998</v>
      </c>
      <c r="CW24" s="28">
        <f t="shared" si="3"/>
        <v>312701.02278499998</v>
      </c>
      <c r="CX24" s="28">
        <f t="shared" si="3"/>
        <v>312701.02278499998</v>
      </c>
      <c r="CY24" s="28">
        <f t="shared" si="3"/>
        <v>331640.85352299991</v>
      </c>
      <c r="CZ24" s="28">
        <f t="shared" si="3"/>
        <v>331640.85352299991</v>
      </c>
      <c r="DA24" s="28">
        <f t="shared" si="3"/>
        <v>331640.85352299991</v>
      </c>
      <c r="DB24" s="28">
        <f t="shared" si="3"/>
        <v>331640.85352299991</v>
      </c>
      <c r="DC24" s="28">
        <f t="shared" si="3"/>
        <v>343306.13850999996</v>
      </c>
      <c r="DD24" s="28">
        <f t="shared" si="3"/>
        <v>343306.13850999996</v>
      </c>
      <c r="DE24" s="28">
        <f t="shared" si="3"/>
        <v>343306.13850999996</v>
      </c>
      <c r="DF24" s="28">
        <f t="shared" si="3"/>
        <v>343306.13850999996</v>
      </c>
      <c r="DG24" s="28">
        <f t="shared" si="3"/>
        <v>353843.52327499993</v>
      </c>
      <c r="DH24" s="28">
        <f t="shared" si="3"/>
        <v>353843.52327499993</v>
      </c>
      <c r="DI24" s="28">
        <f t="shared" si="3"/>
        <v>353843.52327499993</v>
      </c>
      <c r="DJ24" s="28">
        <f t="shared" si="3"/>
        <v>353843.52327499993</v>
      </c>
      <c r="DK24" s="28">
        <f t="shared" si="3"/>
        <v>364445.10584499995</v>
      </c>
      <c r="DL24" s="28">
        <f t="shared" si="3"/>
        <v>364445.10584499995</v>
      </c>
      <c r="DM24" s="28">
        <f t="shared" si="3"/>
        <v>364445.10584499995</v>
      </c>
      <c r="DN24" s="28">
        <f t="shared" si="3"/>
        <v>364445.10584499995</v>
      </c>
      <c r="DO24" s="28">
        <f t="shared" si="3"/>
        <v>375283.69189499994</v>
      </c>
      <c r="DP24" s="28">
        <f t="shared" si="3"/>
        <v>375283.69189499994</v>
      </c>
      <c r="DQ24" s="28">
        <f t="shared" si="3"/>
        <v>375283.69189499994</v>
      </c>
      <c r="DR24" s="28">
        <f t="shared" si="3"/>
        <v>375283.69189499994</v>
      </c>
      <c r="DS24" s="28">
        <f t="shared" si="3"/>
        <v>386426.20819499996</v>
      </c>
      <c r="DT24" s="28">
        <f t="shared" si="3"/>
        <v>386426.20819499996</v>
      </c>
      <c r="DU24" s="28">
        <f t="shared" si="3"/>
        <v>386426.20819499996</v>
      </c>
      <c r="DV24" s="28">
        <f t="shared" si="3"/>
        <v>386426.20819499996</v>
      </c>
      <c r="DW24" s="28">
        <f t="shared" si="3"/>
        <v>397249.613755</v>
      </c>
      <c r="DX24" s="28">
        <f t="shared" si="3"/>
        <v>397249.613755</v>
      </c>
      <c r="DY24" s="28">
        <f t="shared" si="3"/>
        <v>397249.613755</v>
      </c>
      <c r="DZ24" s="28">
        <f t="shared" si="3"/>
        <v>397249.613755</v>
      </c>
      <c r="EA24" s="28">
        <f t="shared" ref="EA24:EP24" si="4">SUM(EA4:EA23)</f>
        <v>409038.65423500002</v>
      </c>
      <c r="EB24" s="28">
        <f t="shared" si="4"/>
        <v>409038.65423500002</v>
      </c>
      <c r="EC24" s="28">
        <f t="shared" si="4"/>
        <v>409038.65423500002</v>
      </c>
      <c r="ED24" s="28">
        <f t="shared" si="4"/>
        <v>409038.65423500002</v>
      </c>
      <c r="EE24" s="28">
        <f t="shared" si="4"/>
        <v>421263.26244500006</v>
      </c>
      <c r="EF24" s="28">
        <f t="shared" si="4"/>
        <v>421263.26244500006</v>
      </c>
      <c r="EG24" s="28">
        <f t="shared" si="4"/>
        <v>421263.26244500006</v>
      </c>
      <c r="EH24" s="28">
        <f t="shared" si="4"/>
        <v>421263.26244500006</v>
      </c>
      <c r="EI24" s="28">
        <f t="shared" si="4"/>
        <v>433529.39569500001</v>
      </c>
      <c r="EJ24" s="28">
        <f t="shared" si="4"/>
        <v>433529.39569500001</v>
      </c>
      <c r="EK24" s="28">
        <f t="shared" si="4"/>
        <v>433529.39569500001</v>
      </c>
      <c r="EL24" s="28">
        <f t="shared" si="4"/>
        <v>433529.39569500001</v>
      </c>
      <c r="EM24" s="28">
        <f t="shared" si="4"/>
        <v>441020.56019499997</v>
      </c>
      <c r="EN24" s="28">
        <f t="shared" si="4"/>
        <v>441020.56019499997</v>
      </c>
      <c r="EO24" s="28">
        <f t="shared" si="4"/>
        <v>441020.56019499997</v>
      </c>
      <c r="EP24" s="28">
        <f t="shared" si="4"/>
        <v>441020.56019499997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8.9154060001335855E-2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6.0588061202660026E-2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2.6394612022721649E-2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2.639410631171055E-2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2.639410631171055E-2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2.6394443450231429E-2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2.6394443450231429E-2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2.6394443450231429E-2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6175.9096643000012</v>
      </c>
      <c r="AF31" s="1">
        <f>PLANEL_GerMed_Trim!AF17</f>
        <v>7330.4152775000002</v>
      </c>
      <c r="AG31" s="1">
        <f>PLANEL_GerMed_Trim!AG17</f>
        <v>9659.2873307000009</v>
      </c>
      <c r="AH31" s="1">
        <f>PLANEL_GerMed_Trim!AH17</f>
        <v>8035.8695901999999</v>
      </c>
      <c r="AI31" s="1">
        <f>PLANEL_GerMed_Trim!AI17</f>
        <v>8267.6365979000002</v>
      </c>
      <c r="AJ31" s="1">
        <f>PLANEL_GerMed_Trim!AJ17</f>
        <v>9871.0106512000002</v>
      </c>
      <c r="AK31" s="1">
        <f>PLANEL_GerMed_Trim!AK17</f>
        <v>13034.778004200001</v>
      </c>
      <c r="AL31" s="1">
        <f>PLANEL_GerMed_Trim!AL17</f>
        <v>10809.8765525</v>
      </c>
      <c r="AM31" s="1">
        <f>PLANEL_GerMed_Trim!AM17</f>
        <v>9127.2844869</v>
      </c>
      <c r="AN31" s="1">
        <f>PLANEL_GerMed_Trim!AN17</f>
        <v>10915.132337200001</v>
      </c>
      <c r="AO31" s="1">
        <f>PLANEL_GerMed_Trim!AO17</f>
        <v>14422.0209512</v>
      </c>
      <c r="AP31" s="1">
        <f>PLANEL_GerMed_Trim!AP17</f>
        <v>11949.924613499999</v>
      </c>
      <c r="AQ31" s="1">
        <f>PLANEL_GerMed_Trim!AQ17</f>
        <v>11674.582038</v>
      </c>
      <c r="AR31" s="1">
        <f>PLANEL_GerMed_Trim!AR17</f>
        <v>14009.4493162</v>
      </c>
      <c r="AS31" s="1">
        <f>PLANEL_GerMed_Trim!AS17</f>
        <v>18533.380653100001</v>
      </c>
      <c r="AT31" s="1">
        <f>PLANEL_GerMed_Trim!AT17</f>
        <v>15328.4522652</v>
      </c>
      <c r="AU31" s="1">
        <f>PLANEL_GerMed_Trim!AU17</f>
        <v>11674.582038</v>
      </c>
      <c r="AV31" s="1">
        <f>PLANEL_GerMed_Trim!AV17</f>
        <v>14009.4493162</v>
      </c>
      <c r="AW31" s="1">
        <f>PLANEL_GerMed_Trim!AW17</f>
        <v>18533.380653100001</v>
      </c>
      <c r="AX31" s="1">
        <f>PLANEL_GerMed_Trim!AX17</f>
        <v>15328.4522652</v>
      </c>
      <c r="AY31" s="1">
        <f>PLANEL_GerMed_Trim!AY17</f>
        <v>11599.942472800001</v>
      </c>
      <c r="AZ31" s="1">
        <f>PLANEL_GerMed_Trim!AZ17</f>
        <v>13931.6800472</v>
      </c>
      <c r="BA31" s="1">
        <f>PLANEL_GerMed_Trim!BA17</f>
        <v>18436.095801700001</v>
      </c>
      <c r="BB31" s="1">
        <f>PLANEL_GerMed_Trim!BB17</f>
        <v>15241.1244374</v>
      </c>
      <c r="BC31" s="1">
        <f>PLANEL_GerMed_Trim!BC17</f>
        <v>11594.070083800001</v>
      </c>
      <c r="BD31" s="1">
        <f>PLANEL_GerMed_Trim!BD17</f>
        <v>13924.717618899998</v>
      </c>
      <c r="BE31" s="1">
        <f>PLANEL_GerMed_Trim!BE17</f>
        <v>18426.9251172</v>
      </c>
      <c r="BF31" s="1">
        <f>PLANEL_GerMed_Trim!BF17</f>
        <v>15233.4904873</v>
      </c>
      <c r="BG31" s="1">
        <f>PLANEL_GerMed_Trim!BG17</f>
        <v>11559.292029799999</v>
      </c>
      <c r="BH31" s="1">
        <f>PLANEL_GerMed_Trim!BH17</f>
        <v>13882.4764619</v>
      </c>
      <c r="BI31" s="1">
        <f>PLANEL_GerMed_Trim!BI17</f>
        <v>18370.802591200001</v>
      </c>
      <c r="BJ31" s="1">
        <f>PLANEL_GerMed_Trim!BJ17</f>
        <v>15187.3685183</v>
      </c>
      <c r="BK31" s="1">
        <f>PLANEL_GerMed_Trim!BK17</f>
        <v>12272.4309636</v>
      </c>
      <c r="BL31" s="1">
        <f>PLANEL_GerMed_Trim!BL17</f>
        <v>14748.649503000001</v>
      </c>
      <c r="BM31" s="1">
        <f>PLANEL_GerMed_Trim!BM17</f>
        <v>19521.619069200002</v>
      </c>
      <c r="BN31" s="1">
        <f>PLANEL_GerMed_Trim!BN17</f>
        <v>16133.119293299998</v>
      </c>
      <c r="BO31" s="1">
        <f>PLANEL_GerMed_Trim!BO17</f>
        <v>14196.729264199999</v>
      </c>
      <c r="BP31" s="1">
        <f>PLANEL_GerMed_Trim!BP17</f>
        <v>17088.843342100001</v>
      </c>
      <c r="BQ31" s="1">
        <f>PLANEL_GerMed_Trim!BQ17</f>
        <v>22632.2375273</v>
      </c>
      <c r="BR31" s="1">
        <f>PLANEL_GerMed_Trim!BR17</f>
        <v>18687.759645599999</v>
      </c>
      <c r="BS31" s="1">
        <f>PLANEL_GerMed_Trim!BS17</f>
        <v>16067.762937000001</v>
      </c>
      <c r="BT31" s="1">
        <f>PLANEL_GerMed_Trim!BT17</f>
        <v>19384.810601099998</v>
      </c>
      <c r="BU31" s="1">
        <f>PLANEL_GerMed_Trim!BU17</f>
        <v>25693.690297900001</v>
      </c>
      <c r="BV31" s="1">
        <f>PLANEL_GerMed_Trim!BV17</f>
        <v>21190.2766978</v>
      </c>
      <c r="BW31" s="1">
        <f>PLANEL_GerMed_Trim!BW17</f>
        <v>16345.1829493</v>
      </c>
      <c r="BX31" s="1">
        <f>PLANEL_GerMed_Trim!BX17</f>
        <v>19737.738282099999</v>
      </c>
      <c r="BY31" s="1">
        <f>PLANEL_GerMed_Trim!BY17</f>
        <v>26170.086434700002</v>
      </c>
      <c r="BZ31" s="1">
        <f>PLANEL_GerMed_Trim!BZ17</f>
        <v>21572.636779</v>
      </c>
      <c r="CA31" s="1">
        <f>PLANEL_GerMed_Trim!CA17</f>
        <v>17878.2343382</v>
      </c>
      <c r="CB31" s="1">
        <f>PLANEL_GerMed_Trim!CB17</f>
        <v>21619.636659099997</v>
      </c>
      <c r="CC31" s="1">
        <f>PLANEL_GerMed_Trim!CC17</f>
        <v>28679.730262799996</v>
      </c>
      <c r="CD31" s="1">
        <f>PLANEL_GerMed_Trim!CD17</f>
        <v>23623.709701699998</v>
      </c>
      <c r="CE31" s="1">
        <f>PLANEL_GerMed_Trim!CE17</f>
        <v>20509.7573467</v>
      </c>
      <c r="CF31" s="1">
        <f>PLANEL_GerMed_Trim!CF17</f>
        <v>24861.867628600001</v>
      </c>
      <c r="CG31" s="1">
        <f>PLANEL_GerMed_Trim!CG17</f>
        <v>33008.9940021</v>
      </c>
      <c r="CH31" s="1">
        <f>PLANEL_GerMed_Trim!CH17</f>
        <v>27155.197474499997</v>
      </c>
      <c r="CI31" s="1">
        <f>PLANEL_GerMed_Trim!CI17</f>
        <v>23321.216869200001</v>
      </c>
      <c r="CJ31" s="1">
        <f>PLANEL_GerMed_Trim!CJ17</f>
        <v>28280.138019599999</v>
      </c>
      <c r="CK31" s="1">
        <f>PLANEL_GerMed_Trim!CK17</f>
        <v>37552.220490299995</v>
      </c>
      <c r="CL31" s="1">
        <f>PLANEL_GerMed_Trim!CL17</f>
        <v>30886.859639600003</v>
      </c>
      <c r="CM31" s="1">
        <f>PLANEL_GerMed_Trim!CM17</f>
        <v>25576.588617300004</v>
      </c>
      <c r="CN31" s="1">
        <f>PLANEL_GerMed_Trim!CN17</f>
        <v>31040.884102</v>
      </c>
      <c r="CO31" s="1">
        <f>PLANEL_GerMed_Trim!CO17</f>
        <v>41230.234551400004</v>
      </c>
      <c r="CP31" s="1">
        <f>PLANEL_GerMed_Trim!CP17</f>
        <v>33897.237225099998</v>
      </c>
      <c r="CQ31" s="1">
        <f>PLANEL_GerMed_Trim!CQ17</f>
        <v>26115.2025703</v>
      </c>
      <c r="CR31" s="1">
        <f>PLANEL_GerMed_Trim!CR17</f>
        <v>31695.080449000001</v>
      </c>
      <c r="CS31" s="1">
        <f>PLANEL_GerMed_Trim!CS17</f>
        <v>42099.414157399995</v>
      </c>
      <c r="CT31" s="1">
        <f>PLANEL_GerMed_Trim!CT17</f>
        <v>34611.536420100005</v>
      </c>
      <c r="CU31" s="1">
        <f>PLANEL_GerMed_Trim!CU17</f>
        <v>26401.694594299999</v>
      </c>
      <c r="CV31" s="1">
        <f>PLANEL_GerMed_Trim!CV17</f>
        <v>32065.8353489</v>
      </c>
      <c r="CW31" s="1">
        <f>PLANEL_GerMed_Trim!CW17</f>
        <v>42602.6874446</v>
      </c>
      <c r="CX31" s="1">
        <f>PLANEL_GerMed_Trim!CX17</f>
        <v>35012.0863943</v>
      </c>
      <c r="CY31" s="1">
        <f>PLANEL_GerMed_Trim!CY17</f>
        <v>31458.123478099998</v>
      </c>
      <c r="CZ31" s="1">
        <f>PLANEL_GerMed_Trim!CZ17</f>
        <v>38208.7937561</v>
      </c>
      <c r="DA31" s="1">
        <f>PLANEL_GerMed_Trim!DA17</f>
        <v>50765.040464199999</v>
      </c>
      <c r="DB31" s="1">
        <f>PLANEL_GerMed_Trim!DB17</f>
        <v>41719.142292299999</v>
      </c>
      <c r="DC31" s="1">
        <f>PLANEL_GerMed_Trim!DC17</f>
        <v>33271.869566000001</v>
      </c>
      <c r="DD31" s="1">
        <f>PLANEL_GerMed_Trim!DD17</f>
        <v>40411.755743000002</v>
      </c>
      <c r="DE31" s="1">
        <f>PLANEL_GerMed_Trim!DE17</f>
        <v>53691.944020999996</v>
      </c>
      <c r="DF31" s="1">
        <f>PLANEL_GerMed_Trim!DF17</f>
        <v>44124.496546000002</v>
      </c>
      <c r="DG31" s="1">
        <f>PLANEL_GerMed_Trim!DG17</f>
        <v>34472.980391999998</v>
      </c>
      <c r="DH31" s="1">
        <f>PLANEL_GerMed_Trim!DH17</f>
        <v>41870.615675000001</v>
      </c>
      <c r="DI31" s="1">
        <f>PLANEL_GerMed_Trim!DI17</f>
        <v>55630.217280999997</v>
      </c>
      <c r="DJ31" s="1">
        <f>PLANEL_GerMed_Trim!DJ17</f>
        <v>45717.386007000001</v>
      </c>
      <c r="DK31" s="1">
        <f>PLANEL_GerMed_Trim!DK17</f>
        <v>35683.897341999997</v>
      </c>
      <c r="DL31" s="1">
        <f>PLANEL_GerMed_Trim!DL17</f>
        <v>43341.386044999999</v>
      </c>
      <c r="DM31" s="1">
        <f>PLANEL_GerMed_Trim!DM17</f>
        <v>57584.315020999995</v>
      </c>
      <c r="DN31" s="1">
        <f>PLANEL_GerMed_Trim!DN17</f>
        <v>47323.280167000004</v>
      </c>
      <c r="DO31" s="1">
        <f>PLANEL_GerMed_Trim!DO17</f>
        <v>36920.754120999998</v>
      </c>
      <c r="DP31" s="1">
        <f>PLANEL_GerMed_Trim!DP17</f>
        <v>44843.662735000005</v>
      </c>
      <c r="DQ31" s="1">
        <f>PLANEL_GerMed_Trim!DQ17</f>
        <v>59580.272750999997</v>
      </c>
      <c r="DR31" s="1">
        <f>PLANEL_GerMed_Trim!DR17</f>
        <v>48963.575207000002</v>
      </c>
      <c r="DS31" s="1">
        <f>PLANEL_GerMed_Trim!DS17</f>
        <v>38673.308950999999</v>
      </c>
      <c r="DT31" s="1">
        <f>PLANEL_GerMed_Trim!DT17</f>
        <v>46972.302295000001</v>
      </c>
      <c r="DU31" s="1">
        <f>PLANEL_GerMed_Trim!DU17</f>
        <v>62408.429890999992</v>
      </c>
      <c r="DV31" s="1">
        <f>PLANEL_GerMed_Trim!DV17</f>
        <v>51287.778816999999</v>
      </c>
      <c r="DW31" s="1">
        <f>PLANEL_GerMed_Trim!DW17</f>
        <v>40448.371891000003</v>
      </c>
      <c r="DX31" s="1">
        <f>PLANEL_GerMed_Trim!DX17</f>
        <v>49128.280025</v>
      </c>
      <c r="DY31" s="1">
        <f>PLANEL_GerMed_Trim!DY17</f>
        <v>65272.909140999996</v>
      </c>
      <c r="DZ31" s="1">
        <f>PLANEL_GerMed_Trim!DZ17</f>
        <v>53641.832237000002</v>
      </c>
      <c r="EA31" s="1">
        <f>PLANEL_GerMed_Trim!EA17</f>
        <v>41715.952800999999</v>
      </c>
      <c r="EB31" s="1">
        <f>PLANEL_GerMed_Trim!EB17</f>
        <v>50667.874005000005</v>
      </c>
      <c r="EC31" s="1">
        <f>PLANEL_GerMed_Trim!EC17</f>
        <v>67318.447430999993</v>
      </c>
      <c r="ED31" s="1">
        <f>PLANEL_GerMed_Trim!ED17</f>
        <v>55322.873017000005</v>
      </c>
      <c r="EE31" s="1">
        <f>PLANEL_GerMed_Trim!EE17</f>
        <v>43106.382150999998</v>
      </c>
      <c r="EF31" s="1">
        <f>PLANEL_GerMed_Trim!EF17</f>
        <v>52356.678755000001</v>
      </c>
      <c r="EG31" s="1">
        <f>PLANEL_GerMed_Trim!EG17</f>
        <v>69562.230421</v>
      </c>
      <c r="EH31" s="1">
        <f>PLANEL_GerMed_Trim!EH17</f>
        <v>57166.832976999998</v>
      </c>
      <c r="EI31" s="1">
        <f>PLANEL_GerMed_Trim!EI17</f>
        <v>46219.270090999999</v>
      </c>
      <c r="EJ31" s="1">
        <f>PLANEL_GerMed_Trim!EJ17</f>
        <v>56137.568404999998</v>
      </c>
      <c r="EK31" s="1">
        <f>PLANEL_GerMed_Trim!EK17</f>
        <v>74585.603241000004</v>
      </c>
      <c r="EL31" s="1">
        <f>PLANEL_GerMed_Trim!EL17</f>
        <v>61295.083517000006</v>
      </c>
      <c r="EM31" s="1">
        <f>PLANEL_GerMed_Trim!EM17</f>
        <v>46619.425291</v>
      </c>
      <c r="EN31" s="1">
        <f>PLANEL_GerMed_Trim!EN17</f>
        <v>56623.593804999997</v>
      </c>
      <c r="EO31" s="1">
        <f>PLANEL_GerMed_Trim!EO17</f>
        <v>75231.347240999996</v>
      </c>
      <c r="EP31" s="1">
        <f>PLANEL_GerMed_Trim!EP17</f>
        <v>61825.761427000005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0.35481701233792734</v>
      </c>
      <c r="AF32" s="33">
        <f t="shared" si="15"/>
        <v>0.42114541651956788</v>
      </c>
      <c r="AG32" s="33">
        <f t="shared" si="15"/>
        <v>0.55494326476373868</v>
      </c>
      <c r="AH32" s="33">
        <f t="shared" si="15"/>
        <v>0.4616750235214363</v>
      </c>
      <c r="AI32" s="33">
        <f t="shared" si="15"/>
        <v>0.35464937453873752</v>
      </c>
      <c r="AJ32" s="33">
        <f t="shared" si="15"/>
        <v>0.42342786987063441</v>
      </c>
      <c r="AK32" s="33">
        <f t="shared" si="15"/>
        <v>0.55914115378692619</v>
      </c>
      <c r="AL32" s="33">
        <f t="shared" si="15"/>
        <v>0.4637015563987007</v>
      </c>
      <c r="AM32" s="33">
        <f t="shared" si="15"/>
        <v>0.35460278537138018</v>
      </c>
      <c r="AN32" s="33">
        <f t="shared" si="15"/>
        <v>0.42406219889645796</v>
      </c>
      <c r="AO32" s="33">
        <f t="shared" si="15"/>
        <v>0.56030781195874346</v>
      </c>
      <c r="AP32" s="33">
        <f t="shared" si="15"/>
        <v>0.46426476122301019</v>
      </c>
      <c r="AQ32" s="33">
        <f t="shared" si="15"/>
        <v>0.35450426267602719</v>
      </c>
      <c r="AR32" s="33">
        <f t="shared" si="15"/>
        <v>0.4254036233735235</v>
      </c>
      <c r="AS32" s="33">
        <f t="shared" si="15"/>
        <v>0.56277496033142038</v>
      </c>
      <c r="AT32" s="33">
        <f t="shared" si="15"/>
        <v>0.46545577824988382</v>
      </c>
      <c r="AU32" s="33">
        <f t="shared" si="15"/>
        <v>0.35450426267602719</v>
      </c>
      <c r="AV32" s="33">
        <f t="shared" si="15"/>
        <v>0.4254036233735235</v>
      </c>
      <c r="AW32" s="33">
        <f t="shared" si="15"/>
        <v>0.56277496033142038</v>
      </c>
      <c r="AX32" s="33">
        <f t="shared" si="15"/>
        <v>0.46545577824988382</v>
      </c>
      <c r="AY32" s="33">
        <f t="shared" si="15"/>
        <v>0.35447992789686056</v>
      </c>
      <c r="AZ32" s="33">
        <f t="shared" si="15"/>
        <v>0.42573495085803886</v>
      </c>
      <c r="BA32" s="33">
        <f t="shared" si="15"/>
        <v>0.56338433796635479</v>
      </c>
      <c r="BB32" s="33">
        <f t="shared" si="15"/>
        <v>0.46574995559719623</v>
      </c>
      <c r="BC32" s="33">
        <f t="shared" si="15"/>
        <v>0.35447974137348653</v>
      </c>
      <c r="BD32" s="33">
        <f t="shared" si="15"/>
        <v>0.42573749033511959</v>
      </c>
      <c r="BE32" s="33">
        <f t="shared" si="15"/>
        <v>0.56338900857435392</v>
      </c>
      <c r="BF32" s="33">
        <f t="shared" si="15"/>
        <v>0.46575221032161573</v>
      </c>
      <c r="BG32" s="33">
        <f t="shared" si="15"/>
        <v>0.35448071829763034</v>
      </c>
      <c r="BH32" s="33">
        <f t="shared" si="15"/>
        <v>0.425724189273675</v>
      </c>
      <c r="BI32" s="33">
        <f t="shared" si="15"/>
        <v>0.56336454528913038</v>
      </c>
      <c r="BJ32" s="33">
        <f t="shared" si="15"/>
        <v>0.46574040066975886</v>
      </c>
      <c r="BK32" s="33">
        <f t="shared" si="15"/>
        <v>0.35446179450872961</v>
      </c>
      <c r="BL32" s="33">
        <f t="shared" si="15"/>
        <v>0.4259818437699428</v>
      </c>
      <c r="BM32" s="33">
        <f t="shared" si="15"/>
        <v>0.56383842349638691</v>
      </c>
      <c r="BN32" s="33">
        <f t="shared" si="15"/>
        <v>0.46596916557834411</v>
      </c>
      <c r="BO32" s="33">
        <f t="shared" si="15"/>
        <v>0.35441524522316786</v>
      </c>
      <c r="BP32" s="33">
        <f t="shared" ref="BP32:EA32" si="16">BP31/BP17</f>
        <v>0.42661563032997402</v>
      </c>
      <c r="BQ32" s="33">
        <f t="shared" si="16"/>
        <v>0.56500408396278701</v>
      </c>
      <c r="BR32" s="33">
        <f t="shared" si="16"/>
        <v>0.46653188873361034</v>
      </c>
      <c r="BS32" s="33">
        <f t="shared" si="16"/>
        <v>0.35435010413339457</v>
      </c>
      <c r="BT32" s="33">
        <f t="shared" si="16"/>
        <v>0.42750255166438383</v>
      </c>
      <c r="BU32" s="33">
        <f t="shared" si="16"/>
        <v>0.56663530998870704</v>
      </c>
      <c r="BV32" s="33">
        <f t="shared" si="16"/>
        <v>0.46731936386676809</v>
      </c>
      <c r="BW32" s="33">
        <f t="shared" si="16"/>
        <v>0.35432343209193934</v>
      </c>
      <c r="BX32" s="33">
        <f t="shared" si="16"/>
        <v>0.42786570156717862</v>
      </c>
      <c r="BY32" s="33">
        <f t="shared" si="16"/>
        <v>0.56730321541507867</v>
      </c>
      <c r="BZ32" s="33">
        <f t="shared" si="16"/>
        <v>0.46764179553801993</v>
      </c>
      <c r="CA32" s="33">
        <f t="shared" si="16"/>
        <v>0.35428245474697589</v>
      </c>
      <c r="CB32" s="33">
        <f t="shared" si="16"/>
        <v>0.42842362402409462</v>
      </c>
      <c r="CC32" s="33">
        <f t="shared" si="16"/>
        <v>0.56832934655497458</v>
      </c>
      <c r="CD32" s="33">
        <f t="shared" si="16"/>
        <v>0.46813716080817808</v>
      </c>
      <c r="CE32" s="33">
        <f t="shared" si="16"/>
        <v>0.35421254945021124</v>
      </c>
      <c r="CF32" s="33">
        <f t="shared" si="16"/>
        <v>0.42937541229550547</v>
      </c>
      <c r="CG32" s="33">
        <f t="shared" si="16"/>
        <v>0.57007987576956087</v>
      </c>
      <c r="CH32" s="33">
        <f t="shared" si="16"/>
        <v>0.46898222956373609</v>
      </c>
      <c r="CI32" s="33">
        <f t="shared" si="16"/>
        <v>0.35420207339487642</v>
      </c>
      <c r="CJ32" s="33">
        <f t="shared" si="16"/>
        <v>0.42951804696198115</v>
      </c>
      <c r="CK32" s="33">
        <f t="shared" si="16"/>
        <v>0.57034220953591663</v>
      </c>
      <c r="CL32" s="33">
        <f t="shared" si="16"/>
        <v>0.46910887139218704</v>
      </c>
      <c r="CM32" s="33">
        <f t="shared" si="16"/>
        <v>0.35417797718147681</v>
      </c>
      <c r="CN32" s="33">
        <f t="shared" si="16"/>
        <v>0.42984612630218727</v>
      </c>
      <c r="CO32" s="33">
        <f t="shared" si="16"/>
        <v>0.57094561321814929</v>
      </c>
      <c r="CP32" s="33">
        <f t="shared" si="16"/>
        <v>0.46940016481736541</v>
      </c>
      <c r="CQ32" s="33">
        <f t="shared" si="16"/>
        <v>0.35417751020442018</v>
      </c>
      <c r="CR32" s="33">
        <f t="shared" si="16"/>
        <v>0.42985248339303461</v>
      </c>
      <c r="CS32" s="33">
        <f t="shared" si="16"/>
        <v>0.5709573053164857</v>
      </c>
      <c r="CT32" s="33">
        <f t="shared" si="16"/>
        <v>0.46940580914972424</v>
      </c>
      <c r="CU32" s="33">
        <f t="shared" si="16"/>
        <v>0.35415665965464543</v>
      </c>
      <c r="CV32" s="33">
        <f t="shared" si="16"/>
        <v>0.43013637233172347</v>
      </c>
      <c r="CW32" s="33">
        <f t="shared" si="16"/>
        <v>0.5714794337840674</v>
      </c>
      <c r="CX32" s="33">
        <f t="shared" si="16"/>
        <v>0.46965786687124988</v>
      </c>
      <c r="CY32" s="33">
        <f t="shared" si="16"/>
        <v>0.35415534000881449</v>
      </c>
      <c r="CZ32" s="33">
        <f t="shared" si="16"/>
        <v>0.43015434005269404</v>
      </c>
      <c r="DA32" s="33">
        <f t="shared" si="16"/>
        <v>0.57151248003321309</v>
      </c>
      <c r="DB32" s="33">
        <f t="shared" si="16"/>
        <v>0.46967381998139451</v>
      </c>
      <c r="DC32" s="33">
        <f t="shared" si="16"/>
        <v>0.35415534001131999</v>
      </c>
      <c r="DD32" s="33">
        <f t="shared" si="16"/>
        <v>0.43015434005673747</v>
      </c>
      <c r="DE32" s="33">
        <f t="shared" si="16"/>
        <v>0.57151248002178501</v>
      </c>
      <c r="DF32" s="33">
        <f t="shared" si="16"/>
        <v>0.46967381998413016</v>
      </c>
      <c r="DG32" s="33">
        <f t="shared" si="16"/>
        <v>0.35415534000192783</v>
      </c>
      <c r="DH32" s="33">
        <f t="shared" si="16"/>
        <v>0.43015434006138065</v>
      </c>
      <c r="DI32" s="33">
        <f t="shared" si="16"/>
        <v>0.57151247996259047</v>
      </c>
      <c r="DJ32" s="33">
        <f t="shared" si="16"/>
        <v>0.46967381993655105</v>
      </c>
      <c r="DK32" s="33">
        <f t="shared" si="16"/>
        <v>0.35415533997576659</v>
      </c>
      <c r="DL32" s="33">
        <f t="shared" si="16"/>
        <v>0.4301543400003407</v>
      </c>
      <c r="DM32" s="33">
        <f t="shared" si="16"/>
        <v>0.57151247993111931</v>
      </c>
      <c r="DN32" s="33">
        <f t="shared" si="16"/>
        <v>0.46967381997778701</v>
      </c>
      <c r="DO32" s="33">
        <f t="shared" si="16"/>
        <v>0.35415533996003234</v>
      </c>
      <c r="DP32" s="33">
        <f t="shared" si="16"/>
        <v>0.43015433999311842</v>
      </c>
      <c r="DQ32" s="33">
        <f t="shared" si="16"/>
        <v>0.57151247999672072</v>
      </c>
      <c r="DR32" s="33">
        <f t="shared" si="16"/>
        <v>0.46967381994049107</v>
      </c>
      <c r="DS32" s="33">
        <f t="shared" si="16"/>
        <v>0.35415533998984533</v>
      </c>
      <c r="DT32" s="33">
        <f t="shared" si="16"/>
        <v>0.43015434005062975</v>
      </c>
      <c r="DU32" s="33">
        <f t="shared" si="16"/>
        <v>0.57151247994537113</v>
      </c>
      <c r="DV32" s="33">
        <f t="shared" si="16"/>
        <v>0.46967381992765705</v>
      </c>
      <c r="DW32" s="33">
        <f t="shared" si="16"/>
        <v>0.35415534002677246</v>
      </c>
      <c r="DX32" s="33">
        <f t="shared" si="16"/>
        <v>0.4301543400577702</v>
      </c>
      <c r="DY32" s="33">
        <f t="shared" si="16"/>
        <v>0.57151247999950006</v>
      </c>
      <c r="DZ32" s="33">
        <f t="shared" si="16"/>
        <v>0.46967381991908763</v>
      </c>
      <c r="EA32" s="33">
        <f t="shared" si="16"/>
        <v>0.35415534001733051</v>
      </c>
      <c r="EB32" s="33">
        <f t="shared" ref="EB32:EP32" si="17">EB31/EB17</f>
        <v>0.43015434003861192</v>
      </c>
      <c r="EC32" s="33">
        <f t="shared" si="17"/>
        <v>0.57151247996409371</v>
      </c>
      <c r="ED32" s="33">
        <f t="shared" si="17"/>
        <v>0.4696738199301434</v>
      </c>
      <c r="EE32" s="33">
        <f t="shared" si="17"/>
        <v>0.35415533999990417</v>
      </c>
      <c r="EF32" s="33">
        <f t="shared" si="17"/>
        <v>0.43015434004156233</v>
      </c>
      <c r="EG32" s="33">
        <f t="shared" si="17"/>
        <v>0.57151247997576204</v>
      </c>
      <c r="EH32" s="33">
        <f t="shared" si="17"/>
        <v>0.46967381996397711</v>
      </c>
      <c r="EI32" s="33">
        <f t="shared" si="17"/>
        <v>0.35415533996257625</v>
      </c>
      <c r="EJ32" s="33">
        <f t="shared" si="17"/>
        <v>0.43015434004044439</v>
      </c>
      <c r="EK32" s="33">
        <f t="shared" si="17"/>
        <v>0.57151247997042254</v>
      </c>
      <c r="EL32" s="33">
        <f t="shared" si="17"/>
        <v>0.46967381999450286</v>
      </c>
      <c r="EM32" s="33">
        <f t="shared" si="17"/>
        <v>0.35415534002089694</v>
      </c>
      <c r="EN32" s="33">
        <f t="shared" si="17"/>
        <v>0.43015433999968927</v>
      </c>
      <c r="EO32" s="33">
        <f t="shared" si="17"/>
        <v>0.57151247995993915</v>
      </c>
      <c r="EP32" s="33">
        <f t="shared" si="17"/>
        <v>0.46967381994855062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4070.7971429999998</v>
      </c>
      <c r="O5" s="41">
        <v>4070.7971429999998</v>
      </c>
      <c r="P5" s="41">
        <v>2049.8051559999999</v>
      </c>
      <c r="Q5" s="41">
        <v>2278.9438180000002</v>
      </c>
      <c r="R5" s="41">
        <v>2879.5756289999999</v>
      </c>
      <c r="S5" s="41">
        <v>2879.5756289999999</v>
      </c>
      <c r="T5" s="41">
        <v>2879.5756289999999</v>
      </c>
      <c r="U5" s="41">
        <v>2879.5756289999999</v>
      </c>
      <c r="V5" s="41">
        <v>2879.5756289999999</v>
      </c>
      <c r="W5" s="41">
        <v>1955.6548849999999</v>
      </c>
      <c r="X5" s="41">
        <v>1955.6548849999999</v>
      </c>
      <c r="Y5" s="41">
        <v>1955.6548849999999</v>
      </c>
      <c r="Z5" s="41">
        <v>1955.6548849999999</v>
      </c>
      <c r="AA5" s="41">
        <v>1955.6548849999999</v>
      </c>
      <c r="AB5" s="41">
        <v>1699.680415</v>
      </c>
      <c r="AC5" s="41">
        <v>1699.680415</v>
      </c>
      <c r="AD5" s="41">
        <v>1699.680415</v>
      </c>
      <c r="AE5" s="41">
        <v>1699.680415</v>
      </c>
      <c r="AF5" s="41">
        <v>1699.680415</v>
      </c>
      <c r="AG5" s="41">
        <v>1699.680415</v>
      </c>
      <c r="AH5" s="41">
        <v>1699.680415</v>
      </c>
      <c r="AI5" s="41">
        <v>1699.680415</v>
      </c>
      <c r="AJ5" s="41">
        <v>1699.680415</v>
      </c>
      <c r="AK5" s="41">
        <v>1699.680415</v>
      </c>
      <c r="AL5" s="41">
        <v>1699.680415</v>
      </c>
      <c r="AM5" s="41">
        <v>1699.680415</v>
      </c>
      <c r="AN5" s="41">
        <v>1699.680415</v>
      </c>
      <c r="AO5" s="41">
        <v>1699.680415</v>
      </c>
      <c r="AP5" s="41">
        <v>1699.680415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4906.7629120000001</v>
      </c>
      <c r="O16" s="41">
        <v>4906.7629120000001</v>
      </c>
      <c r="P16" s="41">
        <v>2413.474064</v>
      </c>
      <c r="Q16" s="41">
        <v>2642.6127259999998</v>
      </c>
      <c r="R16" s="41">
        <v>3243.244537</v>
      </c>
      <c r="S16" s="41">
        <v>3243.244537</v>
      </c>
      <c r="T16" s="41">
        <v>3243.244537</v>
      </c>
      <c r="U16" s="41">
        <v>3243.244537</v>
      </c>
      <c r="V16" s="41">
        <v>3243.244537</v>
      </c>
      <c r="W16" s="41">
        <v>2084.8234499999999</v>
      </c>
      <c r="X16" s="41">
        <v>2084.8234499999999</v>
      </c>
      <c r="Y16" s="41">
        <v>2084.8234499999999</v>
      </c>
      <c r="Z16" s="41">
        <v>2084.8234499999999</v>
      </c>
      <c r="AA16" s="41">
        <v>2084.8234499999999</v>
      </c>
      <c r="AB16" s="41">
        <v>1699.680415</v>
      </c>
      <c r="AC16" s="41">
        <v>1699.680415</v>
      </c>
      <c r="AD16" s="41">
        <v>1699.680415</v>
      </c>
      <c r="AE16" s="41">
        <v>1699.680415</v>
      </c>
      <c r="AF16" s="41">
        <v>1699.680415</v>
      </c>
      <c r="AG16" s="41">
        <v>1699.680415</v>
      </c>
      <c r="AH16" s="41">
        <v>1699.680415</v>
      </c>
      <c r="AI16" s="41">
        <v>1699.680415</v>
      </c>
      <c r="AJ16" s="41">
        <v>1699.680415</v>
      </c>
      <c r="AK16" s="41">
        <v>1699.680415</v>
      </c>
      <c r="AL16" s="41">
        <v>1699.680415</v>
      </c>
      <c r="AM16" s="41">
        <v>1699.680415</v>
      </c>
      <c r="AN16" s="41">
        <v>1699.680415</v>
      </c>
      <c r="AO16" s="41">
        <v>1699.680415</v>
      </c>
      <c r="AP16" s="41">
        <v>1699.680415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309.2091504</v>
      </c>
      <c r="R31" s="41">
        <v>309.8201947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387.39280020000001</v>
      </c>
      <c r="R40" s="41">
        <v>388.00384459999998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1069.344501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1071.737554</v>
      </c>
      <c r="T54" s="41">
        <v>1078.392605</v>
      </c>
      <c r="U54" s="41">
        <v>274.15011559999999</v>
      </c>
      <c r="V54" s="41">
        <v>274.15011559999999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1069.344501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1071.737554</v>
      </c>
      <c r="T64" s="41">
        <v>1078.392605</v>
      </c>
      <c r="U64" s="41">
        <v>274.15011559999999</v>
      </c>
      <c r="V64" s="41">
        <v>274.15011559999999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16.944290809999998</v>
      </c>
      <c r="P102" s="41">
        <v>191.541214</v>
      </c>
      <c r="Q102" s="41">
        <v>227.5781216</v>
      </c>
      <c r="R102" s="41">
        <v>227.5781216</v>
      </c>
      <c r="S102" s="41">
        <v>227.5781216</v>
      </c>
      <c r="T102" s="41">
        <v>227.5781216</v>
      </c>
      <c r="U102" s="41">
        <v>227.5781216</v>
      </c>
      <c r="V102" s="41">
        <v>227.5781216</v>
      </c>
      <c r="W102" s="41">
        <v>227.5781216</v>
      </c>
      <c r="X102" s="41">
        <v>227.5781216</v>
      </c>
      <c r="Y102" s="41">
        <v>227.5781216</v>
      </c>
      <c r="Z102" s="41">
        <v>227.5781216</v>
      </c>
      <c r="AA102" s="41">
        <v>227.5781216</v>
      </c>
      <c r="AB102" s="41">
        <v>227.5781216</v>
      </c>
      <c r="AC102" s="41">
        <v>227.5781216</v>
      </c>
      <c r="AD102" s="41">
        <v>227.5781216</v>
      </c>
      <c r="AE102" s="41">
        <v>227.5781216</v>
      </c>
      <c r="AF102" s="41">
        <v>49.593421050000003</v>
      </c>
      <c r="AG102" s="41"/>
      <c r="AH102" s="41"/>
      <c r="AI102" s="41">
        <v>57.813312070000002</v>
      </c>
      <c r="AJ102" s="41">
        <v>227.5781216</v>
      </c>
      <c r="AK102" s="41">
        <v>227.5781216</v>
      </c>
      <c r="AL102" s="41">
        <v>227.5781216</v>
      </c>
      <c r="AM102" s="41">
        <v>227.5781216</v>
      </c>
      <c r="AN102" s="41">
        <v>227.5781216</v>
      </c>
      <c r="AO102" s="41">
        <v>227.5781216</v>
      </c>
      <c r="AP102" s="41">
        <v>227.5781216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897.36581179999996</v>
      </c>
      <c r="R103" s="41">
        <v>897.36581179999996</v>
      </c>
      <c r="S103" s="41">
        <v>894.1066118</v>
      </c>
      <c r="T103" s="41">
        <v>894.1066118</v>
      </c>
      <c r="U103" s="41">
        <v>856.77062590000003</v>
      </c>
      <c r="V103" s="41">
        <v>885.93737610000005</v>
      </c>
      <c r="W103" s="41">
        <v>894.1066118</v>
      </c>
      <c r="X103" s="41">
        <v>894.1066118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1028.702988</v>
      </c>
      <c r="AE103" s="41">
        <v>1024.11238</v>
      </c>
      <c r="AF103" s="41">
        <v>978.58838230000003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998.77985650000005</v>
      </c>
      <c r="T104" s="41">
        <v>899.43572140000003</v>
      </c>
      <c r="U104" s="41">
        <v>899.43572140000003</v>
      </c>
      <c r="V104" s="41">
        <v>899.43572140000003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321.92980679999999</v>
      </c>
      <c r="G107" s="41">
        <v>321.92980679999999</v>
      </c>
      <c r="H107" s="41">
        <v>654.57942609999998</v>
      </c>
      <c r="I107" s="41">
        <v>654.57942609999998</v>
      </c>
      <c r="J107" s="41">
        <v>591.31756189999999</v>
      </c>
      <c r="K107" s="41">
        <v>646.46067349999998</v>
      </c>
      <c r="L107" s="41">
        <v>646.46067349999998</v>
      </c>
      <c r="M107" s="41">
        <v>638.34192089999999</v>
      </c>
      <c r="N107" s="41">
        <v>638.34192089999999</v>
      </c>
      <c r="O107" s="41">
        <v>778.67098439999995</v>
      </c>
      <c r="P107" s="41">
        <v>829.49496869999996</v>
      </c>
      <c r="Q107" s="41">
        <v>892.84906439999997</v>
      </c>
      <c r="R107" s="41">
        <v>884.73031179999998</v>
      </c>
      <c r="S107" s="41">
        <v>821.46844769999996</v>
      </c>
      <c r="T107" s="41">
        <v>821.46844769999996</v>
      </c>
      <c r="U107" s="41">
        <v>829.58720029999995</v>
      </c>
      <c r="V107" s="41">
        <v>829.58720029999995</v>
      </c>
      <c r="W107" s="41">
        <v>570.91925760000004</v>
      </c>
      <c r="X107" s="41">
        <v>570.91925760000004</v>
      </c>
      <c r="Y107" s="41">
        <v>570.91925760000004</v>
      </c>
      <c r="Z107" s="41">
        <v>570.91925760000004</v>
      </c>
      <c r="AA107" s="41">
        <v>570.91925760000004</v>
      </c>
      <c r="AB107" s="41">
        <v>570.91925760000004</v>
      </c>
      <c r="AC107" s="41">
        <v>175.0077742</v>
      </c>
      <c r="AD107" s="41">
        <v>175.0077742</v>
      </c>
      <c r="AE107" s="41">
        <v>175.0077742</v>
      </c>
      <c r="AF107" s="41">
        <v>175.0077742</v>
      </c>
      <c r="AG107" s="41">
        <v>167.91664940000001</v>
      </c>
      <c r="AH107" s="41">
        <v>175.0077742</v>
      </c>
      <c r="AI107" s="41">
        <v>175.0077742</v>
      </c>
      <c r="AJ107" s="41">
        <v>175.0077742</v>
      </c>
      <c r="AK107" s="41">
        <v>188.80266829999999</v>
      </c>
      <c r="AL107" s="41">
        <v>207.94786740000001</v>
      </c>
      <c r="AM107" s="41">
        <v>219.0023223</v>
      </c>
      <c r="AN107" s="41">
        <v>219.4403873</v>
      </c>
      <c r="AO107" s="41">
        <v>238.99556609999999</v>
      </c>
      <c r="AP107" s="41">
        <v>257.87732319999998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4217.9677279999996</v>
      </c>
      <c r="G112" s="41">
        <v>4886.7187649999996</v>
      </c>
      <c r="H112" s="41">
        <v>4242.6901690000004</v>
      </c>
      <c r="I112" s="41">
        <v>4286.8066449999997</v>
      </c>
      <c r="J112" s="41">
        <v>3994.6023970000001</v>
      </c>
      <c r="K112" s="41">
        <v>4208.5657140000003</v>
      </c>
      <c r="L112" s="41">
        <v>4970.6815969999998</v>
      </c>
      <c r="M112" s="41">
        <v>5296.4850539999998</v>
      </c>
      <c r="N112" s="41">
        <v>5104.9049059999998</v>
      </c>
      <c r="O112" s="41">
        <v>5211.7734200000004</v>
      </c>
      <c r="P112" s="41">
        <v>5180.5225010000004</v>
      </c>
      <c r="Q112" s="41">
        <v>3599.2521230000002</v>
      </c>
      <c r="R112" s="41">
        <v>3468.069829</v>
      </c>
      <c r="S112" s="41">
        <v>3328.797376</v>
      </c>
      <c r="T112" s="41">
        <v>3229.4532410000002</v>
      </c>
      <c r="U112" s="41">
        <v>3200.236007</v>
      </c>
      <c r="V112" s="41">
        <v>3229.4027569999998</v>
      </c>
      <c r="W112" s="41">
        <v>2519.7860989999999</v>
      </c>
      <c r="X112" s="41">
        <v>2519.7860989999999</v>
      </c>
      <c r="Y112" s="41">
        <v>2519.7860989999999</v>
      </c>
      <c r="Z112" s="41">
        <v>1985.2564170000001</v>
      </c>
      <c r="AA112" s="41">
        <v>1985.2564170000001</v>
      </c>
      <c r="AB112" s="41">
        <v>1985.2564170000001</v>
      </c>
      <c r="AC112" s="41">
        <v>1589.344934</v>
      </c>
      <c r="AD112" s="41">
        <v>1577.639541</v>
      </c>
      <c r="AE112" s="41">
        <v>1573.0489339999999</v>
      </c>
      <c r="AF112" s="41">
        <v>1349.5402349999999</v>
      </c>
      <c r="AG112" s="41">
        <v>311.76730670000001</v>
      </c>
      <c r="AH112" s="41">
        <v>318.85843149999999</v>
      </c>
      <c r="AI112" s="41">
        <v>376.67174349999999</v>
      </c>
      <c r="AJ112" s="41">
        <v>546.43655309999997</v>
      </c>
      <c r="AK112" s="41">
        <v>416.38078990000002</v>
      </c>
      <c r="AL112" s="41">
        <v>435.52598899999998</v>
      </c>
      <c r="AM112" s="41">
        <v>446.58044389999998</v>
      </c>
      <c r="AN112" s="41">
        <v>447.01850899999999</v>
      </c>
      <c r="AO112" s="41">
        <v>466.57368780000002</v>
      </c>
      <c r="AP112" s="41">
        <v>485.45544480000001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253.44864229999999</v>
      </c>
      <c r="Y125" s="41">
        <v>559.93792269999994</v>
      </c>
      <c r="Z125" s="41">
        <v>860.31504959999995</v>
      </c>
      <c r="AA125" s="41">
        <v>1013.794569</v>
      </c>
      <c r="AB125" s="41">
        <v>1013.794569</v>
      </c>
      <c r="AC125" s="41">
        <v>1048.4252670000001</v>
      </c>
      <c r="AD125" s="41">
        <v>1704.031976</v>
      </c>
      <c r="AE125" s="41">
        <v>2911.5693529999999</v>
      </c>
      <c r="AF125" s="41">
        <v>1320.6986810000001</v>
      </c>
      <c r="AG125" s="41">
        <v>1576.215218</v>
      </c>
      <c r="AH125" s="41">
        <v>1623.053463</v>
      </c>
      <c r="AI125" s="41">
        <v>1900.8648169999999</v>
      </c>
      <c r="AJ125" s="41">
        <v>1900.8648169999999</v>
      </c>
      <c r="AK125" s="41">
        <v>1900.8648169999999</v>
      </c>
      <c r="AL125" s="41">
        <v>2281.037781</v>
      </c>
      <c r="AM125" s="41">
        <v>2281.037781</v>
      </c>
      <c r="AN125" s="41">
        <v>2661.210744</v>
      </c>
      <c r="AO125" s="41">
        <v>3168.108029</v>
      </c>
      <c r="AP125" s="41">
        <v>3300.6506559999998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405.04409190000001</v>
      </c>
      <c r="AF127" s="41">
        <v>405.04409190000001</v>
      </c>
      <c r="AG127" s="41">
        <v>540.05878919999998</v>
      </c>
      <c r="AH127" s="41">
        <v>405.04409190000001</v>
      </c>
      <c r="AI127" s="41">
        <v>450.048991</v>
      </c>
      <c r="AJ127" s="41">
        <v>540.05878919999998</v>
      </c>
      <c r="AK127" s="41">
        <v>585.06368829999997</v>
      </c>
      <c r="AL127" s="41">
        <v>765.08328470000004</v>
      </c>
      <c r="AM127" s="41">
        <v>793.50093549999997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343.45844049999999</v>
      </c>
      <c r="Y136" s="41">
        <v>694.95262000000002</v>
      </c>
      <c r="Z136" s="41">
        <v>1040.334646</v>
      </c>
      <c r="AA136" s="41">
        <v>1238.8190649999999</v>
      </c>
      <c r="AB136" s="41">
        <v>1283.8239639999999</v>
      </c>
      <c r="AC136" s="41">
        <v>1363.45956</v>
      </c>
      <c r="AD136" s="41">
        <v>2064.0711689999998</v>
      </c>
      <c r="AE136" s="41">
        <v>3316.613445</v>
      </c>
      <c r="AF136" s="41">
        <v>1725.7427729999999</v>
      </c>
      <c r="AG136" s="41">
        <v>2116.274007</v>
      </c>
      <c r="AH136" s="41">
        <v>2028.0975550000001</v>
      </c>
      <c r="AI136" s="41">
        <v>2350.9138079999998</v>
      </c>
      <c r="AJ136" s="41">
        <v>2440.9236059999998</v>
      </c>
      <c r="AK136" s="41">
        <v>2485.9285060000002</v>
      </c>
      <c r="AL136" s="41">
        <v>3046.1210649999998</v>
      </c>
      <c r="AM136" s="41">
        <v>3074.538716</v>
      </c>
      <c r="AN136" s="41">
        <v>3471.2989280000002</v>
      </c>
      <c r="AO136" s="41">
        <v>3978.1962130000002</v>
      </c>
      <c r="AP136" s="41">
        <v>4110.73884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191.08930129999999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232.98964100000001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6418.8657519999997</v>
      </c>
      <c r="T149" s="41">
        <v>8098.2893469999999</v>
      </c>
      <c r="U149" s="41">
        <v>11593.44714</v>
      </c>
      <c r="V149" s="41">
        <v>11593.44714</v>
      </c>
      <c r="W149" s="41">
        <v>11593.44714</v>
      </c>
      <c r="X149" s="41">
        <v>11631.4012</v>
      </c>
      <c r="Y149" s="41">
        <v>11984.176229999999</v>
      </c>
      <c r="Z149" s="41">
        <v>12117.975119999999</v>
      </c>
      <c r="AA149" s="41">
        <v>12117.975119999999</v>
      </c>
      <c r="AB149" s="41">
        <v>12117.975119999999</v>
      </c>
      <c r="AC149" s="41">
        <v>12117.975119999999</v>
      </c>
      <c r="AD149" s="41">
        <v>12117.975119999999</v>
      </c>
      <c r="AE149" s="41">
        <v>12117.975119999999</v>
      </c>
      <c r="AF149" s="41">
        <v>12117.975119999999</v>
      </c>
      <c r="AG149" s="41">
        <v>12117.975119999999</v>
      </c>
      <c r="AH149" s="41">
        <v>12117.975119999999</v>
      </c>
      <c r="AI149" s="41">
        <v>12117.975119999999</v>
      </c>
      <c r="AJ149" s="41">
        <v>12117.975119999999</v>
      </c>
      <c r="AK149" s="41">
        <v>12117.975119999999</v>
      </c>
      <c r="AL149" s="41">
        <v>12117.975119999999</v>
      </c>
      <c r="AM149" s="41">
        <v>12117.975119999999</v>
      </c>
      <c r="AN149" s="41">
        <v>12117.975119999999</v>
      </c>
      <c r="AO149" s="41">
        <v>12117.975119999999</v>
      </c>
      <c r="AP149" s="41">
        <v>12117.975119999999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6418.8657519999997</v>
      </c>
      <c r="T160" s="41">
        <v>8098.2893469999999</v>
      </c>
      <c r="U160" s="41">
        <v>11593.44714</v>
      </c>
      <c r="V160" s="41">
        <v>11593.44714</v>
      </c>
      <c r="W160" s="41">
        <v>11593.44714</v>
      </c>
      <c r="X160" s="41">
        <v>11631.4012</v>
      </c>
      <c r="Y160" s="41">
        <v>11984.176229999999</v>
      </c>
      <c r="Z160" s="41">
        <v>12117.975119999999</v>
      </c>
      <c r="AA160" s="41">
        <v>12117.975119999999</v>
      </c>
      <c r="AB160" s="41">
        <v>12117.975119999999</v>
      </c>
      <c r="AC160" s="41">
        <v>12117.975119999999</v>
      </c>
      <c r="AD160" s="41">
        <v>12117.975119999999</v>
      </c>
      <c r="AE160" s="41">
        <v>12117.975119999999</v>
      </c>
      <c r="AF160" s="41">
        <v>12117.975119999999</v>
      </c>
      <c r="AG160" s="41">
        <v>12117.975119999999</v>
      </c>
      <c r="AH160" s="41">
        <v>12117.975119999999</v>
      </c>
      <c r="AI160" s="41">
        <v>12117.975119999999</v>
      </c>
      <c r="AJ160" s="41">
        <v>12117.975119999999</v>
      </c>
      <c r="AK160" s="41">
        <v>12117.975119999999</v>
      </c>
      <c r="AL160" s="41">
        <v>12117.975119999999</v>
      </c>
      <c r="AM160" s="41">
        <v>12117.975119999999</v>
      </c>
      <c r="AN160" s="41">
        <v>12117.975119999999</v>
      </c>
      <c r="AO160" s="41">
        <v>12117.975119999999</v>
      </c>
      <c r="AP160" s="41">
        <v>12117.975119999999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6.773237709</v>
      </c>
      <c r="O163" s="41">
        <v>7.0044265619999999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47.009585090000002</v>
      </c>
      <c r="O172" s="41">
        <v>47.240773949999998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20130.519359999998</v>
      </c>
      <c r="S233" s="41">
        <v>20156.199329999999</v>
      </c>
      <c r="T233" s="41">
        <v>20512.442910000002</v>
      </c>
      <c r="U233" s="41">
        <v>20681.141299999999</v>
      </c>
      <c r="V233" s="41">
        <v>21711.574840000001</v>
      </c>
      <c r="W233" s="41">
        <v>21738.961920000002</v>
      </c>
      <c r="X233" s="41">
        <v>21880.495449999999</v>
      </c>
      <c r="Y233" s="41">
        <v>22304.132420000002</v>
      </c>
      <c r="Z233" s="41">
        <v>22304.132420000002</v>
      </c>
      <c r="AA233" s="41">
        <v>22304.132420000002</v>
      </c>
      <c r="AB233" s="41">
        <v>22216.527160000001</v>
      </c>
      <c r="AC233" s="41">
        <v>22304.132420000002</v>
      </c>
      <c r="AD233" s="41">
        <v>22462.305359999998</v>
      </c>
      <c r="AE233" s="41">
        <v>22736.889660000001</v>
      </c>
      <c r="AF233" s="41">
        <v>22736.889660000001</v>
      </c>
      <c r="AG233" s="41">
        <v>22713.88524</v>
      </c>
      <c r="AH233" s="41">
        <v>22736.889660000001</v>
      </c>
      <c r="AI233" s="41">
        <v>22716.812000000002</v>
      </c>
      <c r="AJ233" s="41">
        <v>22666.556339999999</v>
      </c>
      <c r="AK233" s="41">
        <v>22736.889660000001</v>
      </c>
      <c r="AL233" s="41">
        <v>22736.889660000001</v>
      </c>
      <c r="AM233" s="41">
        <v>22763.853070000001</v>
      </c>
      <c r="AN233" s="41">
        <v>22875.269339999999</v>
      </c>
      <c r="AO233" s="41">
        <v>22875.269339999999</v>
      </c>
      <c r="AP233" s="41">
        <v>22939.212070000001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7367.8935099999999</v>
      </c>
      <c r="G234" s="41">
        <v>7868.2101860000002</v>
      </c>
      <c r="H234" s="41">
        <v>7868.2101860000002</v>
      </c>
      <c r="I234" s="41">
        <v>7868.2101860000002</v>
      </c>
      <c r="J234" s="41">
        <v>7619.4193139999998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8392.8810780000003</v>
      </c>
      <c r="Q234" s="41">
        <v>8445.8599610000001</v>
      </c>
      <c r="R234" s="41">
        <v>8822.8000780000002</v>
      </c>
      <c r="S234" s="41">
        <v>8822.8000780000002</v>
      </c>
      <c r="T234" s="41">
        <v>9339.6892650000009</v>
      </c>
      <c r="U234" s="41">
        <v>9449.8440389999996</v>
      </c>
      <c r="V234" s="41">
        <v>9799.7224239999996</v>
      </c>
      <c r="W234" s="41">
        <v>9799.7224239999996</v>
      </c>
      <c r="X234" s="41">
        <v>9799.7224239999996</v>
      </c>
      <c r="Y234" s="41">
        <v>9799.7224239999996</v>
      </c>
      <c r="Z234" s="41">
        <v>9824.5596299999997</v>
      </c>
      <c r="AA234" s="41">
        <v>9824.5596299999997</v>
      </c>
      <c r="AB234" s="41">
        <v>9824.5596299999997</v>
      </c>
      <c r="AC234" s="41">
        <v>9824.5596299999997</v>
      </c>
      <c r="AD234" s="41">
        <v>9824.5596299999997</v>
      </c>
      <c r="AE234" s="41">
        <v>9824.5596299999997</v>
      </c>
      <c r="AF234" s="41">
        <v>9824.5596299999997</v>
      </c>
      <c r="AG234" s="41">
        <v>9824.5596299999997</v>
      </c>
      <c r="AH234" s="41">
        <v>9824.5596299999997</v>
      </c>
      <c r="AI234" s="41">
        <v>9824.5596299999997</v>
      </c>
      <c r="AJ234" s="41">
        <v>9824.5596299999997</v>
      </c>
      <c r="AK234" s="41">
        <v>9824.5596299999997</v>
      </c>
      <c r="AL234" s="41">
        <v>9818.3413839999994</v>
      </c>
      <c r="AM234" s="41">
        <v>9824.5596299999997</v>
      </c>
      <c r="AN234" s="41">
        <v>9824.5596299999997</v>
      </c>
      <c r="AO234" s="41">
        <v>9824.5596299999997</v>
      </c>
      <c r="AP234" s="41">
        <v>9824.5596299999997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5200.582539</v>
      </c>
      <c r="J235" s="41">
        <v>4123.5938930000002</v>
      </c>
      <c r="K235" s="41">
        <v>5200.582539</v>
      </c>
      <c r="L235" s="41">
        <v>4938.3215030000001</v>
      </c>
      <c r="M235" s="41">
        <v>5200.582539</v>
      </c>
      <c r="N235" s="41">
        <v>5200.582539</v>
      </c>
      <c r="O235" s="41">
        <v>5024.5549330000003</v>
      </c>
      <c r="P235" s="41">
        <v>5200.582539</v>
      </c>
      <c r="Q235" s="41">
        <v>5200.582539</v>
      </c>
      <c r="R235" s="41">
        <v>5111.0462749999997</v>
      </c>
      <c r="S235" s="41">
        <v>5200.582539</v>
      </c>
      <c r="T235" s="41">
        <v>4573.4042959999997</v>
      </c>
      <c r="U235" s="41">
        <v>5386.8603890000004</v>
      </c>
      <c r="V235" s="41">
        <v>5442.4178330000004</v>
      </c>
      <c r="W235" s="41">
        <v>5442.4178330000004</v>
      </c>
      <c r="X235" s="41">
        <v>5420.508304</v>
      </c>
      <c r="Y235" s="41">
        <v>5419.3169710000002</v>
      </c>
      <c r="Z235" s="41">
        <v>5442.4178330000004</v>
      </c>
      <c r="AA235" s="41">
        <v>5420.508304</v>
      </c>
      <c r="AB235" s="41">
        <v>5420.508304</v>
      </c>
      <c r="AC235" s="41">
        <v>5387.0665980000003</v>
      </c>
      <c r="AD235" s="41">
        <v>5464.9557930000001</v>
      </c>
      <c r="AE235" s="41">
        <v>5456.628882</v>
      </c>
      <c r="AF235" s="41">
        <v>5395.6762490000001</v>
      </c>
      <c r="AG235" s="41">
        <v>5395.6762490000001</v>
      </c>
      <c r="AH235" s="41">
        <v>4524.3960889999998</v>
      </c>
      <c r="AI235" s="41">
        <v>5446.288039</v>
      </c>
      <c r="AJ235" s="41">
        <v>5395.6762490000001</v>
      </c>
      <c r="AK235" s="41">
        <v>5456.628882</v>
      </c>
      <c r="AL235" s="41">
        <v>5441.8549309999999</v>
      </c>
      <c r="AM235" s="41">
        <v>5464.9557930000001</v>
      </c>
      <c r="AN235" s="41">
        <v>4996.2288259999996</v>
      </c>
      <c r="AO235" s="41">
        <v>3944.6039030000002</v>
      </c>
      <c r="AP235" s="41">
        <v>4032.9279809999998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3562.8622220000002</v>
      </c>
      <c r="G236" s="41">
        <v>3674.4607540000002</v>
      </c>
      <c r="H236" s="41">
        <v>3795.1951410000001</v>
      </c>
      <c r="I236" s="41">
        <v>3771.3035159999999</v>
      </c>
      <c r="J236" s="41">
        <v>3970.7716569999998</v>
      </c>
      <c r="K236" s="41">
        <v>6590.5730039999999</v>
      </c>
      <c r="L236" s="41">
        <v>5587.6754469999996</v>
      </c>
      <c r="M236" s="41">
        <v>9489.4041519999992</v>
      </c>
      <c r="N236" s="41">
        <v>9154.1291359999996</v>
      </c>
      <c r="O236" s="41">
        <v>8196.746991</v>
      </c>
      <c r="P236" s="41">
        <v>10101.715990000001</v>
      </c>
      <c r="Q236" s="41">
        <v>10101.715990000001</v>
      </c>
      <c r="R236" s="41">
        <v>10101.715990000001</v>
      </c>
      <c r="S236" s="41">
        <v>9998.6255540000002</v>
      </c>
      <c r="T236" s="41">
        <v>10101.715990000001</v>
      </c>
      <c r="U236" s="41">
        <v>10101.715990000001</v>
      </c>
      <c r="V236" s="41">
        <v>10101.715990000001</v>
      </c>
      <c r="W236" s="41">
        <v>10101.715990000001</v>
      </c>
      <c r="X236" s="41">
        <v>10204.19786</v>
      </c>
      <c r="Y236" s="41">
        <v>10757.046700000001</v>
      </c>
      <c r="Z236" s="41">
        <v>11548.628269999999</v>
      </c>
      <c r="AA236" s="41">
        <v>10982.53062</v>
      </c>
      <c r="AB236" s="41">
        <v>11548.628269999999</v>
      </c>
      <c r="AC236" s="41">
        <v>11548.628269999999</v>
      </c>
      <c r="AD236" s="41">
        <v>11326.907520000001</v>
      </c>
      <c r="AE236" s="41">
        <v>11548.628269999999</v>
      </c>
      <c r="AF236" s="41">
        <v>11548.628269999999</v>
      </c>
      <c r="AG236" s="41">
        <v>11548.628269999999</v>
      </c>
      <c r="AH236" s="41">
        <v>11548.628269999999</v>
      </c>
      <c r="AI236" s="41">
        <v>11317.06813</v>
      </c>
      <c r="AJ236" s="41">
        <v>11116.56142</v>
      </c>
      <c r="AK236" s="41">
        <v>11231.99755</v>
      </c>
      <c r="AL236" s="41">
        <v>11548.628269999999</v>
      </c>
      <c r="AM236" s="41">
        <v>11548.628269999999</v>
      </c>
      <c r="AN236" s="41">
        <v>11095.347390000001</v>
      </c>
      <c r="AO236" s="41">
        <v>11519.66905</v>
      </c>
      <c r="AP236" s="41">
        <v>12363.428110000001</v>
      </c>
    </row>
    <row r="237" spans="2:42" x14ac:dyDescent="0.25">
      <c r="B237" s="40" t="s">
        <v>1</v>
      </c>
      <c r="C237" s="42" t="s">
        <v>41</v>
      </c>
      <c r="D237" s="41">
        <v>8905.9792409999991</v>
      </c>
      <c r="E237" s="41">
        <v>9097.0530650000001</v>
      </c>
      <c r="F237" s="41">
        <v>9042.7802350000002</v>
      </c>
      <c r="G237" s="41">
        <v>9004.8676030000006</v>
      </c>
      <c r="H237" s="41">
        <v>8084.1788100000003</v>
      </c>
      <c r="I237" s="41">
        <v>8268.8646069999995</v>
      </c>
      <c r="J237" s="41">
        <v>8795.6672209999997</v>
      </c>
      <c r="K237" s="41">
        <v>7577.214363</v>
      </c>
      <c r="L237" s="41">
        <v>8985.0302350000002</v>
      </c>
      <c r="M237" s="41">
        <v>8481.5478650000005</v>
      </c>
      <c r="N237" s="41">
        <v>8819.6078469999993</v>
      </c>
      <c r="O237" s="41">
        <v>8777.5324770000007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2359.2130980000002</v>
      </c>
      <c r="I238" s="41">
        <v>2359.2130980000002</v>
      </c>
      <c r="J238" s="41">
        <v>1903.1274519999999</v>
      </c>
      <c r="K238" s="41">
        <v>2208.0526840000002</v>
      </c>
      <c r="L238" s="41">
        <v>3141.9557540000001</v>
      </c>
      <c r="M238" s="41">
        <v>1495.689834</v>
      </c>
      <c r="N238" s="41">
        <v>3159.167837</v>
      </c>
      <c r="O238" s="41">
        <v>4646.0225289999998</v>
      </c>
      <c r="P238" s="41">
        <v>2615.6602050000001</v>
      </c>
      <c r="Q238" s="41">
        <v>2713.6938599999999</v>
      </c>
      <c r="R238" s="41">
        <v>3177.053508</v>
      </c>
      <c r="S238" s="41">
        <v>3267.4262469999999</v>
      </c>
      <c r="T238" s="41">
        <v>4646.0225289999998</v>
      </c>
      <c r="U238" s="41">
        <v>4646.0225289999998</v>
      </c>
      <c r="V238" s="41">
        <v>3467.6296809999999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4026.2486859999999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219.0126765</v>
      </c>
      <c r="K239" s="41">
        <v>251.6734902</v>
      </c>
      <c r="L239" s="41">
        <v>212.08334310000001</v>
      </c>
      <c r="M239" s="41">
        <v>126.8869608</v>
      </c>
      <c r="N239" s="41">
        <v>126.8869608</v>
      </c>
      <c r="O239" s="41">
        <v>251.6734902</v>
      </c>
      <c r="P239" s="41">
        <v>336.86987249999999</v>
      </c>
      <c r="Q239" s="41">
        <v>336.86987249999999</v>
      </c>
      <c r="R239" s="41">
        <v>433.20023850000001</v>
      </c>
      <c r="S239" s="41">
        <v>296.76722030000002</v>
      </c>
      <c r="T239" s="41">
        <v>400.2060884</v>
      </c>
      <c r="U239" s="41">
        <v>370.7171419</v>
      </c>
      <c r="V239" s="41">
        <v>563.93017110000005</v>
      </c>
      <c r="W239" s="41">
        <v>563.93017110000005</v>
      </c>
      <c r="X239" s="41">
        <v>569.77117520000002</v>
      </c>
      <c r="Y239" s="41">
        <v>646.49835700000006</v>
      </c>
      <c r="Z239" s="41">
        <v>730.0495138</v>
      </c>
      <c r="AA239" s="41">
        <v>720.91426260000003</v>
      </c>
      <c r="AB239" s="41">
        <v>839.59241880000002</v>
      </c>
      <c r="AC239" s="41">
        <v>946.1589381</v>
      </c>
      <c r="AD239" s="41">
        <v>1114.2222180000001</v>
      </c>
      <c r="AE239" s="41">
        <v>1695.2925029999999</v>
      </c>
      <c r="AF239" s="41">
        <v>1612.881267</v>
      </c>
      <c r="AG239" s="41">
        <v>1563.2522759999999</v>
      </c>
      <c r="AH239" s="41">
        <v>1695.2925029999999</v>
      </c>
      <c r="AI239" s="41">
        <v>1695.2925029999999</v>
      </c>
      <c r="AJ239" s="41">
        <v>1567.8755120000001</v>
      </c>
      <c r="AK239" s="41">
        <v>1633.5672930000001</v>
      </c>
      <c r="AL239" s="41">
        <v>1712.781561</v>
      </c>
      <c r="AM239" s="41">
        <v>1805.885278</v>
      </c>
      <c r="AN239" s="41">
        <v>1853.662345</v>
      </c>
      <c r="AO239" s="41">
        <v>2024.1902769999999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809.05150330000004</v>
      </c>
      <c r="W240" s="41">
        <v>1835.2796269999999</v>
      </c>
      <c r="X240" s="41">
        <v>1832.105863</v>
      </c>
      <c r="Y240" s="41">
        <v>2118.1918470000001</v>
      </c>
      <c r="Z240" s="41">
        <v>2613.8539559999999</v>
      </c>
      <c r="AA240" s="41">
        <v>3180.699126</v>
      </c>
      <c r="AB240" s="41">
        <v>3171.3770140000001</v>
      </c>
      <c r="AC240" s="41">
        <v>4542.0772470000002</v>
      </c>
      <c r="AD240" s="41">
        <v>4604.1511870000004</v>
      </c>
      <c r="AE240" s="41">
        <v>5013.8559740000001</v>
      </c>
      <c r="AF240" s="41">
        <v>5018.2885349999997</v>
      </c>
      <c r="AG240" s="41">
        <v>5611.3828460000004</v>
      </c>
      <c r="AH240" s="41">
        <v>5782.7371300000004</v>
      </c>
      <c r="AI240" s="41">
        <v>4826.8639050000002</v>
      </c>
      <c r="AJ240" s="41">
        <v>5234.5818300000001</v>
      </c>
      <c r="AK240" s="41">
        <v>5071.18181</v>
      </c>
      <c r="AL240" s="41">
        <v>5805.6214280000004</v>
      </c>
      <c r="AM240" s="41">
        <v>5540.0422319999998</v>
      </c>
      <c r="AN240" s="41">
        <v>5782.7371300000004</v>
      </c>
      <c r="AO240" s="41">
        <v>5860.8651479999999</v>
      </c>
      <c r="AP240" s="41">
        <v>6502.7442330000003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1575.795415</v>
      </c>
      <c r="M241" s="41">
        <v>1848.1952060000001</v>
      </c>
      <c r="N241" s="41">
        <v>575.84199020000005</v>
      </c>
      <c r="O241" s="41">
        <v>699.72302130000003</v>
      </c>
      <c r="P241" s="41">
        <v>1302.915667</v>
      </c>
      <c r="Q241" s="41">
        <v>1664.3943039999999</v>
      </c>
      <c r="R241" s="41">
        <v>1787.0947739999999</v>
      </c>
      <c r="S241" s="41">
        <v>1848.1952060000001</v>
      </c>
      <c r="T241" s="41">
        <v>1362.194078</v>
      </c>
      <c r="U241" s="41">
        <v>1411.3700879999999</v>
      </c>
      <c r="V241" s="41">
        <v>2194.4847410000002</v>
      </c>
      <c r="W241" s="41">
        <v>2160.8279349999998</v>
      </c>
      <c r="X241" s="41">
        <v>1632.6348929999999</v>
      </c>
      <c r="Y241" s="41">
        <v>1959.755594</v>
      </c>
      <c r="Z241" s="41">
        <v>2234.2808879999998</v>
      </c>
      <c r="AA241" s="41">
        <v>2234.2808879999998</v>
      </c>
      <c r="AB241" s="41">
        <v>2234.2808879999998</v>
      </c>
      <c r="AC241" s="41">
        <v>2453.4368530000002</v>
      </c>
      <c r="AD241" s="41">
        <v>3791.2940290000001</v>
      </c>
      <c r="AE241" s="41">
        <v>3791.2940290000001</v>
      </c>
      <c r="AF241" s="41">
        <v>2967.939582</v>
      </c>
      <c r="AG241" s="41">
        <v>2860.1484949999999</v>
      </c>
      <c r="AH241" s="41">
        <v>3216.925647</v>
      </c>
      <c r="AI241" s="41">
        <v>3635.1924770000001</v>
      </c>
      <c r="AJ241" s="41">
        <v>3791.2940290000001</v>
      </c>
      <c r="AK241" s="41">
        <v>3791.2940290000001</v>
      </c>
      <c r="AL241" s="41">
        <v>3197.177275</v>
      </c>
      <c r="AM241" s="41">
        <v>3236.973422</v>
      </c>
      <c r="AN241" s="41">
        <v>3791.2940290000001</v>
      </c>
      <c r="AO241" s="41">
        <v>3191.0792569999999</v>
      </c>
      <c r="AP241" s="41">
        <v>3198.7094200000001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45360.62399</v>
      </c>
      <c r="E244" s="41">
        <v>46094.109020000004</v>
      </c>
      <c r="F244" s="41">
        <v>45533.9545</v>
      </c>
      <c r="G244" s="41">
        <v>46065.433389999998</v>
      </c>
      <c r="H244" s="41">
        <v>46743.149819999999</v>
      </c>
      <c r="I244" s="41">
        <v>47291.937319999997</v>
      </c>
      <c r="J244" s="41">
        <v>46478.024469999997</v>
      </c>
      <c r="K244" s="41">
        <v>49859.967219999999</v>
      </c>
      <c r="L244" s="41">
        <v>52472.732830000001</v>
      </c>
      <c r="M244" s="41">
        <v>54674.177689999997</v>
      </c>
      <c r="N244" s="41">
        <v>55151.533889999999</v>
      </c>
      <c r="O244" s="41">
        <v>55788.045359999996</v>
      </c>
      <c r="P244" s="41">
        <v>57158.876839999997</v>
      </c>
      <c r="Q244" s="41">
        <v>57671.368009999998</v>
      </c>
      <c r="R244" s="41">
        <v>58835.507839999998</v>
      </c>
      <c r="S244" s="41">
        <v>58862.673790000001</v>
      </c>
      <c r="T244" s="41">
        <v>60207.752769999999</v>
      </c>
      <c r="U244" s="41">
        <v>61319.749089999998</v>
      </c>
      <c r="V244" s="41">
        <v>63362.604789999998</v>
      </c>
      <c r="W244" s="41">
        <v>65560.956040000005</v>
      </c>
      <c r="X244" s="41">
        <v>65257.536110000001</v>
      </c>
      <c r="Y244" s="41">
        <v>66922.764450000002</v>
      </c>
      <c r="Z244" s="41">
        <v>68616.022649999999</v>
      </c>
      <c r="AA244" s="41">
        <v>68585.725390000007</v>
      </c>
      <c r="AB244" s="41">
        <v>69173.573820000005</v>
      </c>
      <c r="AC244" s="41">
        <v>70304.386249999996</v>
      </c>
      <c r="AD244" s="41">
        <v>72506.495880000002</v>
      </c>
      <c r="AE244" s="41">
        <v>73985.249079999994</v>
      </c>
      <c r="AF244" s="41">
        <v>73022.963319999995</v>
      </c>
      <c r="AG244" s="41">
        <v>73435.633140000005</v>
      </c>
      <c r="AH244" s="41">
        <v>73247.529060000001</v>
      </c>
      <c r="AI244" s="41">
        <v>73380.176819999993</v>
      </c>
      <c r="AJ244" s="41">
        <v>73515.205159999998</v>
      </c>
      <c r="AK244" s="41">
        <v>73664.218989999994</v>
      </c>
      <c r="AL244" s="41">
        <v>74179.394639999999</v>
      </c>
      <c r="AM244" s="41">
        <v>74102.997829999993</v>
      </c>
      <c r="AN244" s="41">
        <v>74137.198820000005</v>
      </c>
      <c r="AO244" s="41">
        <v>73158.336739999999</v>
      </c>
      <c r="AP244" s="41">
        <v>74803.871859999999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2866.291557</v>
      </c>
      <c r="N245" s="41">
        <v>4173.2139429999997</v>
      </c>
      <c r="O245" s="41">
        <v>4173.2139429999997</v>
      </c>
      <c r="P245" s="41">
        <v>3554.1030230000001</v>
      </c>
      <c r="Q245" s="41">
        <v>4173.2139429999997</v>
      </c>
      <c r="R245" s="41">
        <v>4173.2139429999997</v>
      </c>
      <c r="S245" s="41">
        <v>4091.8384139999998</v>
      </c>
      <c r="T245" s="41">
        <v>4173.2139429999997</v>
      </c>
      <c r="U245" s="41">
        <v>3562.122914</v>
      </c>
      <c r="V245" s="41">
        <v>3810.112106</v>
      </c>
      <c r="W245" s="41">
        <v>3427.5898699999998</v>
      </c>
      <c r="X245" s="41">
        <v>4173.2139429999997</v>
      </c>
      <c r="Y245" s="41">
        <v>4173.2139429999997</v>
      </c>
      <c r="Z245" s="41">
        <v>3609.8261819999998</v>
      </c>
      <c r="AA245" s="41">
        <v>4173.2139429999997</v>
      </c>
      <c r="AB245" s="41">
        <v>4173.2139429999997</v>
      </c>
      <c r="AC245" s="41">
        <v>4173.2139429999997</v>
      </c>
      <c r="AD245" s="41">
        <v>4173.2139429999997</v>
      </c>
      <c r="AE245" s="41">
        <v>4173.2139429999997</v>
      </c>
      <c r="AF245" s="41">
        <v>4173.2139429999997</v>
      </c>
      <c r="AG245" s="41">
        <v>4101.1155500000004</v>
      </c>
      <c r="AH245" s="41">
        <v>4173.2139429999997</v>
      </c>
      <c r="AI245" s="41">
        <v>4173.2139429999997</v>
      </c>
      <c r="AJ245" s="41">
        <v>4173.2139429999997</v>
      </c>
      <c r="AK245" s="41">
        <v>4173.2139429999997</v>
      </c>
      <c r="AL245" s="41">
        <v>3874.3760029999999</v>
      </c>
      <c r="AM245" s="41">
        <v>4173.2139429999997</v>
      </c>
      <c r="AN245" s="41">
        <v>4173.2139429999997</v>
      </c>
      <c r="AO245" s="41">
        <v>4173.2139429999997</v>
      </c>
      <c r="AP245" s="41">
        <v>4412.7177099999999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979.84377759999995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2240.3718869999998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2358.0374449999999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28.402621549999999</v>
      </c>
      <c r="K247" s="41">
        <v>57.33176718</v>
      </c>
      <c r="L247" s="41">
        <v>107.06410409999999</v>
      </c>
      <c r="M247" s="41">
        <v>107.4813339</v>
      </c>
      <c r="N247" s="41">
        <v>107.4813339</v>
      </c>
      <c r="O247" s="41">
        <v>93.384405470000004</v>
      </c>
      <c r="P247" s="41">
        <v>107.4813339</v>
      </c>
      <c r="Q247" s="41">
        <v>107.4813339</v>
      </c>
      <c r="R247" s="41">
        <v>93.475749089999994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66.458448329999996</v>
      </c>
      <c r="I248" s="41">
        <v>94.915795790000004</v>
      </c>
      <c r="J248" s="41">
        <v>94.915795790000004</v>
      </c>
      <c r="K248" s="41">
        <v>75.93363789</v>
      </c>
      <c r="L248" s="41">
        <v>41.459562230000003</v>
      </c>
      <c r="M248" s="41">
        <v>94.915795790000004</v>
      </c>
      <c r="N248" s="41">
        <v>94.915795790000004</v>
      </c>
      <c r="O248" s="41">
        <v>69.916909689999997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152.44187260000001</v>
      </c>
      <c r="J250" s="41">
        <v>91.726477610000003</v>
      </c>
      <c r="K250" s="41">
        <v>102.4587968</v>
      </c>
      <c r="L250" s="41">
        <v>206.15073599999999</v>
      </c>
      <c r="M250" s="41">
        <v>158.8175569</v>
      </c>
      <c r="N250" s="41">
        <v>206.15073599999999</v>
      </c>
      <c r="O250" s="41">
        <v>228.7702262</v>
      </c>
      <c r="P250" s="41">
        <v>184.5814546</v>
      </c>
      <c r="Q250" s="41">
        <v>158.8175569</v>
      </c>
      <c r="R250" s="41">
        <v>206.15073599999999</v>
      </c>
      <c r="S250" s="41">
        <v>206.15073599999999</v>
      </c>
      <c r="T250" s="41">
        <v>228.7702262</v>
      </c>
      <c r="U250" s="41">
        <v>228.7702262</v>
      </c>
      <c r="V250" s="41">
        <v>206.15073599999999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0.69535734520000003</v>
      </c>
      <c r="L252" s="41">
        <v>0.4265578673</v>
      </c>
      <c r="M252" s="41">
        <v>0.79675311609999999</v>
      </c>
      <c r="N252" s="41">
        <v>0.79675311609999999</v>
      </c>
      <c r="O252" s="41">
        <v>0.79675311609999999</v>
      </c>
      <c r="P252" s="41">
        <v>1.3215026240000001</v>
      </c>
      <c r="Q252" s="41">
        <v>1.3215026240000001</v>
      </c>
      <c r="R252" s="41">
        <v>1.150053609</v>
      </c>
      <c r="S252" s="41">
        <v>0.81585265330000001</v>
      </c>
      <c r="T252" s="41">
        <v>0.79675311609999999</v>
      </c>
      <c r="U252" s="41">
        <v>1.3250688209999999</v>
      </c>
      <c r="V252" s="41">
        <v>1.2895536379999999</v>
      </c>
      <c r="W252" s="41">
        <v>1.3215026240000001</v>
      </c>
      <c r="X252" s="41">
        <v>1.8143031460000001</v>
      </c>
      <c r="Y252" s="41">
        <v>1.8143031460000001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1.3215026240000001</v>
      </c>
      <c r="AH252" s="41">
        <v>1.8143031460000001</v>
      </c>
      <c r="AI252" s="41">
        <v>1.3215026240000001</v>
      </c>
      <c r="AJ252" s="41">
        <v>1.3215026240000001</v>
      </c>
      <c r="AK252" s="41">
        <v>1.8143031460000001</v>
      </c>
      <c r="AL252" s="41">
        <v>1.8143031460000001</v>
      </c>
      <c r="AM252" s="41">
        <v>1.3215026240000001</v>
      </c>
      <c r="AN252" s="41">
        <v>1.8143031460000001</v>
      </c>
      <c r="AO252" s="41">
        <v>1.8143031460000001</v>
      </c>
      <c r="AP252" s="41">
        <v>1.3215026240000001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1.990845</v>
      </c>
      <c r="N253" s="41">
        <v>1.0266</v>
      </c>
      <c r="O253" s="41">
        <v>1.0266</v>
      </c>
      <c r="P253" s="41">
        <v>1.5399</v>
      </c>
      <c r="Q253" s="41">
        <v>1.5399</v>
      </c>
      <c r="R253" s="41">
        <v>1.4775450000000001</v>
      </c>
      <c r="S253" s="41">
        <v>1.990845</v>
      </c>
      <c r="T253" s="41">
        <v>1.5399</v>
      </c>
      <c r="U253" s="41">
        <v>1.5399</v>
      </c>
      <c r="V253" s="41">
        <v>1.990845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1.5399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1.5399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2983.5650369999998</v>
      </c>
      <c r="I256" s="41">
        <v>3127.1847509999998</v>
      </c>
      <c r="J256" s="41">
        <v>3133.3952389999999</v>
      </c>
      <c r="K256" s="41">
        <v>3231.5984669999998</v>
      </c>
      <c r="L256" s="41">
        <v>3356.3209870000001</v>
      </c>
      <c r="M256" s="41">
        <v>4270.7040100000004</v>
      </c>
      <c r="N256" s="41">
        <v>5623.9953299999997</v>
      </c>
      <c r="O256" s="41">
        <v>5607.5190060000004</v>
      </c>
      <c r="P256" s="41">
        <v>6549.8918249999997</v>
      </c>
      <c r="Q256" s="41">
        <v>7143.2388469999996</v>
      </c>
      <c r="R256" s="41">
        <v>7176.3326370000004</v>
      </c>
      <c r="S256" s="41">
        <v>7109.1417929999998</v>
      </c>
      <c r="T256" s="41">
        <v>7212.6667669999997</v>
      </c>
      <c r="U256" s="41">
        <v>6602.104053</v>
      </c>
      <c r="V256" s="41">
        <v>6827.8891860000003</v>
      </c>
      <c r="W256" s="41">
        <v>6102.4414610000003</v>
      </c>
      <c r="X256" s="41">
        <v>7213.6843170000002</v>
      </c>
      <c r="Y256" s="41">
        <v>7214.1352619999998</v>
      </c>
      <c r="Z256" s="41">
        <v>6650.7475009999998</v>
      </c>
      <c r="AA256" s="41">
        <v>7214.1352619999998</v>
      </c>
      <c r="AB256" s="41">
        <v>7214.1352619999998</v>
      </c>
      <c r="AC256" s="41">
        <v>7214.1352619999998</v>
      </c>
      <c r="AD256" s="41">
        <v>7214.1352619999998</v>
      </c>
      <c r="AE256" s="41">
        <v>7214.1352619999998</v>
      </c>
      <c r="AF256" s="41">
        <v>7214.1352619999998</v>
      </c>
      <c r="AG256" s="41">
        <v>6893.6326980000003</v>
      </c>
      <c r="AH256" s="41">
        <v>7213.6843170000002</v>
      </c>
      <c r="AI256" s="41">
        <v>7213.6424610000004</v>
      </c>
      <c r="AJ256" s="41">
        <v>7213.6424610000004</v>
      </c>
      <c r="AK256" s="41">
        <v>7214.1352619999998</v>
      </c>
      <c r="AL256" s="41">
        <v>6915.297321</v>
      </c>
      <c r="AM256" s="41">
        <v>7213.6424610000004</v>
      </c>
      <c r="AN256" s="41">
        <v>7214.1352619999998</v>
      </c>
      <c r="AO256" s="41">
        <v>7185.999272</v>
      </c>
      <c r="AP256" s="41">
        <v>7424.5592939999997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6888.9380019999999</v>
      </c>
      <c r="AL305" s="41">
        <v>7433.4968849999996</v>
      </c>
      <c r="AM305" s="41">
        <v>8604.0671480000001</v>
      </c>
      <c r="AN305" s="41">
        <v>9673.5203770000007</v>
      </c>
      <c r="AO305" s="41">
        <v>9673.5203770000007</v>
      </c>
      <c r="AP305" s="41">
        <v>9673.5203770000007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6888.9380019999999</v>
      </c>
      <c r="AL316" s="41">
        <v>7433.4968849999996</v>
      </c>
      <c r="AM316" s="41">
        <v>8604.0671480000001</v>
      </c>
      <c r="AN316" s="41">
        <v>9673.5203770000007</v>
      </c>
      <c r="AO316" s="41">
        <v>9673.5203770000007</v>
      </c>
      <c r="AP316" s="41">
        <v>9673.5203770000007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157.01876250000001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254.8</v>
      </c>
      <c r="J368" s="40">
        <v>254.8</v>
      </c>
      <c r="K368" s="40">
        <v>254.8</v>
      </c>
      <c r="L368" s="40">
        <v>254.79750000000001</v>
      </c>
      <c r="M368" s="40">
        <v>254.8</v>
      </c>
      <c r="N368" s="40">
        <v>254.79750000000001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318.67108919999998</v>
      </c>
      <c r="J376" s="40">
        <v>453.8706717</v>
      </c>
      <c r="K376" s="40">
        <v>625.27135920000001</v>
      </c>
      <c r="L376" s="40">
        <v>668.73364489999994</v>
      </c>
      <c r="M376" s="40">
        <v>673.46856990000003</v>
      </c>
      <c r="N376" s="40">
        <v>673.46606989999998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414.49330470000001</v>
      </c>
      <c r="O415" s="40">
        <v>3109.9482899999998</v>
      </c>
      <c r="P415" s="40">
        <v>4217.713436</v>
      </c>
      <c r="Q415" s="40">
        <v>7502.4532440000003</v>
      </c>
      <c r="R415" s="40">
        <v>7502.4532440000003</v>
      </c>
      <c r="S415" s="40">
        <v>7502.4532440000003</v>
      </c>
      <c r="T415" s="40">
        <v>7502.4532440000003</v>
      </c>
      <c r="U415" s="40">
        <v>7502.4532440000003</v>
      </c>
      <c r="V415" s="40">
        <v>7502.4532440000003</v>
      </c>
      <c r="W415" s="40">
        <v>7502.4532440000003</v>
      </c>
      <c r="X415" s="40">
        <v>7502.4532440000003</v>
      </c>
      <c r="Y415" s="40">
        <v>7502.4532440000003</v>
      </c>
      <c r="Z415" s="40">
        <v>7502.4532440000003</v>
      </c>
      <c r="AA415" s="40">
        <v>7502.4532440000003</v>
      </c>
      <c r="AB415" s="40">
        <v>7502.4532440000003</v>
      </c>
      <c r="AC415" s="40">
        <v>7502.4532440000003</v>
      </c>
      <c r="AD415" s="40">
        <v>7502.4532440000003</v>
      </c>
      <c r="AE415" s="40">
        <v>7502.4532440000003</v>
      </c>
      <c r="AF415" s="40">
        <v>7502.4532440000003</v>
      </c>
      <c r="AG415" s="40">
        <v>7502.4532440000003</v>
      </c>
      <c r="AH415" s="40">
        <v>7502.4532440000003</v>
      </c>
      <c r="AI415" s="40">
        <v>7502.4532440000003</v>
      </c>
      <c r="AJ415" s="40">
        <v>7502.4532440000003</v>
      </c>
      <c r="AK415" s="40">
        <v>7502.4532440000003</v>
      </c>
      <c r="AL415" s="40">
        <v>7502.4532440000003</v>
      </c>
      <c r="AM415" s="40">
        <v>7502.4532440000003</v>
      </c>
      <c r="AN415" s="40">
        <v>7502.4532440000003</v>
      </c>
      <c r="AO415" s="40">
        <v>7502.4532440000003</v>
      </c>
      <c r="AP415" s="40">
        <v>7502.4532440000003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414.49330470000001</v>
      </c>
      <c r="O424" s="40">
        <v>3109.9482899999998</v>
      </c>
      <c r="P424" s="40">
        <v>4217.713436</v>
      </c>
      <c r="Q424" s="40">
        <v>7502.4532440000003</v>
      </c>
      <c r="R424" s="40">
        <v>7502.4532440000003</v>
      </c>
      <c r="S424" s="40">
        <v>7502.4532440000003</v>
      </c>
      <c r="T424" s="40">
        <v>7502.4532440000003</v>
      </c>
      <c r="U424" s="40">
        <v>7502.4532440000003</v>
      </c>
      <c r="V424" s="40">
        <v>7502.4532440000003</v>
      </c>
      <c r="W424" s="40">
        <v>7502.4532440000003</v>
      </c>
      <c r="X424" s="40">
        <v>7502.4532440000003</v>
      </c>
      <c r="Y424" s="40">
        <v>7502.4532440000003</v>
      </c>
      <c r="Z424" s="40">
        <v>7502.4532440000003</v>
      </c>
      <c r="AA424" s="40">
        <v>7502.4532440000003</v>
      </c>
      <c r="AB424" s="40">
        <v>7502.4532440000003</v>
      </c>
      <c r="AC424" s="40">
        <v>7502.4532440000003</v>
      </c>
      <c r="AD424" s="40">
        <v>7502.4532440000003</v>
      </c>
      <c r="AE424" s="40">
        <v>7502.4532440000003</v>
      </c>
      <c r="AF424" s="40">
        <v>7502.4532440000003</v>
      </c>
      <c r="AG424" s="40">
        <v>7502.4532440000003</v>
      </c>
      <c r="AH424" s="40">
        <v>7502.4532440000003</v>
      </c>
      <c r="AI424" s="40">
        <v>7502.4532440000003</v>
      </c>
      <c r="AJ424" s="40">
        <v>7502.4532440000003</v>
      </c>
      <c r="AK424" s="40">
        <v>7502.4532440000003</v>
      </c>
      <c r="AL424" s="40">
        <v>7502.4532440000003</v>
      </c>
      <c r="AM424" s="40">
        <v>7502.4532440000003</v>
      </c>
      <c r="AN424" s="40">
        <v>7502.4532440000003</v>
      </c>
      <c r="AO424" s="40">
        <v>7502.4532440000003</v>
      </c>
      <c r="AP424" s="40">
        <v>7502.4532440000003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1036.1347029999999</v>
      </c>
      <c r="W439" s="40">
        <v>3657.3504320000002</v>
      </c>
      <c r="X439" s="40">
        <v>6262.5830699999997</v>
      </c>
      <c r="Y439" s="40">
        <v>7440.5118890000003</v>
      </c>
      <c r="Z439" s="40">
        <v>10065.221240000001</v>
      </c>
      <c r="AA439" s="40">
        <v>14131.86141</v>
      </c>
      <c r="AB439" s="40">
        <v>18000.88955</v>
      </c>
      <c r="AC439" s="40">
        <v>22467.143260000001</v>
      </c>
      <c r="AD439" s="40">
        <v>23201.378280000001</v>
      </c>
      <c r="AE439" s="40">
        <v>25901.872159999999</v>
      </c>
      <c r="AF439" s="40">
        <v>25901.872159999999</v>
      </c>
      <c r="AG439" s="40">
        <v>25901.872159999999</v>
      </c>
      <c r="AH439" s="40">
        <v>25901.872159999999</v>
      </c>
      <c r="AI439" s="40">
        <v>25901.872159999999</v>
      </c>
      <c r="AJ439" s="40">
        <v>25901.872159999999</v>
      </c>
      <c r="AK439" s="40">
        <v>25901.872159999999</v>
      </c>
      <c r="AL439" s="40">
        <v>25901.872159999999</v>
      </c>
      <c r="AM439" s="40">
        <v>25901.872159999999</v>
      </c>
      <c r="AN439" s="40">
        <v>25901.872159999999</v>
      </c>
      <c r="AO439" s="40">
        <v>25901.872159999999</v>
      </c>
      <c r="AP439" s="40">
        <v>25901.872159999999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1036.1347029999999</v>
      </c>
      <c r="W448" s="40">
        <v>3657.3504320000002</v>
      </c>
      <c r="X448" s="40">
        <v>6262.5830699999997</v>
      </c>
      <c r="Y448" s="40">
        <v>7440.5118890000003</v>
      </c>
      <c r="Z448" s="40">
        <v>10065.221240000001</v>
      </c>
      <c r="AA448" s="40">
        <v>14131.86141</v>
      </c>
      <c r="AB448" s="40">
        <v>18000.88955</v>
      </c>
      <c r="AC448" s="40">
        <v>22467.143260000001</v>
      </c>
      <c r="AD448" s="40">
        <v>23201.378280000001</v>
      </c>
      <c r="AE448" s="40">
        <v>25901.872159999999</v>
      </c>
      <c r="AF448" s="40">
        <v>25901.872159999999</v>
      </c>
      <c r="AG448" s="40">
        <v>25901.872159999999</v>
      </c>
      <c r="AH448" s="40">
        <v>25901.872159999999</v>
      </c>
      <c r="AI448" s="40">
        <v>25901.872159999999</v>
      </c>
      <c r="AJ448" s="40">
        <v>25901.872159999999</v>
      </c>
      <c r="AK448" s="40">
        <v>25901.872159999999</v>
      </c>
      <c r="AL448" s="40">
        <v>25901.872159999999</v>
      </c>
      <c r="AM448" s="40">
        <v>25901.872159999999</v>
      </c>
      <c r="AN448" s="40">
        <v>25901.872159999999</v>
      </c>
      <c r="AO448" s="40">
        <v>25901.872159999999</v>
      </c>
      <c r="AP448" s="40">
        <v>25901.872159999999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7080.9665869999999</v>
      </c>
      <c r="AG463" s="40">
        <v>9470.6910680000001</v>
      </c>
      <c r="AH463" s="40">
        <v>11018.47444</v>
      </c>
      <c r="AI463" s="40">
        <v>12578.89424</v>
      </c>
      <c r="AJ463" s="40">
        <v>14172.7408</v>
      </c>
      <c r="AK463" s="40">
        <v>16431.12959</v>
      </c>
      <c r="AL463" s="40">
        <v>18718.522919999999</v>
      </c>
      <c r="AM463" s="40">
        <v>20351.96141</v>
      </c>
      <c r="AN463" s="40">
        <v>22143.705669999999</v>
      </c>
      <c r="AO463" s="40">
        <v>26155.055909999999</v>
      </c>
      <c r="AP463" s="40">
        <v>26670.706539999999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7080.9665869999999</v>
      </c>
      <c r="AG472" s="40">
        <v>9470.6910680000001</v>
      </c>
      <c r="AH472" s="40">
        <v>11018.47444</v>
      </c>
      <c r="AI472" s="40">
        <v>12578.89424</v>
      </c>
      <c r="AJ472" s="40">
        <v>14172.7408</v>
      </c>
      <c r="AK472" s="40">
        <v>16431.12959</v>
      </c>
      <c r="AL472" s="40">
        <v>18718.522919999999</v>
      </c>
      <c r="AM472" s="40">
        <v>20351.96141</v>
      </c>
      <c r="AN472" s="40">
        <v>22143.705669999999</v>
      </c>
      <c r="AO472" s="40">
        <v>26155.055909999999</v>
      </c>
      <c r="AP472" s="40">
        <v>26670.706539999999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339.90542210000001</v>
      </c>
      <c r="Y653">
        <v>679.81084429999999</v>
      </c>
      <c r="Z653">
        <v>930.89080769999998</v>
      </c>
      <c r="AA653">
        <v>643.15875600000004</v>
      </c>
      <c r="AB653">
        <v>503.48407880000002</v>
      </c>
      <c r="AC653">
        <v>465.44540380000001</v>
      </c>
      <c r="AD653">
        <v>637.14979840000001</v>
      </c>
      <c r="AE653">
        <v>930.89080769999998</v>
      </c>
      <c r="AF653">
        <v>465.44540380000001</v>
      </c>
      <c r="AG653">
        <v>465.44540380000001</v>
      </c>
      <c r="AH653">
        <v>805.35082599999998</v>
      </c>
      <c r="AI653">
        <v>736.07931799999994</v>
      </c>
      <c r="AJ653">
        <v>905.19037300000002</v>
      </c>
      <c r="AK653">
        <v>915.67467580000005</v>
      </c>
      <c r="AL653">
        <v>734.88922000000002</v>
      </c>
      <c r="AM653">
        <v>930.89080769999998</v>
      </c>
      <c r="AN653">
        <v>990.96353120000003</v>
      </c>
      <c r="AO653">
        <v>1154.8696010000001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292.76871199999999</v>
      </c>
      <c r="AK655">
        <v>578.90512320000005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679.81084429999999</v>
      </c>
      <c r="Z664">
        <v>930.89080769999998</v>
      </c>
      <c r="AA664">
        <v>643.15875600000004</v>
      </c>
      <c r="AB664">
        <v>503.48407880000002</v>
      </c>
      <c r="AC664">
        <v>465.44540380000001</v>
      </c>
      <c r="AD664">
        <v>637.14979840000001</v>
      </c>
      <c r="AE664">
        <v>937.5231086</v>
      </c>
      <c r="AF664">
        <v>472.07770479999999</v>
      </c>
      <c r="AG664">
        <v>758.21411590000002</v>
      </c>
      <c r="AH664">
        <v>1098.1195379999999</v>
      </c>
      <c r="AI664">
        <v>1028.8480300000001</v>
      </c>
      <c r="AJ664">
        <v>1197.959085</v>
      </c>
      <c r="AK664">
        <v>1494.5797990000001</v>
      </c>
      <c r="AL664">
        <v>1320.4266439999999</v>
      </c>
      <c r="AM664">
        <v>1516.428232</v>
      </c>
      <c r="AN664">
        <v>1576.500955</v>
      </c>
      <c r="AO664">
        <v>1740.407025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597.14279429999999</v>
      </c>
      <c r="Y665">
        <v>678.62650480000002</v>
      </c>
      <c r="Z665">
        <v>678.62650480000002</v>
      </c>
      <c r="AA665">
        <v>574.30131400000005</v>
      </c>
      <c r="AB665">
        <v>295.65462710000003</v>
      </c>
      <c r="AC665">
        <v>88.627559700000006</v>
      </c>
      <c r="AD665">
        <v>375.2663852</v>
      </c>
      <c r="AE665">
        <v>678.62650480000002</v>
      </c>
      <c r="AK665">
        <v>88.992590449999994</v>
      </c>
      <c r="AL665">
        <v>280.49923740000003</v>
      </c>
      <c r="AM665">
        <v>401.97251319999998</v>
      </c>
      <c r="AN665">
        <v>553.03413420000004</v>
      </c>
      <c r="AO665">
        <v>385.42851359999997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H666">
        <v>58.980104609999998</v>
      </c>
      <c r="AI666">
        <v>58.980104609999998</v>
      </c>
      <c r="AJ666">
        <v>17.377104129999999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304.43758739999998</v>
      </c>
      <c r="U667">
        <v>280.44648489999997</v>
      </c>
      <c r="V667">
        <v>259.21815149999998</v>
      </c>
      <c r="W667">
        <v>6.3797993210000001</v>
      </c>
      <c r="Y667">
        <v>198.20770830000001</v>
      </c>
      <c r="Z667">
        <v>183.4712773</v>
      </c>
      <c r="AE667">
        <v>212.50968119999999</v>
      </c>
      <c r="AP667">
        <v>211.7137606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H668">
        <v>16.539659589999999</v>
      </c>
      <c r="AI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1084.2066809999999</v>
      </c>
      <c r="U676">
        <v>1060.2155789999999</v>
      </c>
      <c r="V676">
        <v>1038.987245</v>
      </c>
      <c r="W676">
        <v>786.14889319999997</v>
      </c>
      <c r="X676">
        <v>698.2853834</v>
      </c>
      <c r="Y676">
        <v>977.97680219999995</v>
      </c>
      <c r="Z676">
        <v>963.24037120000003</v>
      </c>
      <c r="AA676">
        <v>675.44390299999998</v>
      </c>
      <c r="AB676">
        <v>396.79721610000001</v>
      </c>
      <c r="AC676">
        <v>189.77014869999999</v>
      </c>
      <c r="AD676">
        <v>476.40897430000001</v>
      </c>
      <c r="AE676">
        <v>992.278775</v>
      </c>
      <c r="AF676">
        <v>58.980104609999998</v>
      </c>
      <c r="AG676">
        <v>0</v>
      </c>
      <c r="AH676">
        <v>75.519764199999997</v>
      </c>
      <c r="AI676">
        <v>101.142589</v>
      </c>
      <c r="AJ676">
        <v>17.377104129999999</v>
      </c>
      <c r="AK676">
        <v>190.13517949999999</v>
      </c>
      <c r="AL676">
        <v>381.64182640000001</v>
      </c>
      <c r="AM676">
        <v>503.11510220000002</v>
      </c>
      <c r="AN676">
        <v>654.17672319999997</v>
      </c>
      <c r="AO676">
        <v>486.57110269999998</v>
      </c>
      <c r="AP676">
        <v>991.48285450000003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97.362323930000002</v>
      </c>
      <c r="R677">
        <v>187.701528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97.362323930000002</v>
      </c>
      <c r="R688">
        <v>187.701528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266.4763762</v>
      </c>
      <c r="X750">
        <v>313.84995429999998</v>
      </c>
      <c r="Y750">
        <v>361.22353229999999</v>
      </c>
      <c r="Z750">
        <v>408.5971103</v>
      </c>
      <c r="AA750">
        <v>455.97068830000001</v>
      </c>
      <c r="AB750">
        <v>503.34426619999999</v>
      </c>
      <c r="AC750">
        <v>550.71784419999994</v>
      </c>
      <c r="AD750">
        <v>598.09142229999998</v>
      </c>
      <c r="AE750">
        <v>645.46500030000004</v>
      </c>
      <c r="AF750">
        <v>692.83857820000003</v>
      </c>
      <c r="AG750">
        <v>740.21215629999995</v>
      </c>
      <c r="AH750">
        <v>787.58573420000005</v>
      </c>
      <c r="AI750">
        <v>834.95931229999997</v>
      </c>
      <c r="AJ750">
        <v>882.33289019999995</v>
      </c>
      <c r="AK750">
        <v>882.33289019999995</v>
      </c>
      <c r="AL750">
        <v>882.33289019999995</v>
      </c>
      <c r="AM750">
        <v>882.33289019999995</v>
      </c>
      <c r="AN750">
        <v>1088.9447270000001</v>
      </c>
      <c r="AO750">
        <v>1127.6356929999999</v>
      </c>
      <c r="AP750">
        <v>1354.760104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102.28803139999999</v>
      </c>
      <c r="AC755">
        <v>383.74822740000002</v>
      </c>
      <c r="AD755">
        <v>382.85618410000001</v>
      </c>
      <c r="AE755">
        <v>346.58652979999999</v>
      </c>
      <c r="AF755">
        <v>368.57160870000001</v>
      </c>
      <c r="AG755">
        <v>390.56876970000002</v>
      </c>
      <c r="AH755">
        <v>412.51546509999997</v>
      </c>
      <c r="AI755">
        <v>434.28901560000003</v>
      </c>
      <c r="AJ755">
        <v>455.8381546</v>
      </c>
      <c r="AK755">
        <v>463.31359279999998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531.53154519999998</v>
      </c>
      <c r="X760">
        <v>578.90512320000005</v>
      </c>
      <c r="Y760">
        <v>626.2787012</v>
      </c>
      <c r="Z760">
        <v>796.58671409999999</v>
      </c>
      <c r="AA760">
        <v>843.96029209999995</v>
      </c>
      <c r="AB760">
        <v>901.95402809999996</v>
      </c>
      <c r="AC760">
        <v>1230.7878020000001</v>
      </c>
      <c r="AD760">
        <v>1277.269337</v>
      </c>
      <c r="AE760">
        <v>1288.3732600000001</v>
      </c>
      <c r="AF760">
        <v>1357.7319170000001</v>
      </c>
      <c r="AG760">
        <v>1428.523864</v>
      </c>
      <c r="AH760">
        <v>1497.844137</v>
      </c>
      <c r="AI760">
        <v>1566.991266</v>
      </c>
      <c r="AJ760">
        <v>1635.9139829999999</v>
      </c>
      <c r="AK760">
        <v>1643.3894210000001</v>
      </c>
      <c r="AL760">
        <v>1643.3894210000001</v>
      </c>
      <c r="AM760">
        <v>1643.3894210000001</v>
      </c>
      <c r="AN760">
        <v>1850.0012569999999</v>
      </c>
      <c r="AO760">
        <v>1888.6922239999999</v>
      </c>
      <c r="AP760">
        <v>2115.8166350000001</v>
      </c>
    </row>
    <row r="761" spans="2:42" x14ac:dyDescent="0.25">
      <c r="B761" t="s">
        <v>15</v>
      </c>
      <c r="D761">
        <v>61545.265010000003</v>
      </c>
      <c r="E761">
        <v>64177.91001</v>
      </c>
      <c r="F761">
        <v>63290.918790000003</v>
      </c>
      <c r="G761">
        <v>65837.604630000002</v>
      </c>
      <c r="H761">
        <v>65882.185450000004</v>
      </c>
      <c r="I761">
        <v>67080.550690000004</v>
      </c>
      <c r="J761">
        <v>68156.605119999993</v>
      </c>
      <c r="K761">
        <v>73155.504969999995</v>
      </c>
      <c r="L761">
        <v>76830.741290000005</v>
      </c>
      <c r="M761">
        <v>80602.393379999994</v>
      </c>
      <c r="N761">
        <v>83898.819189999995</v>
      </c>
      <c r="O761">
        <v>87331.522219999999</v>
      </c>
      <c r="P761">
        <v>90801.401299999998</v>
      </c>
      <c r="Q761">
        <v>94390.805600000007</v>
      </c>
      <c r="R761">
        <v>97479.480070000005</v>
      </c>
      <c r="S761">
        <v>100376.14</v>
      </c>
      <c r="T761">
        <v>103383.0497</v>
      </c>
      <c r="U761">
        <v>106477.1103</v>
      </c>
      <c r="V761">
        <v>109672.6594</v>
      </c>
      <c r="W761">
        <v>113023.1203</v>
      </c>
      <c r="X761">
        <v>116432.6257</v>
      </c>
      <c r="Y761">
        <v>119841.8205</v>
      </c>
      <c r="Z761">
        <v>123355.3619</v>
      </c>
      <c r="AA761">
        <v>126990.2738</v>
      </c>
      <c r="AB761">
        <v>130866.62579999999</v>
      </c>
      <c r="AC761">
        <v>134691.0577</v>
      </c>
      <c r="AD761">
        <v>138544.17879999999</v>
      </c>
      <c r="AE761">
        <v>142249.05799999999</v>
      </c>
      <c r="AF761">
        <v>145923.48439999999</v>
      </c>
      <c r="AG761">
        <v>149167.19080000001</v>
      </c>
      <c r="AH761">
        <v>152419.92060000001</v>
      </c>
      <c r="AI761">
        <v>155684.66930000001</v>
      </c>
      <c r="AJ761">
        <v>159011.86420000001</v>
      </c>
      <c r="AK761">
        <v>162404.87530000001</v>
      </c>
      <c r="AL761">
        <v>165819.95370000001</v>
      </c>
      <c r="AM761">
        <v>169202.8578</v>
      </c>
      <c r="AN761">
        <v>172913.69349999999</v>
      </c>
      <c r="AO761">
        <v>176479.4895</v>
      </c>
      <c r="AP761">
        <v>180004.16250000001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46065.433389999998</v>
      </c>
      <c r="D4" s="1">
        <f>PLANEL_GerMed_Resultado!H244+PLANEL_GerMed_Resultado!H748</f>
        <v>46743.149819999999</v>
      </c>
      <c r="E4" s="1">
        <f>PLANEL_GerMed_Resultado!I244+PLANEL_GerMed_Resultado!I748</f>
        <v>47291.937319999997</v>
      </c>
      <c r="F4" s="1">
        <f>PLANEL_GerMed_Resultado!J244+PLANEL_GerMed_Resultado!J748</f>
        <v>46478.024469999997</v>
      </c>
      <c r="G4" s="1">
        <f>PLANEL_GerMed_Resultado!K244+PLANEL_GerMed_Resultado!K748</f>
        <v>49859.967219999999</v>
      </c>
      <c r="H4" s="1">
        <f>PLANEL_GerMed_Resultado!L244+PLANEL_GerMed_Resultado!L748</f>
        <v>52472.732830000001</v>
      </c>
      <c r="I4" s="1">
        <f>PLANEL_GerMed_Resultado!M244+PLANEL_GerMed_Resultado!M748</f>
        <v>54674.177689999997</v>
      </c>
      <c r="J4" s="1">
        <f>PLANEL_GerMed_Resultado!N244+PLANEL_GerMed_Resultado!N748</f>
        <v>55151.533889999999</v>
      </c>
      <c r="K4" s="1">
        <f>PLANEL_GerMed_Resultado!O244+PLANEL_GerMed_Resultado!O748</f>
        <v>55788.045359999996</v>
      </c>
      <c r="L4" s="1">
        <f>PLANEL_GerMed_Resultado!P244+PLANEL_GerMed_Resultado!P748</f>
        <v>57158.876839999997</v>
      </c>
      <c r="M4" s="1">
        <f>PLANEL_GerMed_Resultado!Q244+PLANEL_GerMed_Resultado!Q748</f>
        <v>57671.368009999998</v>
      </c>
      <c r="N4" s="1">
        <f>PLANEL_GerMed_Resultado!R244+PLANEL_GerMed_Resultado!R748</f>
        <v>58835.507839999998</v>
      </c>
      <c r="O4" s="1">
        <f>PLANEL_GerMed_Resultado!S244+PLANEL_GerMed_Resultado!S748</f>
        <v>58862.673790000001</v>
      </c>
      <c r="P4" s="1">
        <f>PLANEL_GerMed_Resultado!T244+PLANEL_GerMed_Resultado!T748</f>
        <v>60207.752769999999</v>
      </c>
      <c r="Q4" s="1">
        <f>PLANEL_GerMed_Resultado!U244+PLANEL_GerMed_Resultado!U748</f>
        <v>61319.749089999998</v>
      </c>
      <c r="R4" s="1">
        <f>PLANEL_GerMed_Resultado!V244+PLANEL_GerMed_Resultado!V748</f>
        <v>63362.604789999998</v>
      </c>
      <c r="S4" s="1">
        <f>PLANEL_GerMed_Resultado!W244+PLANEL_GerMed_Resultado!W748</f>
        <v>65560.956040000005</v>
      </c>
      <c r="T4" s="1">
        <f>PLANEL_GerMed_Resultado!X244+PLANEL_GerMed_Resultado!X748</f>
        <v>65257.536110000001</v>
      </c>
      <c r="U4" s="1">
        <f>PLANEL_GerMed_Resultado!Y244+PLANEL_GerMed_Resultado!Y748</f>
        <v>66922.764450000002</v>
      </c>
      <c r="V4" s="1">
        <f>PLANEL_GerMed_Resultado!Z244+PLANEL_GerMed_Resultado!Z748</f>
        <v>68616.022649999999</v>
      </c>
      <c r="W4" s="1">
        <f>PLANEL_GerMed_Resultado!AA244+PLANEL_GerMed_Resultado!AA748</f>
        <v>68585.725390000007</v>
      </c>
      <c r="X4" s="1">
        <f>PLANEL_GerMed_Resultado!AB244+PLANEL_GerMed_Resultado!AB748</f>
        <v>69173.573820000005</v>
      </c>
      <c r="Y4" s="1">
        <f>PLANEL_GerMed_Resultado!AC244+PLANEL_GerMed_Resultado!AC748</f>
        <v>70304.386249999996</v>
      </c>
      <c r="Z4" s="1">
        <f>PLANEL_GerMed_Resultado!AD244+PLANEL_GerMed_Resultado!AD748</f>
        <v>72506.495880000002</v>
      </c>
      <c r="AA4" s="1">
        <f>PLANEL_GerMed_Resultado!AE244+PLANEL_GerMed_Resultado!AE748</f>
        <v>73985.249079999994</v>
      </c>
      <c r="AB4" s="1">
        <f>PLANEL_GerMed_Resultado!AF244+PLANEL_GerMed_Resultado!AF748</f>
        <v>73022.963319999995</v>
      </c>
      <c r="AC4" s="1">
        <f>PLANEL_GerMed_Resultado!AG244+PLANEL_GerMed_Resultado!AG748</f>
        <v>73435.633140000005</v>
      </c>
      <c r="AD4" s="1">
        <f>PLANEL_GerMed_Resultado!AH244+PLANEL_GerMed_Resultado!AH748</f>
        <v>73247.529060000001</v>
      </c>
      <c r="AE4" s="1">
        <f>PLANEL_GerMed_Resultado!AI244+PLANEL_GerMed_Resultado!AI748</f>
        <v>73380.176819999993</v>
      </c>
      <c r="AF4" s="1">
        <f>PLANEL_GerMed_Resultado!AJ244+PLANEL_GerMed_Resultado!AJ748</f>
        <v>73515.205159999998</v>
      </c>
      <c r="AG4" s="1">
        <f>PLANEL_GerMed_Resultado!AK244+PLANEL_GerMed_Resultado!AK748</f>
        <v>73664.218989999994</v>
      </c>
      <c r="AH4" s="1">
        <f>PLANEL_GerMed_Resultado!AL244+PLANEL_GerMed_Resultado!AL748</f>
        <v>74179.394639999999</v>
      </c>
      <c r="AI4" s="1">
        <f>PLANEL_GerMed_Resultado!AM244+PLANEL_GerMed_Resultado!AM748</f>
        <v>74102.997829999993</v>
      </c>
      <c r="AJ4" s="1">
        <f>PLANEL_GerMed_Resultado!AN244+PLANEL_GerMed_Resultado!AN748</f>
        <v>74137.198820000005</v>
      </c>
      <c r="AK4" s="1">
        <f>PLANEL_GerMed_Resultado!AO244+PLANEL_GerMed_Resultado!AO748</f>
        <v>73158.336739999999</v>
      </c>
      <c r="AL4" s="1">
        <f>PLANEL_GerMed_Resultado!AP244+PLANEL_GerMed_Resultado!AP748</f>
        <v>74803.871859999999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2983.5650369999998</v>
      </c>
      <c r="E5" s="1">
        <f>PLANEL_GerMed_Resultado!I256</f>
        <v>3127.1847509999998</v>
      </c>
      <c r="F5" s="1">
        <f>PLANEL_GerMed_Resultado!J256</f>
        <v>3133.3952389999999</v>
      </c>
      <c r="G5" s="1">
        <f>PLANEL_GerMed_Resultado!K256</f>
        <v>3231.5984669999998</v>
      </c>
      <c r="H5" s="1">
        <f>PLANEL_GerMed_Resultado!L256</f>
        <v>3356.3209870000001</v>
      </c>
      <c r="I5" s="1">
        <f>PLANEL_GerMed_Resultado!M256</f>
        <v>4270.7040100000004</v>
      </c>
      <c r="J5" s="1">
        <f>PLANEL_GerMed_Resultado!N256</f>
        <v>5623.9953299999997</v>
      </c>
      <c r="K5" s="1">
        <f>PLANEL_GerMed_Resultado!O256</f>
        <v>5607.5190060000004</v>
      </c>
      <c r="L5" s="1">
        <f>PLANEL_GerMed_Resultado!P256</f>
        <v>6549.8918249999997</v>
      </c>
      <c r="M5" s="1">
        <f>PLANEL_GerMed_Resultado!Q256</f>
        <v>7143.2388469999996</v>
      </c>
      <c r="N5" s="1">
        <f>PLANEL_GerMed_Resultado!R256</f>
        <v>7176.3326370000004</v>
      </c>
      <c r="O5" s="1">
        <f>PLANEL_GerMed_Resultado!S256</f>
        <v>7109.1417929999998</v>
      </c>
      <c r="P5" s="1">
        <f>PLANEL_GerMed_Resultado!T256</f>
        <v>7212.6667669999997</v>
      </c>
      <c r="Q5" s="1">
        <f>PLANEL_GerMed_Resultado!U256</f>
        <v>6602.104053</v>
      </c>
      <c r="R5" s="1">
        <f>PLANEL_GerMed_Resultado!V256</f>
        <v>6827.8891860000003</v>
      </c>
      <c r="S5" s="1">
        <f>PLANEL_GerMed_Resultado!W256</f>
        <v>6102.4414610000003</v>
      </c>
      <c r="T5" s="1">
        <f>PLANEL_GerMed_Resultado!X256</f>
        <v>7213.6843170000002</v>
      </c>
      <c r="U5" s="1">
        <f>PLANEL_GerMed_Resultado!Y256</f>
        <v>7214.1352619999998</v>
      </c>
      <c r="V5" s="1">
        <f>PLANEL_GerMed_Resultado!Z256</f>
        <v>6650.7475009999998</v>
      </c>
      <c r="W5" s="1">
        <f>PLANEL_GerMed_Resultado!AA256</f>
        <v>7214.1352619999998</v>
      </c>
      <c r="X5" s="1">
        <f>PLANEL_GerMed_Resultado!AB256</f>
        <v>7214.1352619999998</v>
      </c>
      <c r="Y5" s="1">
        <f>PLANEL_GerMed_Resultado!AC256</f>
        <v>7214.1352619999998</v>
      </c>
      <c r="Z5" s="1">
        <f>PLANEL_GerMed_Resultado!AD256</f>
        <v>7214.1352619999998</v>
      </c>
      <c r="AA5" s="1">
        <f>PLANEL_GerMed_Resultado!AE256</f>
        <v>7214.1352619999998</v>
      </c>
      <c r="AB5" s="68">
        <f>PLANEL_GerMed_Resultado!AF256</f>
        <v>7214.1352619999998</v>
      </c>
      <c r="AC5" s="1">
        <f>PLANEL_GerMed_Resultado!AG256</f>
        <v>6893.6326980000003</v>
      </c>
      <c r="AD5" s="1">
        <f>PLANEL_GerMed_Resultado!AH256</f>
        <v>7213.6843170000002</v>
      </c>
      <c r="AE5" s="1">
        <f>PLANEL_GerMed_Resultado!AI256</f>
        <v>7213.6424610000004</v>
      </c>
      <c r="AF5" s="1">
        <f>PLANEL_GerMed_Resultado!AJ256</f>
        <v>7213.6424610000004</v>
      </c>
      <c r="AG5" s="1">
        <f>PLANEL_GerMed_Resultado!AK256</f>
        <v>7214.1352619999998</v>
      </c>
      <c r="AH5" s="1">
        <f>PLANEL_GerMed_Resultado!AL256</f>
        <v>6915.297321</v>
      </c>
      <c r="AI5" s="1">
        <f>PLANEL_GerMed_Resultado!AM256</f>
        <v>7213.6424610000004</v>
      </c>
      <c r="AJ5" s="1">
        <f>PLANEL_GerMed_Resultado!AN256</f>
        <v>7214.1352619999998</v>
      </c>
      <c r="AK5" s="1">
        <f>PLANEL_GerMed_Resultado!AO256</f>
        <v>7185.999272</v>
      </c>
      <c r="AL5" s="1">
        <f>PLANEL_GerMed_Resultado!AP256</f>
        <v>7424.5592939999997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5804.2957044999994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3994.6023970000001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5587.5091157999996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5662.9472334000002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5793.1430316400001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5962.3350430999999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4856.8381869299992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4864.3161469999995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4537.3421660000004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4416.9791370000003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4363.7708009999997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4371.7092169999996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4349.1011798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4480.3404682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5498.8050666999998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5716.3089559999999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5386.6384330999999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5071.3157039999996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4838.8078484999996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6032.5388197000002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8107.8375225999998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4964.0727344099996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4614.7792935999996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5018.4394257000004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5424.5674364999995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5838.6103312299983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6230.4136953999996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6827.1049454000004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7184.0519150999999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7998.9963722000002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8560.4402525000005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9685.3674103000012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1069.344501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1071.737554</v>
      </c>
      <c r="P9" s="20">
        <f>PLANEL_GerMed_Resultado!T64+PLANEL_GerMed_Resultado!T76+PLANEL_GerMed_Resultado!T88+PLANEL_GerMed_Resultado!T640+PLANEL_GerMed_Resultado!T700+PLANEL_GerMed_Resultado!T736</f>
        <v>1078.392605</v>
      </c>
      <c r="Q9" s="20">
        <f>PLANEL_GerMed_Resultado!U64+PLANEL_GerMed_Resultado!U76+PLANEL_GerMed_Resultado!U88+PLANEL_GerMed_Resultado!U640+PLANEL_GerMed_Resultado!U700+PLANEL_GerMed_Resultado!U736</f>
        <v>274.15011559999999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387.39280020000001</v>
      </c>
      <c r="N10" s="20">
        <f>PLANEL_GerMed_Resultado!R40+PLANEL_GerMed_Resultado!R52</f>
        <v>388.00384459999998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6418.8657519999997</v>
      </c>
      <c r="P11" s="1">
        <f>PLANEL_GerMed_Resultado!T160</f>
        <v>8098.2893469999999</v>
      </c>
      <c r="Q11" s="1">
        <f>PLANEL_GerMed_Resultado!U160</f>
        <v>11593.44714</v>
      </c>
      <c r="R11" s="1">
        <f>PLANEL_GerMed_Resultado!V160</f>
        <v>11593.44714</v>
      </c>
      <c r="S11" s="1">
        <f>PLANEL_GerMed_Resultado!W160</f>
        <v>11593.44714</v>
      </c>
      <c r="T11" s="1">
        <f>PLANEL_GerMed_Resultado!X160</f>
        <v>11631.4012</v>
      </c>
      <c r="U11" s="1">
        <f>PLANEL_GerMed_Resultado!Y160</f>
        <v>11984.176229999999</v>
      </c>
      <c r="V11" s="1">
        <f>PLANEL_GerMed_Resultado!Z160</f>
        <v>12117.975119999999</v>
      </c>
      <c r="W11" s="1">
        <f>PLANEL_GerMed_Resultado!AA160</f>
        <v>12117.975119999999</v>
      </c>
      <c r="X11" s="1">
        <f>PLANEL_GerMed_Resultado!AB160</f>
        <v>12117.975119999999</v>
      </c>
      <c r="Y11" s="1">
        <f>PLANEL_GerMed_Resultado!AC160</f>
        <v>12117.975119999999</v>
      </c>
      <c r="Z11" s="1">
        <f>PLANEL_GerMed_Resultado!AD160</f>
        <v>12117.975119999999</v>
      </c>
      <c r="AA11" s="1">
        <f>PLANEL_GerMed_Resultado!AE160</f>
        <v>12117.975119999999</v>
      </c>
      <c r="AB11" s="68">
        <f>PLANEL_GerMed_Resultado!AF160</f>
        <v>12117.975119999999</v>
      </c>
      <c r="AC11" s="1">
        <f>PLANEL_GerMed_Resultado!AG160</f>
        <v>12117.975119999999</v>
      </c>
      <c r="AD11" s="1">
        <f>PLANEL_GerMed_Resultado!AH160</f>
        <v>12117.975119999999</v>
      </c>
      <c r="AE11" s="1">
        <f>PLANEL_GerMed_Resultado!AI160</f>
        <v>12117.975119999999</v>
      </c>
      <c r="AF11" s="1">
        <f>PLANEL_GerMed_Resultado!AJ160</f>
        <v>12117.975119999999</v>
      </c>
      <c r="AG11" s="1">
        <f>PLANEL_GerMed_Resultado!AK160</f>
        <v>12117.975119999999</v>
      </c>
      <c r="AH11" s="1">
        <f>PLANEL_GerMed_Resultado!AL160</f>
        <v>12117.975119999999</v>
      </c>
      <c r="AI11" s="1">
        <f>PLANEL_GerMed_Resultado!AM160</f>
        <v>12117.975119999999</v>
      </c>
      <c r="AJ11" s="1">
        <f>PLANEL_GerMed_Resultado!AN160</f>
        <v>12117.975119999999</v>
      </c>
      <c r="AK11" s="1">
        <f>PLANEL_GerMed_Resultado!AO160</f>
        <v>12117.975119999999</v>
      </c>
      <c r="AL11" s="1">
        <f>PLANEL_GerMed_Resultado!AP160</f>
        <v>12117.975119999999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47.009585090000002</v>
      </c>
      <c r="K12" s="1">
        <f>PLANEL_GerMed_Resultado!O172</f>
        <v>47.240773949999998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4906.7629120000001</v>
      </c>
      <c r="K14" s="24">
        <f>PLANEL_GerMed_Resultado!O16+PLANEL_GerMed_Resultado!O28+PLANEL_GerMed_Resultado!O628+PLANEL_GerMed_Resultado!O712</f>
        <v>4906.7629120000001</v>
      </c>
      <c r="L14" s="24">
        <f>PLANEL_GerMed_Resultado!P16+PLANEL_GerMed_Resultado!P28+PLANEL_GerMed_Resultado!P628+PLANEL_GerMed_Resultado!P712</f>
        <v>4816.075546</v>
      </c>
      <c r="M14" s="24">
        <f>PLANEL_GerMed_Resultado!Q16+PLANEL_GerMed_Resultado!Q28+PLANEL_GerMed_Resultado!Q628+PLANEL_GerMed_Resultado!Q712</f>
        <v>5045.2142079999994</v>
      </c>
      <c r="N14" s="24">
        <f>PLANEL_GerMed_Resultado!R16+PLANEL_GerMed_Resultado!R28+PLANEL_GerMed_Resultado!R628+PLANEL_GerMed_Resultado!R712</f>
        <v>5645.8460190000005</v>
      </c>
      <c r="O14" s="24">
        <f>PLANEL_GerMed_Resultado!S16+PLANEL_GerMed_Resultado!S28+PLANEL_GerMed_Resultado!S628+PLANEL_GerMed_Resultado!S712</f>
        <v>5645.8460190000005</v>
      </c>
      <c r="P14" s="24">
        <f>PLANEL_GerMed_Resultado!T16+PLANEL_GerMed_Resultado!T28+PLANEL_GerMed_Resultado!T628+PLANEL_GerMed_Resultado!T712</f>
        <v>5645.8460190000005</v>
      </c>
      <c r="Q14" s="24">
        <f>PLANEL_GerMed_Resultado!U16+PLANEL_GerMed_Resultado!U28+PLANEL_GerMed_Resultado!U628+PLANEL_GerMed_Resultado!U712</f>
        <v>5645.8460190000005</v>
      </c>
      <c r="R14" s="24">
        <f>PLANEL_GerMed_Resultado!V16+PLANEL_GerMed_Resultado!V28+PLANEL_GerMed_Resultado!V628+PLANEL_GerMed_Resultado!V712</f>
        <v>5645.8460190000005</v>
      </c>
      <c r="S14" s="24">
        <f>PLANEL_GerMed_Resultado!W16+PLANEL_GerMed_Resultado!W28+PLANEL_GerMed_Resultado!W628+PLANEL_GerMed_Resultado!W712</f>
        <v>5691.1723149999998</v>
      </c>
      <c r="T14" s="24">
        <f>PLANEL_GerMed_Resultado!X16+PLANEL_GerMed_Resultado!X28+PLANEL_GerMed_Resultado!X628+PLANEL_GerMed_Resultado!X712</f>
        <v>5691.1723149999998</v>
      </c>
      <c r="U14" s="24">
        <f>PLANEL_GerMed_Resultado!Y16+PLANEL_GerMed_Resultado!Y28+PLANEL_GerMed_Resultado!Y628+PLANEL_GerMed_Resultado!Y712</f>
        <v>5691.1723149999998</v>
      </c>
      <c r="V14" s="24">
        <f>PLANEL_GerMed_Resultado!Z16+PLANEL_GerMed_Resultado!Z28+PLANEL_GerMed_Resultado!Z628+PLANEL_GerMed_Resultado!Z712</f>
        <v>5691.1723149999998</v>
      </c>
      <c r="W14" s="24">
        <f>PLANEL_GerMed_Resultado!AA16+PLANEL_GerMed_Resultado!AA28+PLANEL_GerMed_Resultado!AA628+PLANEL_GerMed_Resultado!AA712</f>
        <v>5691.1723149999998</v>
      </c>
      <c r="X14" s="24">
        <f>PLANEL_GerMed_Resultado!AB16+PLANEL_GerMed_Resultado!AB28+PLANEL_GerMed_Resultado!AB628+PLANEL_GerMed_Resultado!AB712</f>
        <v>5678.224545</v>
      </c>
      <c r="Y14" s="24">
        <f>PLANEL_GerMed_Resultado!AC16+PLANEL_GerMed_Resultado!AC28+PLANEL_GerMed_Resultado!AC628+PLANEL_GerMed_Resultado!AC712</f>
        <v>5678.224545</v>
      </c>
      <c r="Z14" s="24">
        <f>PLANEL_GerMed_Resultado!AD16+PLANEL_GerMed_Resultado!AD28+PLANEL_GerMed_Resultado!AD628+PLANEL_GerMed_Resultado!AD712</f>
        <v>5678.224545</v>
      </c>
      <c r="AA14" s="24">
        <f>PLANEL_GerMed_Resultado!AE16+PLANEL_GerMed_Resultado!AE28+PLANEL_GerMed_Resultado!AE628+PLANEL_GerMed_Resultado!AE712</f>
        <v>5678.224545</v>
      </c>
      <c r="AB14" s="24">
        <f>PLANEL_GerMed_Resultado!AF16+PLANEL_GerMed_Resultado!AF28+PLANEL_GerMed_Resultado!AF628+PLANEL_GerMed_Resultado!AF712</f>
        <v>5678.224545</v>
      </c>
      <c r="AC14" s="24">
        <f>PLANEL_GerMed_Resultado!AG16+PLANEL_GerMed_Resultado!AG28+PLANEL_GerMed_Resultado!AG628+PLANEL_GerMed_Resultado!AG712</f>
        <v>5678.224545</v>
      </c>
      <c r="AD14" s="24">
        <f>PLANEL_GerMed_Resultado!AH16+PLANEL_GerMed_Resultado!AH28+PLANEL_GerMed_Resultado!AH628+PLANEL_GerMed_Resultado!AH712</f>
        <v>5678.224545</v>
      </c>
      <c r="AE14" s="24">
        <f>PLANEL_GerMed_Resultado!AI16+PLANEL_GerMed_Resultado!AI28+PLANEL_GerMed_Resultado!AI628+PLANEL_GerMed_Resultado!AI712</f>
        <v>5678.224545</v>
      </c>
      <c r="AF14" s="24">
        <f>PLANEL_GerMed_Resultado!AJ16+PLANEL_GerMed_Resultado!AJ28+PLANEL_GerMed_Resultado!AJ628+PLANEL_GerMed_Resultado!AJ712</f>
        <v>5678.224545</v>
      </c>
      <c r="AG14" s="24">
        <f>PLANEL_GerMed_Resultado!AK16+PLANEL_GerMed_Resultado!AK28+PLANEL_GerMed_Resultado!AK628+PLANEL_GerMed_Resultado!AK712</f>
        <v>5678.224545</v>
      </c>
      <c r="AH14" s="24">
        <f>PLANEL_GerMed_Resultado!AL16+PLANEL_GerMed_Resultado!AL28+PLANEL_GerMed_Resultado!AL628+PLANEL_GerMed_Resultado!AL712</f>
        <v>5796.2749739999999</v>
      </c>
      <c r="AI14" s="24">
        <f>PLANEL_GerMed_Resultado!AM16+PLANEL_GerMed_Resultado!AM28+PLANEL_GerMed_Resultado!AM628+PLANEL_GerMed_Resultado!AM712</f>
        <v>5796.2749739999999</v>
      </c>
      <c r="AJ14" s="24">
        <f>PLANEL_GerMed_Resultado!AN16+PLANEL_GerMed_Resultado!AN28+PLANEL_GerMed_Resultado!AN628+PLANEL_GerMed_Resultado!AN712</f>
        <v>5796.2749739999999</v>
      </c>
      <c r="AK14" s="24">
        <f>PLANEL_GerMed_Resultado!AO16+PLANEL_GerMed_Resultado!AO28+PLANEL_GerMed_Resultado!AO628+PLANEL_GerMed_Resultado!AO712</f>
        <v>5796.2749739999999</v>
      </c>
      <c r="AL14" s="24">
        <f>PLANEL_GerMed_Resultado!AP16+PLANEL_GerMed_Resultado!AP28+PLANEL_GerMed_Resultado!AP628+PLANEL_GerMed_Resultado!AP712</f>
        <v>5796.2749739999999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318.67108919999998</v>
      </c>
      <c r="F15" s="24">
        <f>PLANEL_GerMed_Resultado!J376</f>
        <v>453.8706717</v>
      </c>
      <c r="G15" s="24">
        <f>PLANEL_GerMed_Resultado!K376</f>
        <v>625.27135920000001</v>
      </c>
      <c r="H15" s="24">
        <f>PLANEL_GerMed_Resultado!L376</f>
        <v>668.73364489999994</v>
      </c>
      <c r="I15" s="24">
        <f>PLANEL_GerMed_Resultado!M376</f>
        <v>673.46856990000003</v>
      </c>
      <c r="J15" s="24">
        <f>PLANEL_GerMed_Resultado!N376</f>
        <v>673.46606989999998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7800.3704659000005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10495.8254512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11603.5905972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14886.466068900001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14886.466068900001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14802.2106903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14794.800827499999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14749.9849005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15668.954708500001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18151.392445499998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20584.135133899999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20956.4111118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22950.327745499999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26383.954113699998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30010.108752200002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32936.236121900001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33630.308404900003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34020.575948500002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40537.775000419999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42875.016472000003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44422.799844000001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45983.219644000004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47577.066204000002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49835.454994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52122.848324000006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53756.286814000006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55548.031073999999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59559.381313999998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60075.031944000002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6888.9380019999999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7433.4968849999996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8604.0671480000001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9673.5203770000007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9673.5203770000007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9673.5203770000007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65833.832508195992</v>
      </c>
      <c r="D24" s="28">
        <f t="shared" si="0"/>
        <v>65882.185453295999</v>
      </c>
      <c r="E24" s="28">
        <f t="shared" si="0"/>
        <v>67080.550688299991</v>
      </c>
      <c r="F24" s="28">
        <f t="shared" si="0"/>
        <v>68156.6051247</v>
      </c>
      <c r="G24" s="28">
        <f t="shared" si="0"/>
        <v>73155.504975799995</v>
      </c>
      <c r="H24" s="28">
        <f t="shared" si="0"/>
        <v>76830.741284999996</v>
      </c>
      <c r="I24" s="28">
        <f t="shared" si="0"/>
        <v>80602.393375300002</v>
      </c>
      <c r="J24" s="28">
        <f t="shared" si="0"/>
        <v>83898.819193690011</v>
      </c>
      <c r="K24" s="28">
        <f t="shared" si="0"/>
        <v>87331.522216090016</v>
      </c>
      <c r="L24" s="28">
        <f t="shared" si="0"/>
        <v>90801.401303600011</v>
      </c>
      <c r="M24" s="28">
        <f t="shared" si="0"/>
        <v>94390.805595030019</v>
      </c>
      <c r="N24" s="28">
        <f t="shared" si="0"/>
        <v>97479.480070500023</v>
      </c>
      <c r="O24" s="28">
        <f t="shared" si="0"/>
        <v>100376.13997460002</v>
      </c>
      <c r="P24" s="28">
        <f t="shared" si="0"/>
        <v>103383.04968280002</v>
      </c>
      <c r="Q24" s="28">
        <f t="shared" si="0"/>
        <v>106477.11030410003</v>
      </c>
      <c r="R24" s="28">
        <f t="shared" si="0"/>
        <v>109672.65936110003</v>
      </c>
      <c r="S24" s="28">
        <f t="shared" si="0"/>
        <v>113023.1203164</v>
      </c>
      <c r="T24" s="28">
        <f t="shared" si="0"/>
        <v>116432.62564720001</v>
      </c>
      <c r="U24" s="28">
        <f t="shared" si="0"/>
        <v>119841.8205386</v>
      </c>
      <c r="V24" s="28">
        <f t="shared" si="0"/>
        <v>123355.36194940002</v>
      </c>
      <c r="W24" s="28">
        <f t="shared" si="0"/>
        <v>126990.2738337</v>
      </c>
      <c r="X24" s="28">
        <f t="shared" si="0"/>
        <v>130866.6257631</v>
      </c>
      <c r="Y24" s="28">
        <f t="shared" si="0"/>
        <v>134691.0577073</v>
      </c>
      <c r="Z24" s="28">
        <f t="shared" si="0"/>
        <v>138544.17877010003</v>
      </c>
      <c r="AA24" s="28">
        <f t="shared" si="0"/>
        <v>142249.0579743</v>
      </c>
      <c r="AB24" s="76">
        <f t="shared" si="0"/>
        <v>145923.48438603</v>
      </c>
      <c r="AC24" s="28">
        <f t="shared" si="0"/>
        <v>149167.1907718</v>
      </c>
      <c r="AD24" s="28">
        <f t="shared" si="0"/>
        <v>152419.92059090003</v>
      </c>
      <c r="AE24" s="28">
        <f t="shared" si="0"/>
        <v>155684.66928170001</v>
      </c>
      <c r="AF24" s="28">
        <f t="shared" si="0"/>
        <v>159011.86415743001</v>
      </c>
      <c r="AG24" s="28">
        <f t="shared" si="0"/>
        <v>162404.8752602</v>
      </c>
      <c r="AH24" s="28">
        <f t="shared" si="0"/>
        <v>165819.95370050002</v>
      </c>
      <c r="AI24" s="28">
        <f t="shared" si="0"/>
        <v>169202.85775319999</v>
      </c>
      <c r="AJ24" s="28">
        <f t="shared" si="0"/>
        <v>172913.69349030001</v>
      </c>
      <c r="AK24" s="28">
        <f t="shared" si="0"/>
        <v>176479.48954060001</v>
      </c>
      <c r="AL24" s="28">
        <f t="shared" si="0"/>
        <v>180004.16247040001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0.51334114319958035</v>
      </c>
      <c r="D29" s="47">
        <f>IF(PLANEL_Pot_anual!D4&lt;&gt;0,D4/PLANEL_Pot_anual!D4,0)</f>
        <v>0.52089343786694942</v>
      </c>
      <c r="E29" s="47">
        <f>IF(PLANEL_Pot_anual!E4&lt;&gt;0,E4/PLANEL_Pot_anual!E4,0)</f>
        <v>0.52700898225439874</v>
      </c>
      <c r="F29" s="47">
        <f>IF(PLANEL_Pot_anual!F4&lt;&gt;0,F4/PLANEL_Pot_anual!F4,0)</f>
        <v>0.46373518870068131</v>
      </c>
      <c r="G29" s="47">
        <f>IF(PLANEL_Pot_anual!G4&lt;&gt;0,G4/PLANEL_Pot_anual!G4,0)</f>
        <v>0.4735986963348589</v>
      </c>
      <c r="H29" s="47">
        <f>IF(PLANEL_Pot_anual!H4&lt;&gt;0,H4/PLANEL_Pot_anual!H4,0)</f>
        <v>0.48088120075216645</v>
      </c>
      <c r="I29" s="47">
        <f>IF(PLANEL_Pot_anual!I4&lt;&gt;0,I4/PLANEL_Pot_anual!I4,0)</f>
        <v>0.50105612571931502</v>
      </c>
      <c r="J29" s="47">
        <f>IF(PLANEL_Pot_anual!J4&lt;&gt;0,J4/PLANEL_Pot_anual!J4,0)</f>
        <v>0.50477438663128815</v>
      </c>
      <c r="K29" s="47">
        <f>IF(PLANEL_Pot_anual!K4&lt;&gt;0,K4/PLANEL_Pot_anual!K4,0)</f>
        <v>0.51004920698191958</v>
      </c>
      <c r="L29" s="47">
        <f>IF(PLANEL_Pot_anual!L4&lt;&gt;0,L4/PLANEL_Pot_anual!L4,0)</f>
        <v>0.52147515703658009</v>
      </c>
      <c r="M29" s="47">
        <f>IF(PLANEL_Pot_anual!M4&lt;&gt;0,M4/PLANEL_Pot_anual!M4,0)</f>
        <v>0.52573297978028966</v>
      </c>
      <c r="N29" s="47">
        <f>IF(PLANEL_Pot_anual!N4&lt;&gt;0,N4/PLANEL_Pot_anual!N4,0)</f>
        <v>0.52894136412616055</v>
      </c>
      <c r="O29" s="47">
        <f>IF(PLANEL_Pot_anual!O4&lt;&gt;0,O4/PLANEL_Pot_anual!O4,0)</f>
        <v>0.52918559070256499</v>
      </c>
      <c r="P29" s="47">
        <f>IF(PLANEL_Pot_anual!P4&lt;&gt;0,P4/PLANEL_Pot_anual!P4,0)</f>
        <v>0.53074548802555666</v>
      </c>
      <c r="Q29" s="47">
        <f>IF(PLANEL_Pot_anual!Q4&lt;&gt;0,Q4/PLANEL_Pot_anual!Q4,0)</f>
        <v>0.53838798978614444</v>
      </c>
      <c r="R29" s="47">
        <f>IF(PLANEL_Pot_anual!R4&lt;&gt;0,R4/PLANEL_Pot_anual!R4,0)</f>
        <v>0.53414553333668269</v>
      </c>
      <c r="S29" s="47">
        <f>IF(PLANEL_Pot_anual!S4&lt;&gt;0,S4/PLANEL_Pot_anual!S4,0)</f>
        <v>0.54215996972820024</v>
      </c>
      <c r="T29" s="47">
        <f>IF(PLANEL_Pot_anual!T4&lt;&gt;0,T4/PLANEL_Pot_anual!T4,0)</f>
        <v>0.53361110508125242</v>
      </c>
      <c r="U29" s="47">
        <f>IF(PLANEL_Pot_anual!U4&lt;&gt;0,U4/PLANEL_Pot_anual!U4,0)</f>
        <v>0.53752250009411484</v>
      </c>
      <c r="V29" s="47">
        <f>IF(PLANEL_Pot_anual!V4&lt;&gt;0,V4/PLANEL_Pot_anual!V4,0)</f>
        <v>0.5434233104556413</v>
      </c>
      <c r="W29" s="47">
        <f>IF(PLANEL_Pot_anual!W4&lt;&gt;0,W4/PLANEL_Pot_anual!W4,0)</f>
        <v>0.53627033949710046</v>
      </c>
      <c r="X29" s="47">
        <f>IF(PLANEL_Pot_anual!X4&lt;&gt;0,X4/PLANEL_Pot_anual!X4,0)</f>
        <v>0.53359675318221667</v>
      </c>
      <c r="Y29" s="47">
        <f>IF(PLANEL_Pot_anual!Y4&lt;&gt;0,Y4/PLANEL_Pot_anual!Y4,0)</f>
        <v>0.53087881728497133</v>
      </c>
      <c r="Z29" s="47">
        <f>IF(PLANEL_Pot_anual!Z4&lt;&gt;0,Z4/PLANEL_Pot_anual!Z4,0)</f>
        <v>0.53159012331280064</v>
      </c>
      <c r="AA29" s="47">
        <f>IF(PLANEL_Pot_anual!AA4&lt;&gt;0,AA4/PLANEL_Pot_anual!AA4,0)</f>
        <v>0.53543310047298209</v>
      </c>
      <c r="AB29" s="77">
        <f>IF(PLANEL_Pot_anual!AB4&lt;&gt;0,AB4/PLANEL_Pot_anual!AB4,0)</f>
        <v>0.52846901432844984</v>
      </c>
      <c r="AC29" s="47">
        <f>IF(PLANEL_Pot_anual!AC4&lt;&gt;0,AC4/PLANEL_Pot_anual!AC4,0)</f>
        <v>0.53145551615066189</v>
      </c>
      <c r="AD29" s="47">
        <f>IF(PLANEL_Pot_anual!AD4&lt;&gt;0,AD4/PLANEL_Pot_anual!AD4,0)</f>
        <v>0.53009420221283743</v>
      </c>
      <c r="AE29" s="47">
        <f>IF(PLANEL_Pot_anual!AE4&lt;&gt;0,AE4/PLANEL_Pot_anual!AE4,0)</f>
        <v>0.53105417737397786</v>
      </c>
      <c r="AF29" s="47">
        <f>IF(PLANEL_Pot_anual!AF4&lt;&gt;0,AF4/PLANEL_Pot_anual!AF4,0)</f>
        <v>0.53203138085219748</v>
      </c>
      <c r="AG29" s="47">
        <f>IF(PLANEL_Pot_anual!AG4&lt;&gt;0,AG4/PLANEL_Pot_anual!AG4,0)</f>
        <v>0.53310979767179867</v>
      </c>
      <c r="AH29" s="47">
        <f>IF(PLANEL_Pot_anual!AH4&lt;&gt;0,AH4/PLANEL_Pot_anual!AH4,0)</f>
        <v>0.5367163044039247</v>
      </c>
      <c r="AI29" s="47">
        <f>IF(PLANEL_Pot_anual!AI4&lt;&gt;0,AI4/PLANEL_Pot_anual!AI4,0)</f>
        <v>0.53533279970108794</v>
      </c>
      <c r="AJ29" s="47">
        <f>IF(PLANEL_Pot_anual!AJ4&lt;&gt;0,AJ4/PLANEL_Pot_anual!AJ4,0)</f>
        <v>0.53314395278449489</v>
      </c>
      <c r="AK29" s="47">
        <f>IF(PLANEL_Pot_anual!AK4&lt;&gt;0,AK4/PLANEL_Pot_anual!AK4,0)</f>
        <v>0.52396392528345492</v>
      </c>
      <c r="AL29" s="47">
        <f>IF(PLANEL_Pot_anual!AL4&lt;&gt;0,AL4/PLANEL_Pot_anual!AL4,0)</f>
        <v>0.52370390917346743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0.51484040847429369</v>
      </c>
      <c r="E30" s="47">
        <f>IF(PLANEL_Pot_anual!E5&lt;&gt;0,E5/PLANEL_Pot_anual!E5,0)</f>
        <v>0.51886894761939995</v>
      </c>
      <c r="F30" s="47">
        <f>IF(PLANEL_Pot_anual!F5&lt;&gt;0,F5/PLANEL_Pot_anual!F5,0)</f>
        <v>0.50172647699218575</v>
      </c>
      <c r="G30" s="47">
        <f>IF(PLANEL_Pot_anual!G5&lt;&gt;0,G5/PLANEL_Pot_anual!G5,0)</f>
        <v>0.50744865558076013</v>
      </c>
      <c r="H30" s="47">
        <f>IF(PLANEL_Pot_anual!H5&lt;&gt;0,H5/PLANEL_Pot_anual!H5,0)</f>
        <v>0.50601673962199523</v>
      </c>
      <c r="I30" s="47">
        <f>IF(PLANEL_Pot_anual!I5&lt;&gt;0,I5/PLANEL_Pot_anual!I5,0)</f>
        <v>0.46267749221662102</v>
      </c>
      <c r="J30" s="47">
        <f>IF(PLANEL_Pot_anual!J5&lt;&gt;0,J5/PLANEL_Pot_anual!J5,0)</f>
        <v>0.50208299713801741</v>
      </c>
      <c r="K30" s="47">
        <f>IF(PLANEL_Pot_anual!K5&lt;&gt;0,K5/PLANEL_Pot_anual!K5,0)</f>
        <v>0.50061207092803128</v>
      </c>
      <c r="L30" s="47">
        <f>IF(PLANEL_Pot_anual!L5&lt;&gt;0,L5/PLANEL_Pot_anual!L5,0)</f>
        <v>0.46541178858501536</v>
      </c>
      <c r="M30" s="47">
        <f>IF(PLANEL_Pot_anual!M5&lt;&gt;0,M5/PLANEL_Pot_anual!M5,0)</f>
        <v>0.50757289691150476</v>
      </c>
      <c r="N30" s="47">
        <f>IF(PLANEL_Pot_anual!N5&lt;&gt;0,N5/PLANEL_Pot_anual!N5,0)</f>
        <v>0.5099244227697135</v>
      </c>
      <c r="O30" s="47">
        <f>IF(PLANEL_Pot_anual!O5&lt;&gt;0,O5/PLANEL_Pot_anual!O5,0)</f>
        <v>0.50515008271676509</v>
      </c>
      <c r="P30" s="47">
        <f>IF(PLANEL_Pot_anual!P5&lt;&gt;0,P5/PLANEL_Pot_anual!P5,0)</f>
        <v>0.51250619555036248</v>
      </c>
      <c r="Q30" s="47">
        <f>IF(PLANEL_Pot_anual!Q5&lt;&gt;0,Q5/PLANEL_Pot_anual!Q5,0)</f>
        <v>0.46912180198199066</v>
      </c>
      <c r="R30" s="47">
        <f>IF(PLANEL_Pot_anual!R5&lt;&gt;0,R5/PLANEL_Pot_anual!R5,0)</f>
        <v>0.48516528260625819</v>
      </c>
      <c r="S30" s="47">
        <f>IF(PLANEL_Pot_anual!S5&lt;&gt;0,S5/PLANEL_Pot_anual!S5,0)</f>
        <v>0.43361757277561824</v>
      </c>
      <c r="T30" s="47">
        <f>IF(PLANEL_Pot_anual!T5&lt;&gt;0,T5/PLANEL_Pot_anual!T5,0)</f>
        <v>0.51257849899874419</v>
      </c>
      <c r="U30" s="47">
        <f>IF(PLANEL_Pot_anual!U5&lt;&gt;0,U5/PLANEL_Pot_anual!U5,0)</f>
        <v>0.51261054153083641</v>
      </c>
      <c r="V30" s="47">
        <f>IF(PLANEL_Pot_anual!V5&lt;&gt;0,V5/PLANEL_Pot_anual!V5,0)</f>
        <v>0.47257823068974597</v>
      </c>
      <c r="W30" s="47">
        <f>IF(PLANEL_Pot_anual!W5&lt;&gt;0,W5/PLANEL_Pot_anual!W5,0)</f>
        <v>0.51261054153083641</v>
      </c>
      <c r="X30" s="47">
        <f>IF(PLANEL_Pot_anual!X5&lt;&gt;0,X5/PLANEL_Pot_anual!X5,0)</f>
        <v>0.51261054153083641</v>
      </c>
      <c r="Y30" s="47">
        <f>IF(PLANEL_Pot_anual!Y5&lt;&gt;0,Y5/PLANEL_Pot_anual!Y5,0)</f>
        <v>0.51261054153083641</v>
      </c>
      <c r="Z30" s="47">
        <f>IF(PLANEL_Pot_anual!Z5&lt;&gt;0,Z5/PLANEL_Pot_anual!Z5,0)</f>
        <v>0.51261054153083641</v>
      </c>
      <c r="AA30" s="47">
        <f>IF(PLANEL_Pot_anual!AA5&lt;&gt;0,AA5/PLANEL_Pot_anual!AA5,0)</f>
        <v>0.51261054153083641</v>
      </c>
      <c r="AB30" s="77">
        <f>IF(PLANEL_Pot_anual!AB5&lt;&gt;0,AB5/PLANEL_Pot_anual!AB5,0)</f>
        <v>0.51261054153083641</v>
      </c>
      <c r="AC30" s="47">
        <f>IF(PLANEL_Pot_anual!AC5&lt;&gt;0,AC5/PLANEL_Pot_anual!AC5,0)</f>
        <v>0.48983678044550383</v>
      </c>
      <c r="AD30" s="47">
        <f>IF(PLANEL_Pot_anual!AD5&lt;&gt;0,AD5/PLANEL_Pot_anual!AD5,0)</f>
        <v>0.51257849899874419</v>
      </c>
      <c r="AE30" s="47">
        <f>IF(PLANEL_Pot_anual!AE5&lt;&gt;0,AE5/PLANEL_Pot_anual!AE5,0)</f>
        <v>0.51257552486171365</v>
      </c>
      <c r="AF30" s="47">
        <f>IF(PLANEL_Pot_anual!AF5&lt;&gt;0,AF5/PLANEL_Pot_anual!AF5,0)</f>
        <v>0.51257552486171365</v>
      </c>
      <c r="AG30" s="47">
        <f>IF(PLANEL_Pot_anual!AG5&lt;&gt;0,AG5/PLANEL_Pot_anual!AG5,0)</f>
        <v>0.51261054153083641</v>
      </c>
      <c r="AH30" s="47">
        <f>IF(PLANEL_Pot_anual!AH5&lt;&gt;0,AH5/PLANEL_Pot_anual!AH5,0)</f>
        <v>0.49137619074552813</v>
      </c>
      <c r="AI30" s="47">
        <f>IF(PLANEL_Pot_anual!AI5&lt;&gt;0,AI5/PLANEL_Pot_anual!AI5,0)</f>
        <v>0.51257552486171365</v>
      </c>
      <c r="AJ30" s="47">
        <f>IF(PLANEL_Pot_anual!AJ5&lt;&gt;0,AJ5/PLANEL_Pot_anual!AJ5,0)</f>
        <v>0.51261054153083641</v>
      </c>
      <c r="AK30" s="47">
        <f>IF(PLANEL_Pot_anual!AK5&lt;&gt;0,AK5/PLANEL_Pot_anual!AK5,0)</f>
        <v>0.51061129913426295</v>
      </c>
      <c r="AL30" s="47">
        <f>IF(PLANEL_Pot_anual!AL5&lt;&gt;0,AL5/PLANEL_Pot_anual!AL5,0)</f>
        <v>0.50966040831084747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0.51629536073900117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0.32267099605809468</v>
      </c>
      <c r="G32" s="48">
        <f>IF(PLANEL_Pot_anual!G7&lt;&gt;0,G7/PLANEL_Pot_anual!G7,0)</f>
        <v>0.3416154058627765</v>
      </c>
      <c r="H32" s="48">
        <f>IF(PLANEL_Pot_anual!H7&lt;&gt;0,H7/PLANEL_Pot_anual!H7,0)</f>
        <v>0.36717889318424246</v>
      </c>
      <c r="I32" s="48">
        <f>IF(PLANEL_Pot_anual!I7&lt;&gt;0,I7/PLANEL_Pot_anual!I7,0)</f>
        <v>0.41104271275241838</v>
      </c>
      <c r="J32" s="48">
        <f>IF(PLANEL_Pot_anual!J7&lt;&gt;0,J7/PLANEL_Pot_anual!J7,0)</f>
        <v>0.41657389848537235</v>
      </c>
      <c r="K32" s="48">
        <f>IF(PLANEL_Pot_anual!K7&lt;&gt;0,K7/PLANEL_Pot_anual!K7,0)</f>
        <v>0.40728818364762331</v>
      </c>
      <c r="L32" s="48">
        <f>IF(PLANEL_Pot_anual!L7&lt;&gt;0,L7/PLANEL_Pot_anual!L7,0)</f>
        <v>0.38762058157301454</v>
      </c>
      <c r="M32" s="48">
        <f>IF(PLANEL_Pot_anual!M7&lt;&gt;0,M7/PLANEL_Pot_anual!M7,0)</f>
        <v>0.31019002515929922</v>
      </c>
      <c r="N32" s="48">
        <f>IF(PLANEL_Pot_anual!N7&lt;&gt;0,N7/PLANEL_Pot_anual!N7,0)</f>
        <v>0.31066166520353505</v>
      </c>
      <c r="O32" s="48">
        <f>IF(PLANEL_Pot_anual!O7&lt;&gt;0,O7/PLANEL_Pot_anual!O7,0)</f>
        <v>0.28977932977426085</v>
      </c>
      <c r="P32" s="48">
        <f>IF(PLANEL_Pot_anual!P7&lt;&gt;0,P7/PLANEL_Pot_anual!P7,0)</f>
        <v>0.28209589584182992</v>
      </c>
      <c r="Q32" s="48">
        <f>IF(PLANEL_Pot_anual!Q7&lt;&gt;0,Q7/PLANEL_Pot_anual!Q7,0)</f>
        <v>0.27869767892827485</v>
      </c>
      <c r="R32" s="48">
        <f>IF(PLANEL_Pot_anual!R7&lt;&gt;0,R7/PLANEL_Pot_anual!R7,0)</f>
        <v>0.2792046757927894</v>
      </c>
      <c r="S32" s="48">
        <f>IF(PLANEL_Pot_anual!S7&lt;&gt;0,S7/PLANEL_Pot_anual!S7,0)</f>
        <v>0.26546229458359744</v>
      </c>
      <c r="T32" s="48">
        <f>IF(PLANEL_Pot_anual!T7&lt;&gt;0,T7/PLANEL_Pot_anual!T7,0)</f>
        <v>0.25885768817040838</v>
      </c>
      <c r="U32" s="48">
        <f>IF(PLANEL_Pot_anual!U7&lt;&gt;0,U7/PLANEL_Pot_anual!U7,0)</f>
        <v>0.30158329673729689</v>
      </c>
      <c r="V32" s="48">
        <f>IF(PLANEL_Pot_anual!V7&lt;&gt;0,V7/PLANEL_Pot_anual!V7,0)</f>
        <v>0.29837210858707935</v>
      </c>
      <c r="W32" s="48">
        <f>IF(PLANEL_Pot_anual!W7&lt;&gt;0,W7/PLANEL_Pot_anual!W7,0)</f>
        <v>0.26821451210326852</v>
      </c>
      <c r="X32" s="48">
        <f>IF(PLANEL_Pot_anual!X7&lt;&gt;0,X7/PLANEL_Pot_anual!X7,0)</f>
        <v>0.24139556146789615</v>
      </c>
      <c r="Y32" s="48">
        <f>IF(PLANEL_Pot_anual!Y7&lt;&gt;0,Y7/PLANEL_Pot_anual!Y7,0)</f>
        <v>0.22061244112327258</v>
      </c>
      <c r="Z32" s="48">
        <f>IF(PLANEL_Pot_anual!Z7&lt;&gt;0,Z7/PLANEL_Pot_anual!Z7,0)</f>
        <v>0.26390764891043206</v>
      </c>
      <c r="AA32" s="48">
        <f>IF(PLANEL_Pot_anual!AA7&lt;&gt;0,AA7/PLANEL_Pot_anual!AA7,0)</f>
        <v>0.34090146511218489</v>
      </c>
      <c r="AB32" s="48">
        <f>IF(PLANEL_Pot_anual!AB7&lt;&gt;0,AB7/PLANEL_Pot_anual!AB7,0)</f>
        <v>0.20697847121251506</v>
      </c>
      <c r="AC32" s="48">
        <f>IF(PLANEL_Pot_anual!AC7&lt;&gt;0,AC7/PLANEL_Pot_anual!AC7,0)</f>
        <v>0.1908209247626089</v>
      </c>
      <c r="AD32" s="48">
        <f>IF(PLANEL_Pot_anual!AD7&lt;&gt;0,AD7/PLANEL_Pot_anual!AD7,0)</f>
        <v>0.20581020519404974</v>
      </c>
      <c r="AE32" s="48">
        <f>IF(PLANEL_Pot_anual!AE7&lt;&gt;0,AE7/PLANEL_Pot_anual!AE7,0)</f>
        <v>0.22065598338808023</v>
      </c>
      <c r="AF32" s="48">
        <f>IF(PLANEL_Pot_anual!AF7&lt;&gt;0,AF7/PLANEL_Pot_anual!AF7,0)</f>
        <v>0.23558151411769651</v>
      </c>
      <c r="AG32" s="48">
        <f>IF(PLANEL_Pot_anual!AG7&lt;&gt;0,AG7/PLANEL_Pot_anual!AG7,0)</f>
        <v>0.25512919674976597</v>
      </c>
      <c r="AH32" s="48">
        <f>IF(PLANEL_Pot_anual!AH7&lt;&gt;0,AH7/PLANEL_Pot_anual!AH7,0)</f>
        <v>0.27956310543748442</v>
      </c>
      <c r="AI32" s="48">
        <f>IF(PLANEL_Pot_anual!AI7&lt;&gt;0,AI7/PLANEL_Pot_anual!AI7,0)</f>
        <v>0.29417972611695237</v>
      </c>
      <c r="AJ32" s="48">
        <f>IF(PLANEL_Pot_anual!AJ7&lt;&gt;0,AJ7/PLANEL_Pot_anual!AJ7,0)</f>
        <v>0.32755088490358392</v>
      </c>
      <c r="AK32" s="48">
        <f>IF(PLANEL_Pot_anual!AK7&lt;&gt;0,AK7/PLANEL_Pot_anual!AK7,0)</f>
        <v>0.35054144912675378</v>
      </c>
      <c r="AL32" s="48">
        <f>IF(PLANEL_Pot_anual!AL7&lt;&gt;0,AL7/PLANEL_Pot_anual!AL7,0)</f>
        <v>0.396606088844564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0.51700115115357093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0.51815813204664563</v>
      </c>
      <c r="P34" s="49">
        <f>IF(PLANEL_Pot_anual!P9&lt;&gt;0,P9/PLANEL_Pot_anual!P9,0)</f>
        <v>0.52137568169951065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0.26801771149854708</v>
      </c>
      <c r="N35" s="49">
        <f>IF(PLANEL_Pot_anual!N10&lt;&gt;0,N10/PLANEL_Pot_anual!N10,0)</f>
        <v>0.26844046257091458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0.84348844382891952</v>
      </c>
      <c r="P36" s="47">
        <f>IF(PLANEL_Pot_anual!P11&lt;&gt;0,P11/PLANEL_Pot_anual!P11,0)</f>
        <v>0.83851018010618916</v>
      </c>
      <c r="Q36" s="47">
        <f>IF(PLANEL_Pot_anual!Q11&lt;&gt;0,Q11/PLANEL_Pot_anual!Q11,0)</f>
        <v>0.83284627677677103</v>
      </c>
      <c r="R36" s="47">
        <f>IF(PLANEL_Pot_anual!R11&lt;&gt;0,R11/PLANEL_Pot_anual!R11,0)</f>
        <v>0.83284627677677103</v>
      </c>
      <c r="S36" s="47">
        <f>IF(PLANEL_Pot_anual!S11&lt;&gt;0,S11/PLANEL_Pot_anual!S11,0)</f>
        <v>0.83284627677677103</v>
      </c>
      <c r="T36" s="47">
        <f>IF(PLANEL_Pot_anual!T11&lt;&gt;0,T11/PLANEL_Pot_anual!T11,0)</f>
        <v>0.83557280816798263</v>
      </c>
      <c r="U36" s="47">
        <f>IF(PLANEL_Pot_anual!U11&lt;&gt;0,U11/PLANEL_Pot_anual!U11,0)</f>
        <v>0.86091534578663542</v>
      </c>
      <c r="V36" s="47">
        <f>IF(PLANEL_Pot_anual!V11&lt;&gt;0,V11/PLANEL_Pot_anual!V11,0)</f>
        <v>0.87052714683490973</v>
      </c>
      <c r="W36" s="47">
        <f>IF(PLANEL_Pot_anual!W11&lt;&gt;0,W11/PLANEL_Pot_anual!W11,0)</f>
        <v>0.87052714683490973</v>
      </c>
      <c r="X36" s="47">
        <f>IF(PLANEL_Pot_anual!X11&lt;&gt;0,X11/PLANEL_Pot_anual!X11,0)</f>
        <v>0.87052714683490973</v>
      </c>
      <c r="Y36" s="47">
        <f>IF(PLANEL_Pot_anual!Y11&lt;&gt;0,Y11/PLANEL_Pot_anual!Y11,0)</f>
        <v>0.87052714683490973</v>
      </c>
      <c r="Z36" s="47">
        <f>IF(PLANEL_Pot_anual!Z11&lt;&gt;0,Z11/PLANEL_Pot_anual!Z11,0)</f>
        <v>0.87052714683490973</v>
      </c>
      <c r="AA36" s="47">
        <f>IF(PLANEL_Pot_anual!AA11&lt;&gt;0,AA11/PLANEL_Pot_anual!AA11,0)</f>
        <v>0.87052714683490973</v>
      </c>
      <c r="AB36" s="77">
        <f>IF(PLANEL_Pot_anual!AB11&lt;&gt;0,AB11/PLANEL_Pot_anual!AB11,0)</f>
        <v>0.87052714683490973</v>
      </c>
      <c r="AC36" s="47">
        <f>IF(PLANEL_Pot_anual!AC11&lt;&gt;0,AC11/PLANEL_Pot_anual!AC11,0)</f>
        <v>0.87052714683490973</v>
      </c>
      <c r="AD36" s="47">
        <f>IF(PLANEL_Pot_anual!AD11&lt;&gt;0,AD11/PLANEL_Pot_anual!AD11,0)</f>
        <v>0.87052714683490973</v>
      </c>
      <c r="AE36" s="47">
        <f>IF(PLANEL_Pot_anual!AE11&lt;&gt;0,AE11/PLANEL_Pot_anual!AE11,0)</f>
        <v>0.87052714683490973</v>
      </c>
      <c r="AF36" s="47">
        <f>IF(PLANEL_Pot_anual!AF11&lt;&gt;0,AF11/PLANEL_Pot_anual!AF11,0)</f>
        <v>0.87052714683490973</v>
      </c>
      <c r="AG36" s="47">
        <f>IF(PLANEL_Pot_anual!AG11&lt;&gt;0,AG11/PLANEL_Pot_anual!AG11,0)</f>
        <v>0.87052714683490973</v>
      </c>
      <c r="AH36" s="47">
        <f>IF(PLANEL_Pot_anual!AH11&lt;&gt;0,AH11/PLANEL_Pot_anual!AH11,0)</f>
        <v>0.87052714683490973</v>
      </c>
      <c r="AI36" s="47">
        <f>IF(PLANEL_Pot_anual!AI11&lt;&gt;0,AI11/PLANEL_Pot_anual!AI11,0)</f>
        <v>0.87052714683490973</v>
      </c>
      <c r="AJ36" s="47">
        <f>IF(PLANEL_Pot_anual!AJ11&lt;&gt;0,AJ11/PLANEL_Pot_anual!AJ11,0)</f>
        <v>0.87052714683490973</v>
      </c>
      <c r="AK36" s="47">
        <f>IF(PLANEL_Pot_anual!AK11&lt;&gt;0,AK11/PLANEL_Pot_anual!AK11,0)</f>
        <v>0.87052714683490973</v>
      </c>
      <c r="AL36" s="47">
        <f>IF(PLANEL_Pot_anual!AL11&lt;&gt;0,AL11/PLANEL_Pot_anual!AL11,0)</f>
        <v>0.87052714683490973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9.0685568675489027E-3</v>
      </c>
      <c r="K37" s="47">
        <f>IF(PLANEL_Pot_anual!K12&lt;&gt;0,K12/PLANEL_Pot_anual!K12,0)</f>
        <v>9.4638648055772583E-3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0.31626363487786319</v>
      </c>
      <c r="K39" s="52">
        <f>IF(PLANEL_Pot_anual!K14&lt;&gt;0,K14/PLANEL_Pot_anual!K14,0)</f>
        <v>0.31626363487786319</v>
      </c>
      <c r="L39" s="52">
        <f>IF(PLANEL_Pot_anual!L14&lt;&gt;0,L14/PLANEL_Pot_anual!L14,0)</f>
        <v>0.3098117723426424</v>
      </c>
      <c r="M39" s="52">
        <f>IF(PLANEL_Pot_anual!M14&lt;&gt;0,M14/PLANEL_Pot_anual!M14,0)</f>
        <v>0.30962869177894564</v>
      </c>
      <c r="N39" s="52">
        <f>IF(PLANEL_Pot_anual!N14&lt;&gt;0,N14/PLANEL_Pot_anual!N14,0)</f>
        <v>0.30922010313140846</v>
      </c>
      <c r="O39" s="52">
        <f>IF(PLANEL_Pot_anual!O14&lt;&gt;0,O14/PLANEL_Pot_anual!O14,0)</f>
        <v>0.30922010313140846</v>
      </c>
      <c r="P39" s="52">
        <f>IF(PLANEL_Pot_anual!P14&lt;&gt;0,P14/PLANEL_Pot_anual!P14,0)</f>
        <v>0.30922010313140846</v>
      </c>
      <c r="Q39" s="52">
        <f>IF(PLANEL_Pot_anual!Q14&lt;&gt;0,Q14/PLANEL_Pot_anual!Q14,0)</f>
        <v>0.30922010313140846</v>
      </c>
      <c r="R39" s="52">
        <f>IF(PLANEL_Pot_anual!R14&lt;&gt;0,R14/PLANEL_Pot_anual!R14,0)</f>
        <v>0.30922010313140846</v>
      </c>
      <c r="S39" s="52">
        <f>IF(PLANEL_Pot_anual!S14&lt;&gt;0,S14/PLANEL_Pot_anual!S14,0)</f>
        <v>0.30666230116273441</v>
      </c>
      <c r="T39" s="52">
        <f>IF(PLANEL_Pot_anual!T14&lt;&gt;0,T14/PLANEL_Pot_anual!T14,0)</f>
        <v>0.30666230116273441</v>
      </c>
      <c r="U39" s="52">
        <f>IF(PLANEL_Pot_anual!U14&lt;&gt;0,U14/PLANEL_Pot_anual!U14,0)</f>
        <v>0.30666230116273441</v>
      </c>
      <c r="V39" s="52">
        <f>IF(PLANEL_Pot_anual!V14&lt;&gt;0,V14/PLANEL_Pot_anual!V14,0)</f>
        <v>0.30666230116273441</v>
      </c>
      <c r="W39" s="52">
        <f>IF(PLANEL_Pot_anual!W14&lt;&gt;0,W14/PLANEL_Pot_anual!W14,0)</f>
        <v>0.30666230116273441</v>
      </c>
      <c r="X39" s="52">
        <f>IF(PLANEL_Pot_anual!X14&lt;&gt;0,X14/PLANEL_Pot_anual!X14,0)</f>
        <v>0.30583012762259165</v>
      </c>
      <c r="Y39" s="52">
        <f>IF(PLANEL_Pot_anual!Y14&lt;&gt;0,Y14/PLANEL_Pot_anual!Y14,0)</f>
        <v>0.30583012762259165</v>
      </c>
      <c r="Z39" s="52">
        <f>IF(PLANEL_Pot_anual!Z14&lt;&gt;0,Z14/PLANEL_Pot_anual!Z14,0)</f>
        <v>0.30583012762259165</v>
      </c>
      <c r="AA39" s="52">
        <f>IF(PLANEL_Pot_anual!AA14&lt;&gt;0,AA14/PLANEL_Pot_anual!AA14,0)</f>
        <v>0.30583012762259165</v>
      </c>
      <c r="AB39" s="52">
        <f>IF(PLANEL_Pot_anual!AB14&lt;&gt;0,AB14/PLANEL_Pot_anual!AB14,0)</f>
        <v>0.30583012762259165</v>
      </c>
      <c r="AC39" s="52">
        <f>IF(PLANEL_Pot_anual!AC14&lt;&gt;0,AC14/PLANEL_Pot_anual!AC14,0)</f>
        <v>0.30583012762259165</v>
      </c>
      <c r="AD39" s="52">
        <f>IF(PLANEL_Pot_anual!AD14&lt;&gt;0,AD14/PLANEL_Pot_anual!AD14,0)</f>
        <v>0.30583012762259165</v>
      </c>
      <c r="AE39" s="52">
        <f>IF(PLANEL_Pot_anual!AE14&lt;&gt;0,AE14/PLANEL_Pot_anual!AE14,0)</f>
        <v>0.30583012762259165</v>
      </c>
      <c r="AF39" s="52">
        <f>IF(PLANEL_Pot_anual!AF14&lt;&gt;0,AF14/PLANEL_Pot_anual!AF14,0)</f>
        <v>0.30583012762259165</v>
      </c>
      <c r="AG39" s="52">
        <f>IF(PLANEL_Pot_anual!AG14&lt;&gt;0,AG14/PLANEL_Pot_anual!AG14,0)</f>
        <v>0.30583012762259165</v>
      </c>
      <c r="AH39" s="52">
        <f>IF(PLANEL_Pot_anual!AH14&lt;&gt;0,AH14/PLANEL_Pot_anual!AH14,0)</f>
        <v>0.30583012760875078</v>
      </c>
      <c r="AI39" s="52">
        <f>IF(PLANEL_Pot_anual!AI14&lt;&gt;0,AI14/PLANEL_Pot_anual!AI14,0)</f>
        <v>0.30583012760875078</v>
      </c>
      <c r="AJ39" s="52">
        <f>IF(PLANEL_Pot_anual!AJ14&lt;&gt;0,AJ14/PLANEL_Pot_anual!AJ14,0)</f>
        <v>0.30583012760875078</v>
      </c>
      <c r="AK39" s="52">
        <f>IF(PLANEL_Pot_anual!AK14&lt;&gt;0,AK14/PLANEL_Pot_anual!AK14,0)</f>
        <v>0.30583012760875078</v>
      </c>
      <c r="AL39" s="52">
        <f>IF(PLANEL_Pot_anual!AL14&lt;&gt;0,AL14/PLANEL_Pot_anual!AL14,0)</f>
        <v>0.30583012760875078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0.96508506723198062</v>
      </c>
      <c r="F40" s="52">
        <f>IF(PLANEL_Pot_anual!F15&lt;&gt;0,F15/PLANEL_Pot_anual!F15,0)</f>
        <v>0.89875380534653471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0.93008851863699571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0.93020175400552485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0.44814517929859421</v>
      </c>
      <c r="K42" s="51">
        <f>IF(PLANEL_Pot_anual!K17&lt;&gt;0,K17/PLANEL_Pot_anual!K17,0)</f>
        <v>0.45022998863802566</v>
      </c>
      <c r="L42" s="51">
        <f>IF(PLANEL_Pot_anual!L17&lt;&gt;0,L17/PLANEL_Pot_anual!L17,0)</f>
        <v>0.45080938936239795</v>
      </c>
      <c r="M42" s="51">
        <f>IF(PLANEL_Pot_anual!M17&lt;&gt;0,M17/PLANEL_Pot_anual!M17,0)</f>
        <v>0.452034656181247</v>
      </c>
      <c r="N42" s="51">
        <f>IF(PLANEL_Pot_anual!N17&lt;&gt;0,N17/PLANEL_Pot_anual!N17,0)</f>
        <v>0.452034656181247</v>
      </c>
      <c r="O42" s="51">
        <f>IF(PLANEL_Pot_anual!O17&lt;&gt;0,O17/PLANEL_Pot_anual!O17,0)</f>
        <v>0.45233729309565596</v>
      </c>
      <c r="P42" s="51">
        <f>IF(PLANEL_Pot_anual!P17&lt;&gt;0,P17/PLANEL_Pot_anual!P17,0)</f>
        <v>0.45233961267254591</v>
      </c>
      <c r="Q42" s="51">
        <f>IF(PLANEL_Pot_anual!Q17&lt;&gt;0,Q17/PLANEL_Pot_anual!Q17,0)</f>
        <v>0.45232746338868191</v>
      </c>
      <c r="R42" s="51">
        <f>IF(PLANEL_Pot_anual!R17&lt;&gt;0,R17/PLANEL_Pot_anual!R17,0)</f>
        <v>0.45256280687373229</v>
      </c>
      <c r="S42" s="51">
        <f>IF(PLANEL_Pot_anual!S17&lt;&gt;0,S17/PLANEL_Pot_anual!S17,0)</f>
        <v>0.45314171207985993</v>
      </c>
      <c r="T42" s="51">
        <f>IF(PLANEL_Pot_anual!T17&lt;&gt;0,T17/PLANEL_Pot_anual!T17,0)</f>
        <v>0.45395183242323744</v>
      </c>
      <c r="U42" s="51">
        <f>IF(PLANEL_Pot_anual!U17&lt;&gt;0,U17/PLANEL_Pot_anual!U17,0)</f>
        <v>0.45428353616443484</v>
      </c>
      <c r="V42" s="51">
        <f>IF(PLANEL_Pot_anual!V17&lt;&gt;0,V17/PLANEL_Pot_anual!V17,0)</f>
        <v>0.45479314663362869</v>
      </c>
      <c r="W42" s="51">
        <f>IF(PLANEL_Pot_anual!W17&lt;&gt;0,W17/PLANEL_Pot_anual!W17,0)</f>
        <v>0.45566251678227443</v>
      </c>
      <c r="X42" s="51">
        <f>IF(PLANEL_Pot_anual!X17&lt;&gt;0,X17/PLANEL_Pot_anual!X17,0)</f>
        <v>0.4557928002836501</v>
      </c>
      <c r="Y42" s="51">
        <f>IF(PLANEL_Pot_anual!Y17&lt;&gt;0,Y17/PLANEL_Pot_anual!Y17,0)</f>
        <v>0.45609247035140682</v>
      </c>
      <c r="Z42" s="51">
        <f>IF(PLANEL_Pot_anual!Z17&lt;&gt;0,Z17/PLANEL_Pot_anual!Z17,0)</f>
        <v>0.45609827709322032</v>
      </c>
      <c r="AA42" s="51">
        <f>IF(PLANEL_Pot_anual!AA17&lt;&gt;0,AA17/PLANEL_Pot_anual!AA17,0)</f>
        <v>0.45635758320032871</v>
      </c>
      <c r="AB42" s="81">
        <f>IF(PLANEL_Pot_anual!AB17&lt;&gt;0,AB17/PLANEL_Pot_anual!AB17,0)</f>
        <v>0.4563739950499322</v>
      </c>
      <c r="AC42" s="51">
        <f>IF(PLANEL_Pot_anual!AC17&lt;&gt;0,AC17/PLANEL_Pot_anual!AC17,0)</f>
        <v>0.45637399505042603</v>
      </c>
      <c r="AD42" s="51">
        <f>IF(PLANEL_Pot_anual!AD17&lt;&gt;0,AD17/PLANEL_Pot_anual!AD17,0)</f>
        <v>0.45637399504454795</v>
      </c>
      <c r="AE42" s="51">
        <f>IF(PLANEL_Pot_anual!AE17&lt;&gt;0,AE17/PLANEL_Pot_anual!AE17,0)</f>
        <v>0.45637399497373465</v>
      </c>
      <c r="AF42" s="51">
        <f>IF(PLANEL_Pot_anual!AF17&lt;&gt;0,AF17/PLANEL_Pot_anual!AF17,0)</f>
        <v>0.45637399497738679</v>
      </c>
      <c r="AG42" s="51">
        <f>IF(PLANEL_Pot_anual!AG17&lt;&gt;0,AG17/PLANEL_Pot_anual!AG17,0)</f>
        <v>0.45637399502874271</v>
      </c>
      <c r="AH42" s="51">
        <f>IF(PLANEL_Pot_anual!AH17&lt;&gt;0,AH17/PLANEL_Pot_anual!AH17,0)</f>
        <v>0.45637399500516052</v>
      </c>
      <c r="AI42" s="51">
        <f>IF(PLANEL_Pot_anual!AI17&lt;&gt;0,AI17/PLANEL_Pot_anual!AI17,0)</f>
        <v>0.45637399499178977</v>
      </c>
      <c r="AJ42" s="51">
        <f>IF(PLANEL_Pot_anual!AJ17&lt;&gt;0,AJ17/PLANEL_Pot_anual!AJ17,0)</f>
        <v>0.45637399497886971</v>
      </c>
      <c r="AK42" s="51">
        <f>IF(PLANEL_Pot_anual!AK17&lt;&gt;0,AK17/PLANEL_Pot_anual!AK17,0)</f>
        <v>0.45637399499581771</v>
      </c>
      <c r="AL42" s="51">
        <f>IF(PLANEL_Pot_anual!AL17&lt;&gt;0,AL17/PLANEL_Pot_anual!AL17,0)</f>
        <v>0.45637399500505921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0.28132565993028169</v>
      </c>
      <c r="AH45" s="53">
        <f>IF(PLANEL_Pot_anual!AH20&lt;&gt;0,AH20/PLANEL_Pot_anual!AH20,0)</f>
        <v>0.28132565999634912</v>
      </c>
      <c r="AI45" s="53">
        <f>IF(PLANEL_Pot_anual!AI20&lt;&gt;0,AI20/PLANEL_Pot_anual!AI20,0)</f>
        <v>0.28132566001502685</v>
      </c>
      <c r="AJ45" s="53">
        <f>IF(PLANEL_Pot_anual!AJ20&lt;&gt;0,AJ20/PLANEL_Pot_anual!AJ20,0)</f>
        <v>0.28132566002632758</v>
      </c>
      <c r="AK45" s="53">
        <f>IF(PLANEL_Pot_anual!AK20&lt;&gt;0,AK20/PLANEL_Pot_anual!AK20,0)</f>
        <v>0.28132566002632758</v>
      </c>
      <c r="AL45" s="53">
        <f>IF(PLANEL_Pot_anual!AL20&lt;&gt;0,AL20/PLANEL_Pot_anual!AL20,0)</f>
        <v>0.28132566002632758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48.352945100006764</v>
      </c>
      <c r="E49" s="28">
        <f t="shared" si="1"/>
        <v>1198.365235003992</v>
      </c>
      <c r="F49" s="28">
        <f t="shared" si="1"/>
        <v>1076.0544364000089</v>
      </c>
      <c r="G49" s="28">
        <f t="shared" si="1"/>
        <v>4998.8998510999954</v>
      </c>
      <c r="H49" s="28">
        <f t="shared" si="1"/>
        <v>3675.2363092000014</v>
      </c>
      <c r="I49" s="28">
        <f t="shared" si="1"/>
        <v>3771.6520903000055</v>
      </c>
      <c r="J49" s="28">
        <f t="shared" si="1"/>
        <v>3296.4258183900092</v>
      </c>
      <c r="K49" s="28">
        <f t="shared" si="1"/>
        <v>3432.7030224000046</v>
      </c>
      <c r="L49" s="28">
        <f t="shared" si="1"/>
        <v>3469.8790875099949</v>
      </c>
      <c r="M49" s="28">
        <f t="shared" si="1"/>
        <v>3589.404291430008</v>
      </c>
      <c r="N49" s="28">
        <f t="shared" si="1"/>
        <v>3088.6744754700048</v>
      </c>
      <c r="O49" s="28">
        <f t="shared" si="1"/>
        <v>2896.6599041000009</v>
      </c>
      <c r="P49" s="28">
        <f t="shared" si="1"/>
        <v>3006.9097081999935</v>
      </c>
      <c r="Q49" s="28">
        <f t="shared" si="1"/>
        <v>3094.0606213000137</v>
      </c>
      <c r="R49" s="28">
        <f t="shared" si="1"/>
        <v>3195.5490569999965</v>
      </c>
      <c r="S49" s="28">
        <f t="shared" si="1"/>
        <v>3350.4609552999755</v>
      </c>
      <c r="T49" s="28">
        <f t="shared" si="1"/>
        <v>3409.505330800006</v>
      </c>
      <c r="U49" s="28">
        <f t="shared" si="1"/>
        <v>3409.194891399995</v>
      </c>
      <c r="V49" s="28">
        <f t="shared" si="1"/>
        <v>3513.5414108000114</v>
      </c>
      <c r="W49" s="28">
        <f t="shared" si="1"/>
        <v>3634.9118842999887</v>
      </c>
      <c r="X49" s="28">
        <f t="shared" si="1"/>
        <v>3876.3519293999998</v>
      </c>
      <c r="Y49" s="28">
        <f t="shared" si="1"/>
        <v>3824.4319441999978</v>
      </c>
      <c r="Z49" s="28">
        <f t="shared" si="1"/>
        <v>3853.1210628000263</v>
      </c>
      <c r="AA49" s="28">
        <f t="shared" si="1"/>
        <v>3704.8792041999695</v>
      </c>
      <c r="AB49" s="76">
        <f t="shared" si="1"/>
        <v>3674.4264117300045</v>
      </c>
      <c r="AC49" s="28">
        <f t="shared" si="1"/>
        <v>3243.7063857699977</v>
      </c>
      <c r="AD49" s="28">
        <f t="shared" si="1"/>
        <v>3252.72981910003</v>
      </c>
      <c r="AE49" s="28">
        <f t="shared" si="1"/>
        <v>3264.7486907999846</v>
      </c>
      <c r="AF49" s="28">
        <f t="shared" si="1"/>
        <v>3327.1948757299979</v>
      </c>
      <c r="AG49" s="28">
        <f t="shared" si="1"/>
        <v>3393.0111027699895</v>
      </c>
      <c r="AH49" s="28">
        <f t="shared" si="1"/>
        <v>3415.0784403000143</v>
      </c>
      <c r="AI49" s="28">
        <f t="shared" si="1"/>
        <v>3382.9040526999743</v>
      </c>
      <c r="AJ49" s="28">
        <f t="shared" si="1"/>
        <v>3710.8357371000166</v>
      </c>
      <c r="AK49" s="28">
        <f t="shared" si="1"/>
        <v>3565.7960503000068</v>
      </c>
      <c r="AL49" s="28">
        <f t="shared" si="1"/>
        <v>3524.6729297999991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14.15857611</v>
      </c>
      <c r="F6" s="265">
        <v>10.29543011</v>
      </c>
      <c r="G6" s="265">
        <v>9.043572824</v>
      </c>
      <c r="H6" s="265">
        <v>8.4004398919999996</v>
      </c>
      <c r="I6" s="265">
        <v>7.5104017460000003</v>
      </c>
      <c r="J6" s="265">
        <v>8.7195607630000005</v>
      </c>
      <c r="K6" s="265">
        <v>53.958456920000003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148.36282349999999</v>
      </c>
      <c r="F11" s="265">
        <v>185.07799879999999</v>
      </c>
      <c r="G11" s="265">
        <v>200.9350048</v>
      </c>
      <c r="H11" s="265">
        <v>224.26796719999999</v>
      </c>
      <c r="I11" s="265">
        <v>167.33115509999999</v>
      </c>
      <c r="J11" s="265">
        <v>166.1538663</v>
      </c>
      <c r="K11" s="265">
        <v>156.6768831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162.52139961</v>
      </c>
      <c r="F15" s="265">
        <f t="shared" si="0"/>
        <v>195.37342891</v>
      </c>
      <c r="G15" s="265">
        <f t="shared" si="0"/>
        <v>209.978577624</v>
      </c>
      <c r="H15" s="265">
        <f t="shared" si="0"/>
        <v>232.668407092</v>
      </c>
      <c r="I15" s="265">
        <f t="shared" si="0"/>
        <v>174.841556846</v>
      </c>
      <c r="J15" s="265">
        <f>J6+J11</f>
        <v>174.87342706300001</v>
      </c>
      <c r="K15" s="265">
        <f t="shared" si="0"/>
        <v>210.63534002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55738.152150995993</v>
      </c>
      <c r="D19" s="1">
        <f>Planel_GerMed_Anual!H4+Planel_GerMed_Anual!H5+Planel_GerMed_Anual!H14+Planel_GerMed_Anual!H15+Planel_GerMed_Anual!H17+Planel_GerMed_Anual!H18+Planel_GerMed_Anual!H20+Planel_GerMed_Anual!H21</f>
        <v>68466.129265100011</v>
      </c>
      <c r="E19" s="1">
        <f>Planel_GerMed_Anual!M4+Planel_GerMed_Anual!M5+Planel_GerMed_Anual!M14+Planel_GerMed_Anual!M15+Planel_GerMed_Anual!M17+Planel_GerMed_Anual!M18+Planel_GerMed_Anual!M20+Planel_GerMed_Anual!M21</f>
        <v>85936.703874800005</v>
      </c>
      <c r="F19" s="1">
        <f>Planel_GerMed_Anual!R4+Planel_GerMed_Anual!R5+Planel_GerMed_Anual!R14+Planel_GerMed_Anual!R15+Planel_GerMed_Anual!R17+Planel_GerMed_Anual!R18+Planel_GerMed_Anual!R20+Planel_GerMed_Anual!R21</f>
        <v>92695.447419100004</v>
      </c>
      <c r="G19" s="1">
        <f>Planel_GerMed_Anual!W4+Planel_GerMed_Anual!W5+Planel_GerMed_Anual!W14+Planel_GerMed_Anual!W15+Planel_GerMed_Anual!W17+Planel_GerMed_Anual!W18+Planel_GerMed_Anual!W20+Planel_GerMed_Anual!W21</f>
        <v>108772.74411310001</v>
      </c>
      <c r="H19" s="1">
        <f>Planel_GerMed_Anual!AB4+Planel_GerMed_Anual!AB5+Planel_GerMed_Anual!AB14+Planel_GerMed_Anual!AB15+Planel_GerMed_Anual!AB17+Planel_GerMed_Anual!AB18+Planel_GerMed_Anual!AB20+Planel_GerMed_Anual!AB21</f>
        <v>128128.52036411998</v>
      </c>
      <c r="I19" s="1">
        <f>Planel_GerMed_Anual!AG4+Planel_GerMed_Anual!AG5+Planel_GerMed_Anual!AG14+Planel_GerMed_Anual!AG15+Planel_GerMed_Anual!AG17+Planel_GerMed_Anual!AG18+Planel_GerMed_Anual!AG20+Planel_GerMed_Anual!AG21</f>
        <v>143628.92495370001</v>
      </c>
      <c r="J19" s="1">
        <f>Planel_GerMed_Anual!AL4+Planel_GerMed_Anual!AL5+Planel_GerMed_Anual!AL14+Planel_GerMed_Anual!AL15+Planel_GerMed_Anual!AL17+Planel_GerMed_Anual!AL18+Planel_GerMed_Anual!AL20+Planel_GerMed_Anual!AL21</f>
        <v>157773.25844900002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14.78504912</v>
      </c>
      <c r="N39" s="265">
        <v>14.383764749999999</v>
      </c>
      <c r="O39" s="265">
        <v>14.10173752</v>
      </c>
      <c r="P39" s="265">
        <v>10.82971339</v>
      </c>
      <c r="Q39" s="265">
        <v>10.848021510000001</v>
      </c>
      <c r="R39" s="265">
        <v>10.63500249</v>
      </c>
      <c r="S39" s="265">
        <v>10.48152696</v>
      </c>
      <c r="T39" s="265">
        <v>9.9173203880000003</v>
      </c>
      <c r="U39" s="265">
        <v>9.5952791790000003</v>
      </c>
      <c r="V39" s="265">
        <v>8.7151241650000006</v>
      </c>
      <c r="W39" s="265">
        <v>8.5447844160000006</v>
      </c>
      <c r="X39" s="265">
        <v>9.6148930490000009</v>
      </c>
      <c r="Y39" s="265">
        <v>9.5606760069999996</v>
      </c>
      <c r="Z39" s="265">
        <v>8.7823864809999996</v>
      </c>
      <c r="AA39" s="265">
        <v>8.0560679690000008</v>
      </c>
      <c r="AB39" s="265">
        <v>7.679422432</v>
      </c>
      <c r="AC39" s="265">
        <v>8.6961980289999996</v>
      </c>
      <c r="AD39" s="265">
        <v>10.51987581</v>
      </c>
      <c r="AE39" s="265">
        <v>7.0506352159999999</v>
      </c>
      <c r="AF39" s="265">
        <v>7.131425535</v>
      </c>
      <c r="AG39" s="265">
        <v>7.3631095289999999</v>
      </c>
      <c r="AH39" s="265">
        <v>7.586836409</v>
      </c>
      <c r="AI39" s="265">
        <v>7.8056196619999998</v>
      </c>
      <c r="AJ39" s="265">
        <v>7.6650175970000003</v>
      </c>
      <c r="AK39" s="265">
        <v>8.0505227260000005</v>
      </c>
      <c r="AL39" s="265">
        <v>8.2118418139999996</v>
      </c>
      <c r="AM39" s="265">
        <v>8.7288599649999998</v>
      </c>
      <c r="AN39" s="265">
        <v>8.8535294520000001</v>
      </c>
      <c r="AO39" s="265">
        <v>9.7530498570000006</v>
      </c>
      <c r="AP39" s="265">
        <v>55.342007090000003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95.434940420000004</v>
      </c>
      <c r="N43" s="265">
        <v>138.8722807</v>
      </c>
      <c r="O43" s="265">
        <v>217.69238150000001</v>
      </c>
      <c r="P43" s="265">
        <v>260.2405675</v>
      </c>
      <c r="Q43" s="265">
        <v>131.18181390000001</v>
      </c>
      <c r="R43" s="265">
        <v>240.3923332</v>
      </c>
      <c r="S43" s="265">
        <v>174.17023470000001</v>
      </c>
      <c r="T43" s="265">
        <v>225.2533593</v>
      </c>
      <c r="U43" s="265">
        <v>154.3922527</v>
      </c>
      <c r="V43" s="265">
        <v>273.4588038</v>
      </c>
      <c r="W43" s="265">
        <v>165.64655569999999</v>
      </c>
      <c r="X43" s="265">
        <v>147.70341199999999</v>
      </c>
      <c r="Y43" s="265">
        <v>195.7207621</v>
      </c>
      <c r="Z43" s="265">
        <v>222.14549030000001</v>
      </c>
      <c r="AA43" s="265">
        <v>214.56266679999999</v>
      </c>
      <c r="AB43" s="265">
        <v>247.6997341</v>
      </c>
      <c r="AC43" s="265">
        <v>150.44872549999999</v>
      </c>
      <c r="AD43" s="265">
        <v>198.4201607</v>
      </c>
      <c r="AE43" s="265">
        <v>310.20854859999997</v>
      </c>
      <c r="AF43" s="265">
        <v>191.55234300000001</v>
      </c>
      <c r="AG43" s="265">
        <v>154.61114190000001</v>
      </c>
      <c r="AH43" s="265">
        <v>155.17906389999999</v>
      </c>
      <c r="AI43" s="265">
        <v>155.7582539</v>
      </c>
      <c r="AJ43" s="265">
        <v>179.55497299999999</v>
      </c>
      <c r="AK43" s="265">
        <v>170.73471140000001</v>
      </c>
      <c r="AL43" s="265">
        <v>172.49916479999999</v>
      </c>
      <c r="AM43" s="265">
        <v>163.55608849999999</v>
      </c>
      <c r="AN43" s="265">
        <v>184.74989629999999</v>
      </c>
      <c r="AO43" s="265">
        <v>139.22947060000001</v>
      </c>
      <c r="AP43" s="265">
        <v>166.1724518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110.21998954</v>
      </c>
      <c r="N47" s="265">
        <f t="shared" si="2"/>
        <v>153.25604545000002</v>
      </c>
      <c r="O47" s="265">
        <f t="shared" si="2"/>
        <v>231.79411902000001</v>
      </c>
      <c r="P47" s="265">
        <f t="shared" si="2"/>
        <v>271.07028088999999</v>
      </c>
      <c r="Q47" s="265">
        <f t="shared" si="2"/>
        <v>142.02983541</v>
      </c>
      <c r="R47" s="265">
        <f t="shared" si="2"/>
        <v>251.02733569</v>
      </c>
      <c r="S47" s="265">
        <f t="shared" si="2"/>
        <v>184.65176166000001</v>
      </c>
      <c r="T47" s="265">
        <f t="shared" si="2"/>
        <v>235.17067968800001</v>
      </c>
      <c r="U47" s="265">
        <f t="shared" si="2"/>
        <v>163.98753187899999</v>
      </c>
      <c r="V47" s="265">
        <f t="shared" si="2"/>
        <v>282.17392796500002</v>
      </c>
      <c r="W47" s="265">
        <f t="shared" si="2"/>
        <v>174.19134011599999</v>
      </c>
      <c r="X47" s="265">
        <f t="shared" si="2"/>
        <v>157.31830504899997</v>
      </c>
      <c r="Y47" s="265">
        <f t="shared" si="2"/>
        <v>205.28143810700001</v>
      </c>
      <c r="Z47" s="265">
        <f t="shared" si="2"/>
        <v>230.92787678100001</v>
      </c>
      <c r="AA47" s="265">
        <f t="shared" si="2"/>
        <v>222.61873476899999</v>
      </c>
      <c r="AB47" s="265">
        <f t="shared" si="2"/>
        <v>255.379156532</v>
      </c>
      <c r="AC47" s="265">
        <f t="shared" si="2"/>
        <v>159.14492352899998</v>
      </c>
      <c r="AD47" s="265">
        <f t="shared" si="2"/>
        <v>208.94003651</v>
      </c>
      <c r="AE47" s="265">
        <f t="shared" si="2"/>
        <v>317.25918381599996</v>
      </c>
      <c r="AF47" s="265">
        <f t="shared" si="2"/>
        <v>198.68376853500001</v>
      </c>
      <c r="AG47" s="265">
        <f t="shared" si="2"/>
        <v>161.97425142900002</v>
      </c>
      <c r="AH47" s="265">
        <f t="shared" si="2"/>
        <v>162.76590030899999</v>
      </c>
      <c r="AI47" s="265">
        <f t="shared" si="2"/>
        <v>163.563873562</v>
      </c>
      <c r="AJ47" s="265">
        <f t="shared" si="2"/>
        <v>187.21999059699999</v>
      </c>
      <c r="AK47" s="265">
        <f t="shared" si="2"/>
        <v>178.78523412600001</v>
      </c>
      <c r="AL47" s="265">
        <f t="shared" si="2"/>
        <v>180.71100661399998</v>
      </c>
      <c r="AM47" s="265">
        <f t="shared" si="2"/>
        <v>172.28494846499999</v>
      </c>
      <c r="AN47" s="265">
        <f t="shared" si="2"/>
        <v>193.60342575199999</v>
      </c>
      <c r="AO47" s="265">
        <f t="shared" si="2"/>
        <v>148.98252045700002</v>
      </c>
      <c r="AP47" s="265">
        <f>AVERAGE(C47:AO47)</f>
        <v>195.94946630215387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476.8282519</v>
      </c>
      <c r="AS6" s="33">
        <v>4877.8753509999997</v>
      </c>
      <c r="AT6" s="33">
        <v>6674.8851000000004</v>
      </c>
      <c r="AU6" s="33">
        <v>4253.59987</v>
      </c>
      <c r="AV6" s="33">
        <v>476.8282519</v>
      </c>
      <c r="AW6" s="33">
        <v>4877.8753509999997</v>
      </c>
      <c r="AX6" s="33">
        <v>6674.8851000000004</v>
      </c>
      <c r="AY6" s="33">
        <v>4253.59987</v>
      </c>
      <c r="AZ6" s="33">
        <v>240.10162510000001</v>
      </c>
      <c r="BA6" s="33">
        <v>2456.2005159999999</v>
      </c>
      <c r="BB6" s="33">
        <v>3361.0650230000001</v>
      </c>
      <c r="BC6" s="33">
        <v>2141.8534599999998</v>
      </c>
      <c r="BD6" s="33">
        <v>266.94152489999999</v>
      </c>
      <c r="BE6" s="33">
        <v>2730.7683200000001</v>
      </c>
      <c r="BF6" s="33">
        <v>3736.783633</v>
      </c>
      <c r="BG6" s="33">
        <v>2381.2817949999999</v>
      </c>
      <c r="BH6" s="33">
        <v>337.29585759999998</v>
      </c>
      <c r="BI6" s="33">
        <v>3450.4816850000002</v>
      </c>
      <c r="BJ6" s="33">
        <v>4721.6394700000001</v>
      </c>
      <c r="BK6" s="33">
        <v>3008.8855060000001</v>
      </c>
      <c r="BL6" s="33">
        <v>337.29585759999998</v>
      </c>
      <c r="BM6" s="33">
        <v>3450.4816850000002</v>
      </c>
      <c r="BN6" s="33">
        <v>4721.6394700000001</v>
      </c>
      <c r="BO6" s="33">
        <v>3008.8855060000001</v>
      </c>
      <c r="BP6" s="33">
        <v>337.29585759999998</v>
      </c>
      <c r="BQ6" s="33">
        <v>3450.4816850000002</v>
      </c>
      <c r="BR6" s="33">
        <v>4721.6394700000001</v>
      </c>
      <c r="BS6" s="33">
        <v>3008.8855060000001</v>
      </c>
      <c r="BT6" s="33">
        <v>337.29585759999998</v>
      </c>
      <c r="BU6" s="33">
        <v>3450.4816850000002</v>
      </c>
      <c r="BV6" s="33">
        <v>4721.6394700000001</v>
      </c>
      <c r="BW6" s="33">
        <v>3008.8855060000001</v>
      </c>
      <c r="BX6" s="33">
        <v>337.29585759999998</v>
      </c>
      <c r="BY6" s="33">
        <v>3450.4816850000002</v>
      </c>
      <c r="BZ6" s="33">
        <v>4721.6394700000001</v>
      </c>
      <c r="CA6" s="33">
        <v>3008.8855060000001</v>
      </c>
      <c r="CB6" s="33">
        <v>229.07343879999999</v>
      </c>
      <c r="CC6" s="33">
        <v>2343.3839670000002</v>
      </c>
      <c r="CD6" s="33">
        <v>3206.6868469999999</v>
      </c>
      <c r="CE6" s="33">
        <v>2043.4752880000001</v>
      </c>
      <c r="CF6" s="33">
        <v>229.07343879999999</v>
      </c>
      <c r="CG6" s="33">
        <v>2343.3839670000002</v>
      </c>
      <c r="CH6" s="33">
        <v>3206.6868469999999</v>
      </c>
      <c r="CI6" s="33">
        <v>2043.4752880000001</v>
      </c>
      <c r="CJ6" s="33">
        <v>229.07343879999999</v>
      </c>
      <c r="CK6" s="33">
        <v>2343.3839670000002</v>
      </c>
      <c r="CL6" s="33">
        <v>3206.6868469999999</v>
      </c>
      <c r="CM6" s="33">
        <v>2043.4752880000001</v>
      </c>
      <c r="CN6" s="33">
        <v>229.07343879999999</v>
      </c>
      <c r="CO6" s="33">
        <v>2343.3839670000002</v>
      </c>
      <c r="CP6" s="33">
        <v>3206.6868469999999</v>
      </c>
      <c r="CQ6" s="33">
        <v>2043.4752880000001</v>
      </c>
      <c r="CR6" s="33">
        <v>229.07343879999999</v>
      </c>
      <c r="CS6" s="33">
        <v>2343.3839670000002</v>
      </c>
      <c r="CT6" s="33">
        <v>3206.6868469999999</v>
      </c>
      <c r="CU6" s="33">
        <v>2043.4752880000001</v>
      </c>
      <c r="CV6" s="33">
        <v>199.09015669999999</v>
      </c>
      <c r="CW6" s="33">
        <v>2036.6598750000001</v>
      </c>
      <c r="CX6" s="33">
        <v>2786.965569</v>
      </c>
      <c r="CY6" s="33">
        <v>1776.0060590000001</v>
      </c>
      <c r="CZ6" s="33">
        <v>199.09015669999999</v>
      </c>
      <c r="DA6" s="33">
        <v>2036.6598750000001</v>
      </c>
      <c r="DB6" s="33">
        <v>2786.965569</v>
      </c>
      <c r="DC6" s="33">
        <v>1776.0060590000001</v>
      </c>
      <c r="DD6" s="33">
        <v>199.09015669999999</v>
      </c>
      <c r="DE6" s="33">
        <v>2036.6598750000001</v>
      </c>
      <c r="DF6" s="33">
        <v>2786.965569</v>
      </c>
      <c r="DG6" s="33">
        <v>1776.0060590000001</v>
      </c>
      <c r="DH6" s="33">
        <v>199.09015669999999</v>
      </c>
      <c r="DI6" s="33">
        <v>2036.6598750000001</v>
      </c>
      <c r="DJ6" s="33">
        <v>2786.965569</v>
      </c>
      <c r="DK6" s="33">
        <v>1776.0060590000001</v>
      </c>
      <c r="DL6" s="33">
        <v>199.09015669999999</v>
      </c>
      <c r="DM6" s="33">
        <v>2036.6598750000001</v>
      </c>
      <c r="DN6" s="33">
        <v>2786.965569</v>
      </c>
      <c r="DO6" s="33">
        <v>1776.0060590000001</v>
      </c>
      <c r="DP6" s="33">
        <v>199.09015669999999</v>
      </c>
      <c r="DQ6" s="33">
        <v>2036.6598750000001</v>
      </c>
      <c r="DR6" s="33">
        <v>2786.965569</v>
      </c>
      <c r="DS6" s="33">
        <v>1776.0060590000001</v>
      </c>
      <c r="DT6" s="33">
        <v>199.09015669999999</v>
      </c>
      <c r="DU6" s="33">
        <v>2036.6598750000001</v>
      </c>
      <c r="DV6" s="33">
        <v>2786.965569</v>
      </c>
      <c r="DW6" s="33">
        <v>1776.0060590000001</v>
      </c>
      <c r="DX6" s="33">
        <v>199.09015669999999</v>
      </c>
      <c r="DY6" s="33">
        <v>2036.6598750000001</v>
      </c>
      <c r="DZ6" s="33">
        <v>2786.965569</v>
      </c>
      <c r="EA6" s="33">
        <v>1776.0060590000001</v>
      </c>
      <c r="EB6" s="33">
        <v>199.09015669999999</v>
      </c>
      <c r="EC6" s="33">
        <v>2036.6598750000001</v>
      </c>
      <c r="ED6" s="33">
        <v>2786.965569</v>
      </c>
      <c r="EE6" s="33">
        <v>1776.0060590000001</v>
      </c>
      <c r="EF6" s="33">
        <v>199.09015669999999</v>
      </c>
      <c r="EG6" s="33">
        <v>2036.6598750000001</v>
      </c>
      <c r="EH6" s="33">
        <v>2786.965569</v>
      </c>
      <c r="EI6" s="33">
        <v>1776.0060590000001</v>
      </c>
      <c r="EJ6" s="33">
        <v>199.09015669999999</v>
      </c>
      <c r="EK6" s="33">
        <v>2036.6598750000001</v>
      </c>
      <c r="EL6" s="33">
        <v>2786.965569</v>
      </c>
      <c r="EM6" s="33">
        <v>1776.0060590000001</v>
      </c>
      <c r="EN6" s="33">
        <v>199.09015669999999</v>
      </c>
      <c r="EO6" s="33">
        <v>2036.6598750000001</v>
      </c>
      <c r="EP6" s="33">
        <v>2786.965569</v>
      </c>
      <c r="EQ6" s="33">
        <v>1776.0060590000001</v>
      </c>
      <c r="ER6" s="33">
        <v>199.09015669999999</v>
      </c>
      <c r="ES6" s="33">
        <v>2036.6598750000001</v>
      </c>
      <c r="ET6" s="33">
        <v>2786.965569</v>
      </c>
      <c r="EU6" s="33">
        <v>1776.0060590000001</v>
      </c>
      <c r="EV6" s="33">
        <v>199.09015669999999</v>
      </c>
      <c r="EW6" s="33">
        <v>2036.6598750000001</v>
      </c>
      <c r="EX6" s="33">
        <v>2786.965569</v>
      </c>
      <c r="EY6" s="33">
        <v>1776.0060590000001</v>
      </c>
      <c r="EZ6" s="33">
        <v>199.09015669999999</v>
      </c>
      <c r="FA6" s="33">
        <v>2036.6598750000001</v>
      </c>
      <c r="FB6" s="33">
        <v>2786.965569</v>
      </c>
      <c r="FC6" s="33">
        <v>1776.0060590000001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574.74816350000003</v>
      </c>
      <c r="AS17" s="33">
        <v>5879.580097</v>
      </c>
      <c r="AT17" s="33">
        <v>8045.6179709999997</v>
      </c>
      <c r="AU17" s="33">
        <v>5127.1054160000003</v>
      </c>
      <c r="AV17" s="33">
        <v>574.74816350000003</v>
      </c>
      <c r="AW17" s="33">
        <v>5879.580097</v>
      </c>
      <c r="AX17" s="33">
        <v>8045.6179709999997</v>
      </c>
      <c r="AY17" s="33">
        <v>5127.1054160000003</v>
      </c>
      <c r="AZ17" s="33">
        <v>282.69957410000001</v>
      </c>
      <c r="BA17" s="33">
        <v>2891.970597</v>
      </c>
      <c r="BB17" s="33">
        <v>3957.372844</v>
      </c>
      <c r="BC17" s="33">
        <v>2521.853239</v>
      </c>
      <c r="BD17" s="33">
        <v>309.53947399999998</v>
      </c>
      <c r="BE17" s="33">
        <v>3166.5384009999998</v>
      </c>
      <c r="BF17" s="33">
        <v>4333.091453</v>
      </c>
      <c r="BG17" s="33">
        <v>2761.281575</v>
      </c>
      <c r="BH17" s="33">
        <v>379.89380670000003</v>
      </c>
      <c r="BI17" s="33">
        <v>3886.251765</v>
      </c>
      <c r="BJ17" s="33">
        <v>5317.9472900000001</v>
      </c>
      <c r="BK17" s="33">
        <v>3388.8852860000002</v>
      </c>
      <c r="BL17" s="33">
        <v>379.89380670000003</v>
      </c>
      <c r="BM17" s="33">
        <v>3886.251765</v>
      </c>
      <c r="BN17" s="33">
        <v>5317.9472900000001</v>
      </c>
      <c r="BO17" s="33">
        <v>3388.8852860000002</v>
      </c>
      <c r="BP17" s="33">
        <v>379.89380670000003</v>
      </c>
      <c r="BQ17" s="33">
        <v>3886.251765</v>
      </c>
      <c r="BR17" s="33">
        <v>5317.9472900000001</v>
      </c>
      <c r="BS17" s="33">
        <v>3388.8852860000002</v>
      </c>
      <c r="BT17" s="33">
        <v>379.89380670000003</v>
      </c>
      <c r="BU17" s="33">
        <v>3886.251765</v>
      </c>
      <c r="BV17" s="33">
        <v>5317.9472900000001</v>
      </c>
      <c r="BW17" s="33">
        <v>3388.8852860000002</v>
      </c>
      <c r="BX17" s="33">
        <v>379.89380670000003</v>
      </c>
      <c r="BY17" s="33">
        <v>3886.251765</v>
      </c>
      <c r="BZ17" s="33">
        <v>5317.9472900000001</v>
      </c>
      <c r="CA17" s="33">
        <v>3388.8852860000002</v>
      </c>
      <c r="CB17" s="33">
        <v>244.20345359999999</v>
      </c>
      <c r="CC17" s="33">
        <v>2498.1615539999998</v>
      </c>
      <c r="CD17" s="33">
        <v>3418.484512</v>
      </c>
      <c r="CE17" s="33">
        <v>2178.444281</v>
      </c>
      <c r="CF17" s="33">
        <v>244.20345359999999</v>
      </c>
      <c r="CG17" s="33">
        <v>2498.1615539999998</v>
      </c>
      <c r="CH17" s="33">
        <v>3418.484512</v>
      </c>
      <c r="CI17" s="33">
        <v>2178.444281</v>
      </c>
      <c r="CJ17" s="33">
        <v>244.20345359999999</v>
      </c>
      <c r="CK17" s="33">
        <v>2498.1615539999998</v>
      </c>
      <c r="CL17" s="33">
        <v>3418.484512</v>
      </c>
      <c r="CM17" s="33">
        <v>2178.444281</v>
      </c>
      <c r="CN17" s="33">
        <v>244.20345359999999</v>
      </c>
      <c r="CO17" s="33">
        <v>2498.1615539999998</v>
      </c>
      <c r="CP17" s="33">
        <v>3418.484512</v>
      </c>
      <c r="CQ17" s="33">
        <v>2178.444281</v>
      </c>
      <c r="CR17" s="33">
        <v>244.20345359999999</v>
      </c>
      <c r="CS17" s="33">
        <v>2498.1615539999998</v>
      </c>
      <c r="CT17" s="33">
        <v>3418.484512</v>
      </c>
      <c r="CU17" s="33">
        <v>2178.444281</v>
      </c>
      <c r="CV17" s="33">
        <v>199.09015669999999</v>
      </c>
      <c r="CW17" s="33">
        <v>2036.6598750000001</v>
      </c>
      <c r="CX17" s="33">
        <v>2786.965569</v>
      </c>
      <c r="CY17" s="33">
        <v>1776.0060590000001</v>
      </c>
      <c r="CZ17" s="33">
        <v>199.09015669999999</v>
      </c>
      <c r="DA17" s="33">
        <v>2036.6598750000001</v>
      </c>
      <c r="DB17" s="33">
        <v>2786.965569</v>
      </c>
      <c r="DC17" s="33">
        <v>1776.0060590000001</v>
      </c>
      <c r="DD17" s="33">
        <v>199.09015669999999</v>
      </c>
      <c r="DE17" s="33">
        <v>2036.6598750000001</v>
      </c>
      <c r="DF17" s="33">
        <v>2786.965569</v>
      </c>
      <c r="DG17" s="33">
        <v>1776.0060590000001</v>
      </c>
      <c r="DH17" s="33">
        <v>199.09015669999999</v>
      </c>
      <c r="DI17" s="33">
        <v>2036.6598750000001</v>
      </c>
      <c r="DJ17" s="33">
        <v>2786.965569</v>
      </c>
      <c r="DK17" s="33">
        <v>1776.0060590000001</v>
      </c>
      <c r="DL17" s="33">
        <v>199.09015669999999</v>
      </c>
      <c r="DM17" s="33">
        <v>2036.6598750000001</v>
      </c>
      <c r="DN17" s="33">
        <v>2786.965569</v>
      </c>
      <c r="DO17" s="33">
        <v>1776.0060590000001</v>
      </c>
      <c r="DP17" s="33">
        <v>199.09015669999999</v>
      </c>
      <c r="DQ17" s="33">
        <v>2036.6598750000001</v>
      </c>
      <c r="DR17" s="33">
        <v>2786.965569</v>
      </c>
      <c r="DS17" s="33">
        <v>1776.0060590000001</v>
      </c>
      <c r="DT17" s="33">
        <v>199.09015669999999</v>
      </c>
      <c r="DU17" s="33">
        <v>2036.6598750000001</v>
      </c>
      <c r="DV17" s="33">
        <v>2786.965569</v>
      </c>
      <c r="DW17" s="33">
        <v>1776.0060590000001</v>
      </c>
      <c r="DX17" s="33">
        <v>199.09015669999999</v>
      </c>
      <c r="DY17" s="33">
        <v>2036.6598750000001</v>
      </c>
      <c r="DZ17" s="33">
        <v>2786.965569</v>
      </c>
      <c r="EA17" s="33">
        <v>1776.0060590000001</v>
      </c>
      <c r="EB17" s="33">
        <v>199.09015669999999</v>
      </c>
      <c r="EC17" s="33">
        <v>2036.6598750000001</v>
      </c>
      <c r="ED17" s="33">
        <v>2786.965569</v>
      </c>
      <c r="EE17" s="33">
        <v>1776.0060590000001</v>
      </c>
      <c r="EF17" s="33">
        <v>199.09015669999999</v>
      </c>
      <c r="EG17" s="33">
        <v>2036.6598750000001</v>
      </c>
      <c r="EH17" s="33">
        <v>2786.965569</v>
      </c>
      <c r="EI17" s="33">
        <v>1776.0060590000001</v>
      </c>
      <c r="EJ17" s="33">
        <v>199.09015669999999</v>
      </c>
      <c r="EK17" s="33">
        <v>2036.6598750000001</v>
      </c>
      <c r="EL17" s="33">
        <v>2786.965569</v>
      </c>
      <c r="EM17" s="33">
        <v>1776.0060590000001</v>
      </c>
      <c r="EN17" s="33">
        <v>199.09015669999999</v>
      </c>
      <c r="EO17" s="33">
        <v>2036.6598750000001</v>
      </c>
      <c r="EP17" s="33">
        <v>2786.965569</v>
      </c>
      <c r="EQ17" s="33">
        <v>1776.0060590000001</v>
      </c>
      <c r="ER17" s="33">
        <v>199.09015669999999</v>
      </c>
      <c r="ES17" s="33">
        <v>2036.6598750000001</v>
      </c>
      <c r="ET17" s="33">
        <v>2786.965569</v>
      </c>
      <c r="EU17" s="33">
        <v>1776.0060590000001</v>
      </c>
      <c r="EV17" s="33">
        <v>199.09015669999999</v>
      </c>
      <c r="EW17" s="33">
        <v>2036.6598750000001</v>
      </c>
      <c r="EX17" s="33">
        <v>2786.965569</v>
      </c>
      <c r="EY17" s="33">
        <v>1776.0060590000001</v>
      </c>
      <c r="EZ17" s="33">
        <v>199.09015669999999</v>
      </c>
      <c r="FA17" s="33">
        <v>2036.6598750000001</v>
      </c>
      <c r="FB17" s="33">
        <v>2786.965569</v>
      </c>
      <c r="FC17" s="33">
        <v>1776.0060590000001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F32" s="33">
        <v>308.19528789999998</v>
      </c>
      <c r="BG32" s="33">
        <v>928.64131359999999</v>
      </c>
      <c r="BJ32" s="33">
        <v>310.63946520000002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308.19528789999998</v>
      </c>
      <c r="BG41" s="33">
        <v>1241.3759130000001</v>
      </c>
      <c r="BH41" s="33">
        <v>0</v>
      </c>
      <c r="BI41" s="33">
        <v>0</v>
      </c>
      <c r="BJ41" s="33">
        <v>310.63946520000002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1006.500532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1080.8201790000001</v>
      </c>
      <c r="BO55" s="33">
        <v>1298.861742</v>
      </c>
      <c r="BP55" s="33">
        <v>953.63414739999996</v>
      </c>
      <c r="BQ55" s="33">
        <v>953.63414739999996</v>
      </c>
      <c r="BR55" s="33">
        <v>1107.4403830000001</v>
      </c>
      <c r="BS55" s="33">
        <v>1298.861742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1006.500532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1080.8201790000001</v>
      </c>
      <c r="BO65" s="33">
        <v>1298.861742</v>
      </c>
      <c r="BP65" s="33">
        <v>953.63414739999996</v>
      </c>
      <c r="BQ65" s="33">
        <v>953.63414739999996</v>
      </c>
      <c r="BR65" s="33">
        <v>1107.4403830000001</v>
      </c>
      <c r="BS65" s="33">
        <v>1298.861742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67.777163250000001</v>
      </c>
      <c r="BC103" s="33">
        <v>766.16485599999999</v>
      </c>
      <c r="BG103" s="33">
        <v>910.31248649999998</v>
      </c>
      <c r="BK103" s="33">
        <v>910.31248649999998</v>
      </c>
      <c r="BO103" s="33">
        <v>910.31248649999998</v>
      </c>
      <c r="BS103" s="33">
        <v>910.31248649999998</v>
      </c>
      <c r="BW103" s="33">
        <v>910.31248649999998</v>
      </c>
      <c r="CA103" s="33">
        <v>910.31248649999998</v>
      </c>
      <c r="CE103" s="33">
        <v>910.31248649999998</v>
      </c>
      <c r="CI103" s="33">
        <v>910.31248649999998</v>
      </c>
      <c r="CM103" s="33">
        <v>910.31248649999998</v>
      </c>
      <c r="CQ103" s="33">
        <v>910.31248649999998</v>
      </c>
      <c r="CU103" s="33">
        <v>910.31248649999998</v>
      </c>
      <c r="CY103" s="33">
        <v>910.31248649999998</v>
      </c>
      <c r="DC103" s="33">
        <v>910.31248649999998</v>
      </c>
      <c r="DG103" s="33">
        <v>910.31248649999998</v>
      </c>
      <c r="DK103" s="33">
        <v>910.31248649999998</v>
      </c>
      <c r="DO103" s="33">
        <v>198.37368420000001</v>
      </c>
      <c r="EA103" s="33">
        <v>231.2532483</v>
      </c>
      <c r="EE103" s="33">
        <v>910.31248649999998</v>
      </c>
      <c r="EI103" s="33">
        <v>910.31248649999998</v>
      </c>
      <c r="EM103" s="33">
        <v>910.31248649999998</v>
      </c>
      <c r="EQ103" s="33">
        <v>910.31248649999998</v>
      </c>
      <c r="EU103" s="33">
        <v>910.31248649999998</v>
      </c>
      <c r="EY103" s="33">
        <v>910.31248649999998</v>
      </c>
      <c r="FC103" s="33">
        <v>910.31248649999998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1196.4877489999999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1034.1070050000001</v>
      </c>
      <c r="BW104" s="33">
        <v>1196.4877489999999</v>
      </c>
      <c r="BX104" s="33">
        <v>598.24387460000003</v>
      </c>
      <c r="BY104" s="33">
        <v>598.24387460000003</v>
      </c>
      <c r="BZ104" s="33">
        <v>1150.7740060000001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1136.629377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988.31815659999995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831.16929449999998</v>
      </c>
      <c r="BO105" s="33">
        <v>1501.6115420000001</v>
      </c>
      <c r="BP105" s="33">
        <v>748.81870860000004</v>
      </c>
      <c r="BQ105" s="33">
        <v>748.81870860000004</v>
      </c>
      <c r="BR105" s="33">
        <v>748.81870860000004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591.31756189999999</v>
      </c>
      <c r="AD108" s="33">
        <v>591.31756189999999</v>
      </c>
      <c r="AE108" s="33">
        <v>591.31756189999999</v>
      </c>
      <c r="AF108" s="33">
        <v>558.84255159999998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1373.2062619999999</v>
      </c>
      <c r="AZ108" s="33">
        <v>591.31756189999999</v>
      </c>
      <c r="BA108" s="33">
        <v>591.31756189999999</v>
      </c>
      <c r="BB108" s="33">
        <v>707.77021100000002</v>
      </c>
      <c r="BC108" s="33">
        <v>1427.5745400000001</v>
      </c>
      <c r="BD108" s="33">
        <v>591.31756189999999</v>
      </c>
      <c r="BE108" s="33">
        <v>591.31756189999999</v>
      </c>
      <c r="BF108" s="33">
        <v>844.36501850000002</v>
      </c>
      <c r="BG108" s="33">
        <v>1544.396115</v>
      </c>
      <c r="BH108" s="33">
        <v>558.84255159999998</v>
      </c>
      <c r="BI108" s="33">
        <v>591.31756189999999</v>
      </c>
      <c r="BJ108" s="33">
        <v>844.36501850000002</v>
      </c>
      <c r="BK108" s="33">
        <v>1544.396115</v>
      </c>
      <c r="BL108" s="33">
        <v>558.84255159999998</v>
      </c>
      <c r="BM108" s="33">
        <v>591.31756189999999</v>
      </c>
      <c r="BN108" s="33">
        <v>591.31756189999999</v>
      </c>
      <c r="BO108" s="33">
        <v>1544.396115</v>
      </c>
      <c r="BP108" s="33">
        <v>591.31756189999999</v>
      </c>
      <c r="BQ108" s="33">
        <v>558.84255159999998</v>
      </c>
      <c r="BR108" s="33">
        <v>591.31756189999999</v>
      </c>
      <c r="BS108" s="33">
        <v>1544.396115</v>
      </c>
      <c r="BT108" s="33">
        <v>591.31756189999999</v>
      </c>
      <c r="BU108" s="33">
        <v>591.31756189999999</v>
      </c>
      <c r="BV108" s="33">
        <v>591.31756189999999</v>
      </c>
      <c r="BW108" s="33">
        <v>1544.396115</v>
      </c>
      <c r="BX108" s="33">
        <v>591.31756189999999</v>
      </c>
      <c r="BY108" s="33">
        <v>591.31756189999999</v>
      </c>
      <c r="BZ108" s="33">
        <v>591.31756189999999</v>
      </c>
      <c r="CA108" s="33">
        <v>1544.396115</v>
      </c>
      <c r="CB108" s="33">
        <v>269.38775509999999</v>
      </c>
      <c r="CC108" s="33">
        <v>269.38775509999999</v>
      </c>
      <c r="CD108" s="33">
        <v>522.43521169999997</v>
      </c>
      <c r="CE108" s="33">
        <v>1222.4663089999999</v>
      </c>
      <c r="CF108" s="33">
        <v>269.38775509999999</v>
      </c>
      <c r="CG108" s="33">
        <v>269.38775509999999</v>
      </c>
      <c r="CH108" s="33">
        <v>522.43521169999997</v>
      </c>
      <c r="CI108" s="33">
        <v>1222.4663089999999</v>
      </c>
      <c r="CJ108" s="33">
        <v>269.38775509999999</v>
      </c>
      <c r="CK108" s="33">
        <v>269.38775509999999</v>
      </c>
      <c r="CL108" s="33">
        <v>522.43521169999997</v>
      </c>
      <c r="CM108" s="33">
        <v>1222.4663089999999</v>
      </c>
      <c r="CN108" s="33">
        <v>269.38775509999999</v>
      </c>
      <c r="CO108" s="33">
        <v>269.38775509999999</v>
      </c>
      <c r="CP108" s="33">
        <v>522.43521169999997</v>
      </c>
      <c r="CQ108" s="33">
        <v>1222.4663089999999</v>
      </c>
      <c r="CR108" s="33">
        <v>269.38775509999999</v>
      </c>
      <c r="CS108" s="33">
        <v>269.38775509999999</v>
      </c>
      <c r="CT108" s="33">
        <v>522.43521169999997</v>
      </c>
      <c r="CU108" s="33">
        <v>1222.4663089999999</v>
      </c>
      <c r="CV108" s="33">
        <v>269.38775509999999</v>
      </c>
      <c r="CW108" s="33">
        <v>269.38775509999999</v>
      </c>
      <c r="CX108" s="33">
        <v>522.43521169999997</v>
      </c>
      <c r="CY108" s="33">
        <v>1222.4663089999999</v>
      </c>
      <c r="DC108" s="33">
        <v>700.0310968</v>
      </c>
      <c r="DG108" s="33">
        <v>700.0310968</v>
      </c>
      <c r="DK108" s="33">
        <v>700.0310968</v>
      </c>
      <c r="DO108" s="33">
        <v>700.0310968</v>
      </c>
      <c r="DS108" s="33">
        <v>671.66659770000001</v>
      </c>
      <c r="DW108" s="33">
        <v>700.0310968</v>
      </c>
      <c r="EA108" s="33">
        <v>700.0310968</v>
      </c>
      <c r="EE108" s="33">
        <v>700.0310968</v>
      </c>
      <c r="EH108" s="33">
        <v>55.179576339999997</v>
      </c>
      <c r="EI108" s="33">
        <v>700.0310968</v>
      </c>
      <c r="EL108" s="33">
        <v>131.7603728</v>
      </c>
      <c r="EM108" s="33">
        <v>700.0310968</v>
      </c>
      <c r="EP108" s="33">
        <v>175.97819229999999</v>
      </c>
      <c r="EQ108" s="33">
        <v>700.0310968</v>
      </c>
      <c r="ET108" s="33">
        <v>177.73045260000001</v>
      </c>
      <c r="EU108" s="33">
        <v>700.0310968</v>
      </c>
      <c r="EX108" s="33">
        <v>255.95116780000001</v>
      </c>
      <c r="EY108" s="33">
        <v>700.0310968</v>
      </c>
      <c r="FB108" s="33">
        <v>331.47819579999998</v>
      </c>
      <c r="FC108" s="33">
        <v>700.0310968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4618.6174959999998</v>
      </c>
      <c r="M113" s="33">
        <v>3827.1499610000001</v>
      </c>
      <c r="N113" s="33">
        <v>3619.2893909999998</v>
      </c>
      <c r="O113" s="33">
        <v>4806.8140640000001</v>
      </c>
      <c r="P113" s="33">
        <v>5230.6609749999998</v>
      </c>
      <c r="Q113" s="33">
        <v>4804.884102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3994.6023970000001</v>
      </c>
      <c r="AD113" s="33">
        <v>3994.6023970000001</v>
      </c>
      <c r="AE113" s="33">
        <v>3994.6023970000001</v>
      </c>
      <c r="AF113" s="33">
        <v>3962.127387</v>
      </c>
      <c r="AG113" s="33">
        <v>3994.6023970000001</v>
      </c>
      <c r="AH113" s="33">
        <v>3994.6023970000001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4796.6054759999997</v>
      </c>
      <c r="AU113" s="33">
        <v>7265.167367</v>
      </c>
      <c r="AV113" s="33">
        <v>4138.5995190000003</v>
      </c>
      <c r="AW113" s="33">
        <v>4171.0745290000004</v>
      </c>
      <c r="AX113" s="33">
        <v>4756.2816039999998</v>
      </c>
      <c r="AY113" s="33">
        <v>7781.1380300000001</v>
      </c>
      <c r="AZ113" s="33">
        <v>3960.7594330000002</v>
      </c>
      <c r="BA113" s="33">
        <v>3960.7594330000002</v>
      </c>
      <c r="BB113" s="33">
        <v>4912.9057190000003</v>
      </c>
      <c r="BC113" s="33">
        <v>7887.6654200000003</v>
      </c>
      <c r="BD113" s="33">
        <v>2445.0225799999998</v>
      </c>
      <c r="BE113" s="33">
        <v>2445.0225799999998</v>
      </c>
      <c r="BF113" s="33">
        <v>3572.94308</v>
      </c>
      <c r="BG113" s="33">
        <v>5934.0202499999996</v>
      </c>
      <c r="BH113" s="33">
        <v>2314.0967369999998</v>
      </c>
      <c r="BI113" s="33">
        <v>2346.571747</v>
      </c>
      <c r="BJ113" s="33">
        <v>3474.492248</v>
      </c>
      <c r="BK113" s="33">
        <v>5737.1185850000002</v>
      </c>
      <c r="BL113" s="33">
        <v>2314.0967369999998</v>
      </c>
      <c r="BM113" s="33">
        <v>2346.571747</v>
      </c>
      <c r="BN113" s="33">
        <v>2931.7788220000002</v>
      </c>
      <c r="BO113" s="33">
        <v>5722.7421960000001</v>
      </c>
      <c r="BP113" s="33">
        <v>2264.2211609999999</v>
      </c>
      <c r="BQ113" s="33">
        <v>2231.7461509999998</v>
      </c>
      <c r="BR113" s="33">
        <v>2849.4282360000002</v>
      </c>
      <c r="BS113" s="33">
        <v>5572.4174130000001</v>
      </c>
      <c r="BT113" s="33">
        <v>2264.2211609999999</v>
      </c>
      <c r="BU113" s="33">
        <v>2264.2211609999999</v>
      </c>
      <c r="BV113" s="33">
        <v>2700.084292</v>
      </c>
      <c r="BW113" s="33">
        <v>5572.4174130000001</v>
      </c>
      <c r="BX113" s="33">
        <v>2264.2211609999999</v>
      </c>
      <c r="BY113" s="33">
        <v>2264.2211609999999</v>
      </c>
      <c r="BZ113" s="33">
        <v>2816.7512929999998</v>
      </c>
      <c r="CA113" s="33">
        <v>5572.4174130000001</v>
      </c>
      <c r="CB113" s="33">
        <v>1508.5521349999999</v>
      </c>
      <c r="CC113" s="33">
        <v>1508.5521349999999</v>
      </c>
      <c r="CD113" s="33">
        <v>2597.2832290000001</v>
      </c>
      <c r="CE113" s="33">
        <v>4464.7568979999996</v>
      </c>
      <c r="CF113" s="33">
        <v>1508.5521349999999</v>
      </c>
      <c r="CG113" s="33">
        <v>1508.5521349999999</v>
      </c>
      <c r="CH113" s="33">
        <v>2597.2832290000001</v>
      </c>
      <c r="CI113" s="33">
        <v>4464.7568979999996</v>
      </c>
      <c r="CJ113" s="33">
        <v>1508.5521349999999</v>
      </c>
      <c r="CK113" s="33">
        <v>1508.5521349999999</v>
      </c>
      <c r="CL113" s="33">
        <v>2597.2832290000001</v>
      </c>
      <c r="CM113" s="33">
        <v>4464.7568979999996</v>
      </c>
      <c r="CN113" s="33">
        <v>1599.189361</v>
      </c>
      <c r="CO113" s="33">
        <v>1013.982287</v>
      </c>
      <c r="CP113" s="33">
        <v>1852.2368180000001</v>
      </c>
      <c r="CQ113" s="33">
        <v>3475.617201</v>
      </c>
      <c r="CR113" s="33">
        <v>1599.189361</v>
      </c>
      <c r="CS113" s="33">
        <v>1013.982287</v>
      </c>
      <c r="CT113" s="33">
        <v>1852.2368180000001</v>
      </c>
      <c r="CU113" s="33">
        <v>3475.617201</v>
      </c>
      <c r="CV113" s="33">
        <v>1599.189361</v>
      </c>
      <c r="CW113" s="33">
        <v>1013.982287</v>
      </c>
      <c r="CX113" s="33">
        <v>1852.2368180000001</v>
      </c>
      <c r="CY113" s="33">
        <v>3475.617201</v>
      </c>
      <c r="CZ113" s="33">
        <v>1329.801606</v>
      </c>
      <c r="DA113" s="33">
        <v>744.59453180000003</v>
      </c>
      <c r="DB113" s="33">
        <v>1329.801606</v>
      </c>
      <c r="DC113" s="33">
        <v>2953.18199</v>
      </c>
      <c r="DD113" s="33">
        <v>1329.801606</v>
      </c>
      <c r="DE113" s="33">
        <v>744.59453180000003</v>
      </c>
      <c r="DF113" s="33">
        <v>1282.980035</v>
      </c>
      <c r="DG113" s="33">
        <v>2953.18199</v>
      </c>
      <c r="DH113" s="33">
        <v>1316.7648059999999</v>
      </c>
      <c r="DI113" s="33">
        <v>731.55773180000006</v>
      </c>
      <c r="DJ113" s="33">
        <v>1316.7648059999999</v>
      </c>
      <c r="DK113" s="33">
        <v>2927.1083899999999</v>
      </c>
      <c r="DL113" s="33">
        <v>1316.7648059999999</v>
      </c>
      <c r="DM113" s="33">
        <v>731.55773180000006</v>
      </c>
      <c r="DN113" s="33">
        <v>1134.6688140000001</v>
      </c>
      <c r="DO113" s="33">
        <v>2215.1695869999999</v>
      </c>
      <c r="DP113" s="33">
        <v>143.85065729999999</v>
      </c>
      <c r="DQ113" s="33">
        <v>143.85065729999999</v>
      </c>
      <c r="DR113" s="33">
        <v>143.85065729999999</v>
      </c>
      <c r="DS113" s="33">
        <v>815.51725499999998</v>
      </c>
      <c r="DT113" s="33">
        <v>143.85065729999999</v>
      </c>
      <c r="DU113" s="33">
        <v>143.85065729999999</v>
      </c>
      <c r="DV113" s="33">
        <v>143.85065729999999</v>
      </c>
      <c r="DW113" s="33">
        <v>843.88175409999997</v>
      </c>
      <c r="DX113" s="33">
        <v>143.85065729999999</v>
      </c>
      <c r="DY113" s="33">
        <v>143.85065729999999</v>
      </c>
      <c r="DZ113" s="33">
        <v>143.85065729999999</v>
      </c>
      <c r="EA113" s="33">
        <v>1075.135002</v>
      </c>
      <c r="EB113" s="33">
        <v>143.85065729999999</v>
      </c>
      <c r="EC113" s="33">
        <v>143.85065729999999</v>
      </c>
      <c r="ED113" s="33">
        <v>143.85065729999999</v>
      </c>
      <c r="EE113" s="33">
        <v>1754.1942409999999</v>
      </c>
      <c r="EF113" s="33">
        <v>0</v>
      </c>
      <c r="EG113" s="33">
        <v>0</v>
      </c>
      <c r="EH113" s="33">
        <v>55.179576339999997</v>
      </c>
      <c r="EI113" s="33">
        <v>1610.3435830000001</v>
      </c>
      <c r="EJ113" s="33">
        <v>0</v>
      </c>
      <c r="EK113" s="33">
        <v>0</v>
      </c>
      <c r="EL113" s="33">
        <v>131.7603728</v>
      </c>
      <c r="EM113" s="33">
        <v>1610.3435830000001</v>
      </c>
      <c r="EN113" s="33">
        <v>0</v>
      </c>
      <c r="EO113" s="33">
        <v>0</v>
      </c>
      <c r="EP113" s="33">
        <v>175.97819229999999</v>
      </c>
      <c r="EQ113" s="33">
        <v>1610.3435830000001</v>
      </c>
      <c r="ER113" s="33">
        <v>0</v>
      </c>
      <c r="ES113" s="33">
        <v>0</v>
      </c>
      <c r="ET113" s="33">
        <v>177.73045260000001</v>
      </c>
      <c r="EU113" s="33">
        <v>1610.3435830000001</v>
      </c>
      <c r="EV113" s="33">
        <v>0</v>
      </c>
      <c r="EW113" s="33">
        <v>0</v>
      </c>
      <c r="EX113" s="33">
        <v>255.95116780000001</v>
      </c>
      <c r="EY113" s="33">
        <v>1610.3435830000001</v>
      </c>
      <c r="EZ113" s="33">
        <v>0</v>
      </c>
      <c r="FA113" s="33">
        <v>0</v>
      </c>
      <c r="FB113" s="33">
        <v>331.47819579999998</v>
      </c>
      <c r="FC113" s="33">
        <v>1610.3435830000001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I126" s="33">
        <v>1013.794569</v>
      </c>
      <c r="CL126" s="33">
        <v>719.05983709999998</v>
      </c>
      <c r="CM126" s="33">
        <v>1520.6918539999999</v>
      </c>
      <c r="CP126" s="33">
        <v>1413.6710599999999</v>
      </c>
      <c r="CQ126" s="33">
        <v>2027.589138</v>
      </c>
      <c r="CT126" s="33">
        <v>1520.6918539999999</v>
      </c>
      <c r="CU126" s="33">
        <v>2534.4864229999998</v>
      </c>
      <c r="CX126" s="33">
        <v>1013.794569</v>
      </c>
      <c r="CY126" s="33">
        <v>3041.3837079999998</v>
      </c>
      <c r="DB126" s="33">
        <v>645.42007469999999</v>
      </c>
      <c r="DC126" s="33">
        <v>3548.280992</v>
      </c>
      <c r="DD126" s="33">
        <v>733.36048840000001</v>
      </c>
      <c r="DF126" s="33">
        <v>2027.589138</v>
      </c>
      <c r="DG126" s="33">
        <v>4055.178277</v>
      </c>
      <c r="DH126" s="33">
        <v>3221.4930639999998</v>
      </c>
      <c r="DJ126" s="33">
        <v>3862.7087860000001</v>
      </c>
      <c r="DK126" s="33">
        <v>4562.0755609999997</v>
      </c>
      <c r="DL126" s="33">
        <v>720.71916450000003</v>
      </c>
      <c r="DO126" s="33">
        <v>4562.0755609999997</v>
      </c>
      <c r="DP126" s="33">
        <v>1742.78531</v>
      </c>
      <c r="DS126" s="33">
        <v>4562.0755609999997</v>
      </c>
      <c r="DT126" s="33">
        <v>1930.1382920000001</v>
      </c>
      <c r="DW126" s="33">
        <v>4562.0755609999997</v>
      </c>
      <c r="DX126" s="33">
        <v>3041.3837079999998</v>
      </c>
      <c r="EA126" s="33">
        <v>4562.0755609999997</v>
      </c>
      <c r="EB126" s="33">
        <v>3041.3837079999998</v>
      </c>
      <c r="EE126" s="33">
        <v>4562.0755609999997</v>
      </c>
      <c r="EF126" s="33">
        <v>3041.3837079999998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Q126" s="33">
        <v>4562.0755609999997</v>
      </c>
      <c r="ER126" s="33">
        <v>4562.0755609999997</v>
      </c>
      <c r="ET126" s="33">
        <v>1520.6918539999999</v>
      </c>
      <c r="EU126" s="33">
        <v>4562.0755609999997</v>
      </c>
      <c r="EV126" s="33">
        <v>4562.0755609999997</v>
      </c>
      <c r="EX126" s="33">
        <v>3548.280992</v>
      </c>
      <c r="EY126" s="33">
        <v>4562.0755609999997</v>
      </c>
      <c r="EZ126" s="33">
        <v>4562.0755609999997</v>
      </c>
      <c r="FB126" s="33">
        <v>4078.4515000000001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K128" s="33">
        <v>1620.1763679999999</v>
      </c>
      <c r="DO128" s="33">
        <v>1620.1763679999999</v>
      </c>
      <c r="DP128" s="33">
        <v>540.05878919999998</v>
      </c>
      <c r="DS128" s="33">
        <v>1620.1763679999999</v>
      </c>
      <c r="DW128" s="33">
        <v>1620.1763679999999</v>
      </c>
      <c r="DX128" s="33">
        <v>180.01959640000001</v>
      </c>
      <c r="EA128" s="33">
        <v>1620.1763679999999</v>
      </c>
      <c r="EB128" s="33">
        <v>540.05878919999998</v>
      </c>
      <c r="EE128" s="33">
        <v>1620.1763679999999</v>
      </c>
      <c r="EF128" s="33">
        <v>720.07838560000005</v>
      </c>
      <c r="EI128" s="33">
        <v>1620.1763679999999</v>
      </c>
      <c r="EJ128" s="33">
        <v>1440.1567709999999</v>
      </c>
      <c r="EM128" s="33">
        <v>1620.1763679999999</v>
      </c>
      <c r="EN128" s="33">
        <v>1553.827374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719.05983709999998</v>
      </c>
      <c r="CM137" s="33">
        <v>2060.7506429999999</v>
      </c>
      <c r="CN137" s="33">
        <v>0</v>
      </c>
      <c r="CO137" s="33">
        <v>0</v>
      </c>
      <c r="CP137" s="33">
        <v>1413.6710599999999</v>
      </c>
      <c r="CQ137" s="33">
        <v>2747.667524</v>
      </c>
      <c r="CR137" s="33">
        <v>0</v>
      </c>
      <c r="CS137" s="33">
        <v>0</v>
      </c>
      <c r="CT137" s="33">
        <v>1520.6918539999999</v>
      </c>
      <c r="CU137" s="33">
        <v>3434.5844050000001</v>
      </c>
      <c r="CV137" s="33">
        <v>0</v>
      </c>
      <c r="CW137" s="33">
        <v>0</v>
      </c>
      <c r="CX137" s="33">
        <v>1013.794569</v>
      </c>
      <c r="CY137" s="33">
        <v>4121.5012859999997</v>
      </c>
      <c r="CZ137" s="33">
        <v>0</v>
      </c>
      <c r="DA137" s="33">
        <v>0</v>
      </c>
      <c r="DB137" s="33">
        <v>645.42007469999999</v>
      </c>
      <c r="DC137" s="33">
        <v>4808.4181669999998</v>
      </c>
      <c r="DD137" s="33">
        <v>733.36048840000001</v>
      </c>
      <c r="DE137" s="33">
        <v>0</v>
      </c>
      <c r="DF137" s="33">
        <v>2027.589138</v>
      </c>
      <c r="DG137" s="33">
        <v>5495.3350479999999</v>
      </c>
      <c r="DH137" s="33">
        <v>3221.4930639999998</v>
      </c>
      <c r="DI137" s="33">
        <v>0</v>
      </c>
      <c r="DJ137" s="33">
        <v>3862.7087860000001</v>
      </c>
      <c r="DK137" s="33">
        <v>6182.251929</v>
      </c>
      <c r="DL137" s="33">
        <v>720.71916450000003</v>
      </c>
      <c r="DM137" s="33">
        <v>0</v>
      </c>
      <c r="DN137" s="33">
        <v>0</v>
      </c>
      <c r="DO137" s="33">
        <v>6182.251929</v>
      </c>
      <c r="DP137" s="33">
        <v>2282.8440989999999</v>
      </c>
      <c r="DQ137" s="33">
        <v>0</v>
      </c>
      <c r="DR137" s="33">
        <v>0</v>
      </c>
      <c r="DS137" s="33">
        <v>6182.251929</v>
      </c>
      <c r="DT137" s="33">
        <v>1930.1382920000001</v>
      </c>
      <c r="DU137" s="33">
        <v>0</v>
      </c>
      <c r="DV137" s="33">
        <v>0</v>
      </c>
      <c r="DW137" s="33">
        <v>6182.251929</v>
      </c>
      <c r="DX137" s="33">
        <v>3221.4033039999999</v>
      </c>
      <c r="DY137" s="33">
        <v>0</v>
      </c>
      <c r="DZ137" s="33">
        <v>0</v>
      </c>
      <c r="EA137" s="33">
        <v>6182.251929</v>
      </c>
      <c r="EB137" s="33">
        <v>3581.442497</v>
      </c>
      <c r="EC137" s="33">
        <v>0</v>
      </c>
      <c r="ED137" s="33">
        <v>0</v>
      </c>
      <c r="EE137" s="33">
        <v>6182.251929</v>
      </c>
      <c r="EF137" s="33">
        <v>3761.4620930000001</v>
      </c>
      <c r="EG137" s="33">
        <v>0</v>
      </c>
      <c r="EH137" s="33">
        <v>0</v>
      </c>
      <c r="EI137" s="33">
        <v>6182.251929</v>
      </c>
      <c r="EJ137" s="33">
        <v>6002.2323329999999</v>
      </c>
      <c r="EK137" s="33">
        <v>0</v>
      </c>
      <c r="EL137" s="33">
        <v>0</v>
      </c>
      <c r="EM137" s="33">
        <v>6182.251929</v>
      </c>
      <c r="EN137" s="33">
        <v>6115.9029360000004</v>
      </c>
      <c r="EO137" s="33">
        <v>0</v>
      </c>
      <c r="EP137" s="33">
        <v>0</v>
      </c>
      <c r="EQ137" s="33">
        <v>6182.251929</v>
      </c>
      <c r="ER137" s="33">
        <v>6182.251929</v>
      </c>
      <c r="ES137" s="33">
        <v>0</v>
      </c>
      <c r="ET137" s="33">
        <v>1520.6918539999999</v>
      </c>
      <c r="EU137" s="33">
        <v>6182.251929</v>
      </c>
      <c r="EV137" s="33">
        <v>6182.251929</v>
      </c>
      <c r="EW137" s="33">
        <v>0</v>
      </c>
      <c r="EX137" s="33">
        <v>3548.280992</v>
      </c>
      <c r="EY137" s="33">
        <v>6182.251929</v>
      </c>
      <c r="EZ137" s="33">
        <v>6182.251929</v>
      </c>
      <c r="FA137" s="33">
        <v>0</v>
      </c>
      <c r="FB137" s="33">
        <v>4078.4515000000001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764.35720500000002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931.95856379999998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5944.7632800000001</v>
      </c>
      <c r="BM150" s="33">
        <v>5944.7632800000001</v>
      </c>
      <c r="BN150" s="33">
        <v>6892.9682229999999</v>
      </c>
      <c r="BO150" s="33">
        <v>6892.9682229999999</v>
      </c>
      <c r="BP150" s="33">
        <v>7437.5842540000003</v>
      </c>
      <c r="BQ150" s="33">
        <v>7437.5842540000003</v>
      </c>
      <c r="BR150" s="33">
        <v>8758.9944400000004</v>
      </c>
      <c r="BS150" s="33">
        <v>8758.9944400000004</v>
      </c>
      <c r="BT150" s="33">
        <v>10544.391180000001</v>
      </c>
      <c r="BU150" s="33">
        <v>10544.391180000001</v>
      </c>
      <c r="BV150" s="33">
        <v>12642.5031</v>
      </c>
      <c r="BW150" s="33">
        <v>12642.5031</v>
      </c>
      <c r="BX150" s="33">
        <v>10544.391180000001</v>
      </c>
      <c r="BY150" s="33">
        <v>10544.391180000001</v>
      </c>
      <c r="BZ150" s="33">
        <v>12642.5031</v>
      </c>
      <c r="CA150" s="33">
        <v>12642.5031</v>
      </c>
      <c r="CB150" s="33">
        <v>10544.391180000001</v>
      </c>
      <c r="CC150" s="33">
        <v>10544.391180000001</v>
      </c>
      <c r="CD150" s="33">
        <v>12642.5031</v>
      </c>
      <c r="CE150" s="33">
        <v>12642.5031</v>
      </c>
      <c r="CF150" s="33">
        <v>10696.20743</v>
      </c>
      <c r="CG150" s="33">
        <v>10544.391180000001</v>
      </c>
      <c r="CH150" s="33">
        <v>12642.5031</v>
      </c>
      <c r="CI150" s="33">
        <v>12642.5031</v>
      </c>
      <c r="CJ150" s="33">
        <v>12107.30754</v>
      </c>
      <c r="CK150" s="33">
        <v>10544.391180000001</v>
      </c>
      <c r="CL150" s="33">
        <v>12642.5031</v>
      </c>
      <c r="CM150" s="33">
        <v>12642.5031</v>
      </c>
      <c r="CN150" s="33">
        <v>12642.5031</v>
      </c>
      <c r="CO150" s="33">
        <v>10544.391180000001</v>
      </c>
      <c r="CP150" s="33">
        <v>12642.5031</v>
      </c>
      <c r="CQ150" s="33">
        <v>12642.5031</v>
      </c>
      <c r="CR150" s="33">
        <v>12642.5031</v>
      </c>
      <c r="CS150" s="33">
        <v>10544.391180000001</v>
      </c>
      <c r="CT150" s="33">
        <v>12642.5031</v>
      </c>
      <c r="CU150" s="33">
        <v>12642.5031</v>
      </c>
      <c r="CV150" s="33">
        <v>12642.5031</v>
      </c>
      <c r="CW150" s="33">
        <v>10544.391180000001</v>
      </c>
      <c r="CX150" s="33">
        <v>12642.5031</v>
      </c>
      <c r="CY150" s="33">
        <v>12642.5031</v>
      </c>
      <c r="CZ150" s="33">
        <v>12642.5031</v>
      </c>
      <c r="DA150" s="33">
        <v>10544.391180000001</v>
      </c>
      <c r="DB150" s="33">
        <v>12642.5031</v>
      </c>
      <c r="DC150" s="33">
        <v>12642.5031</v>
      </c>
      <c r="DD150" s="33">
        <v>12642.5031</v>
      </c>
      <c r="DE150" s="33">
        <v>10544.391180000001</v>
      </c>
      <c r="DF150" s="33">
        <v>12642.5031</v>
      </c>
      <c r="DG150" s="33">
        <v>12642.5031</v>
      </c>
      <c r="DH150" s="33">
        <v>12642.5031</v>
      </c>
      <c r="DI150" s="33">
        <v>10544.391180000001</v>
      </c>
      <c r="DJ150" s="33">
        <v>12642.5031</v>
      </c>
      <c r="DK150" s="33">
        <v>12642.5031</v>
      </c>
      <c r="DL150" s="33">
        <v>12642.5031</v>
      </c>
      <c r="DM150" s="33">
        <v>10544.391180000001</v>
      </c>
      <c r="DN150" s="33">
        <v>12642.5031</v>
      </c>
      <c r="DO150" s="33">
        <v>12642.5031</v>
      </c>
      <c r="DP150" s="33">
        <v>12642.5031</v>
      </c>
      <c r="DQ150" s="33">
        <v>10544.391180000001</v>
      </c>
      <c r="DR150" s="33">
        <v>12642.5031</v>
      </c>
      <c r="DS150" s="33">
        <v>12642.5031</v>
      </c>
      <c r="DT150" s="33">
        <v>12642.5031</v>
      </c>
      <c r="DU150" s="33">
        <v>10544.391180000001</v>
      </c>
      <c r="DV150" s="33">
        <v>12642.5031</v>
      </c>
      <c r="DW150" s="33">
        <v>12642.5031</v>
      </c>
      <c r="DX150" s="33">
        <v>12642.5031</v>
      </c>
      <c r="DY150" s="33">
        <v>10544.391180000001</v>
      </c>
      <c r="DZ150" s="33">
        <v>12642.5031</v>
      </c>
      <c r="EA150" s="33">
        <v>12642.5031</v>
      </c>
      <c r="EB150" s="33">
        <v>12642.5031</v>
      </c>
      <c r="EC150" s="33">
        <v>10544.391180000001</v>
      </c>
      <c r="ED150" s="33">
        <v>12642.5031</v>
      </c>
      <c r="EE150" s="33">
        <v>12642.5031</v>
      </c>
      <c r="EF150" s="33">
        <v>12642.5031</v>
      </c>
      <c r="EG150" s="33">
        <v>10544.391180000001</v>
      </c>
      <c r="EH150" s="33">
        <v>12642.5031</v>
      </c>
      <c r="EI150" s="33">
        <v>12642.5031</v>
      </c>
      <c r="EJ150" s="33">
        <v>12642.5031</v>
      </c>
      <c r="EK150" s="33">
        <v>10544.391180000001</v>
      </c>
      <c r="EL150" s="33">
        <v>12642.5031</v>
      </c>
      <c r="EM150" s="33">
        <v>12642.5031</v>
      </c>
      <c r="EN150" s="33">
        <v>12642.5031</v>
      </c>
      <c r="EO150" s="33">
        <v>10544.391180000001</v>
      </c>
      <c r="EP150" s="33">
        <v>12642.5031</v>
      </c>
      <c r="EQ150" s="33">
        <v>12642.5031</v>
      </c>
      <c r="ER150" s="33">
        <v>12642.5031</v>
      </c>
      <c r="ES150" s="33">
        <v>10544.391180000001</v>
      </c>
      <c r="ET150" s="33">
        <v>12642.5031</v>
      </c>
      <c r="EU150" s="33">
        <v>12642.5031</v>
      </c>
      <c r="EV150" s="33">
        <v>12642.5031</v>
      </c>
      <c r="EW150" s="33">
        <v>10544.391180000001</v>
      </c>
      <c r="EX150" s="33">
        <v>12642.5031</v>
      </c>
      <c r="EY150" s="33">
        <v>12642.5031</v>
      </c>
      <c r="EZ150" s="33">
        <v>12642.5031</v>
      </c>
      <c r="FA150" s="33">
        <v>10544.391180000001</v>
      </c>
      <c r="FB150" s="33">
        <v>12642.5031</v>
      </c>
      <c r="FC150" s="33">
        <v>12642.5031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5944.7632800000001</v>
      </c>
      <c r="BM161" s="33">
        <v>5944.7632800000001</v>
      </c>
      <c r="BN161" s="33">
        <v>6892.9682229999999</v>
      </c>
      <c r="BO161" s="33">
        <v>6892.9682229999999</v>
      </c>
      <c r="BP161" s="33">
        <v>7437.5842540000003</v>
      </c>
      <c r="BQ161" s="33">
        <v>7437.5842540000003</v>
      </c>
      <c r="BR161" s="33">
        <v>8758.9944400000004</v>
      </c>
      <c r="BS161" s="33">
        <v>8758.9944400000004</v>
      </c>
      <c r="BT161" s="33">
        <v>10544.391180000001</v>
      </c>
      <c r="BU161" s="33">
        <v>10544.391180000001</v>
      </c>
      <c r="BV161" s="33">
        <v>12642.5031</v>
      </c>
      <c r="BW161" s="33">
        <v>12642.5031</v>
      </c>
      <c r="BX161" s="33">
        <v>10544.391180000001</v>
      </c>
      <c r="BY161" s="33">
        <v>10544.391180000001</v>
      </c>
      <c r="BZ161" s="33">
        <v>12642.5031</v>
      </c>
      <c r="CA161" s="33">
        <v>12642.5031</v>
      </c>
      <c r="CB161" s="33">
        <v>10544.391180000001</v>
      </c>
      <c r="CC161" s="33">
        <v>10544.391180000001</v>
      </c>
      <c r="CD161" s="33">
        <v>12642.5031</v>
      </c>
      <c r="CE161" s="33">
        <v>12642.5031</v>
      </c>
      <c r="CF161" s="33">
        <v>10696.20743</v>
      </c>
      <c r="CG161" s="33">
        <v>10544.391180000001</v>
      </c>
      <c r="CH161" s="33">
        <v>12642.5031</v>
      </c>
      <c r="CI161" s="33">
        <v>12642.5031</v>
      </c>
      <c r="CJ161" s="33">
        <v>12107.30754</v>
      </c>
      <c r="CK161" s="33">
        <v>10544.391180000001</v>
      </c>
      <c r="CL161" s="33">
        <v>12642.5031</v>
      </c>
      <c r="CM161" s="33">
        <v>12642.5031</v>
      </c>
      <c r="CN161" s="33">
        <v>12642.5031</v>
      </c>
      <c r="CO161" s="33">
        <v>10544.391180000001</v>
      </c>
      <c r="CP161" s="33">
        <v>12642.5031</v>
      </c>
      <c r="CQ161" s="33">
        <v>12642.5031</v>
      </c>
      <c r="CR161" s="33">
        <v>12642.5031</v>
      </c>
      <c r="CS161" s="33">
        <v>10544.391180000001</v>
      </c>
      <c r="CT161" s="33">
        <v>12642.5031</v>
      </c>
      <c r="CU161" s="33">
        <v>12642.5031</v>
      </c>
      <c r="CV161" s="33">
        <v>12642.5031</v>
      </c>
      <c r="CW161" s="33">
        <v>10544.391180000001</v>
      </c>
      <c r="CX161" s="33">
        <v>12642.5031</v>
      </c>
      <c r="CY161" s="33">
        <v>12642.5031</v>
      </c>
      <c r="CZ161" s="33">
        <v>12642.5031</v>
      </c>
      <c r="DA161" s="33">
        <v>10544.391180000001</v>
      </c>
      <c r="DB161" s="33">
        <v>12642.5031</v>
      </c>
      <c r="DC161" s="33">
        <v>12642.5031</v>
      </c>
      <c r="DD161" s="33">
        <v>12642.5031</v>
      </c>
      <c r="DE161" s="33">
        <v>10544.391180000001</v>
      </c>
      <c r="DF161" s="33">
        <v>12642.5031</v>
      </c>
      <c r="DG161" s="33">
        <v>12642.5031</v>
      </c>
      <c r="DH161" s="33">
        <v>12642.5031</v>
      </c>
      <c r="DI161" s="33">
        <v>10544.391180000001</v>
      </c>
      <c r="DJ161" s="33">
        <v>12642.5031</v>
      </c>
      <c r="DK161" s="33">
        <v>12642.5031</v>
      </c>
      <c r="DL161" s="33">
        <v>12642.5031</v>
      </c>
      <c r="DM161" s="33">
        <v>10544.391180000001</v>
      </c>
      <c r="DN161" s="33">
        <v>12642.5031</v>
      </c>
      <c r="DO161" s="33">
        <v>12642.5031</v>
      </c>
      <c r="DP161" s="33">
        <v>12642.5031</v>
      </c>
      <c r="DQ161" s="33">
        <v>10544.391180000001</v>
      </c>
      <c r="DR161" s="33">
        <v>12642.5031</v>
      </c>
      <c r="DS161" s="33">
        <v>12642.5031</v>
      </c>
      <c r="DT161" s="33">
        <v>12642.5031</v>
      </c>
      <c r="DU161" s="33">
        <v>10544.391180000001</v>
      </c>
      <c r="DV161" s="33">
        <v>12642.5031</v>
      </c>
      <c r="DW161" s="33">
        <v>12642.5031</v>
      </c>
      <c r="DX161" s="33">
        <v>12642.5031</v>
      </c>
      <c r="DY161" s="33">
        <v>10544.391180000001</v>
      </c>
      <c r="DZ161" s="33">
        <v>12642.5031</v>
      </c>
      <c r="EA161" s="33">
        <v>12642.5031</v>
      </c>
      <c r="EB161" s="33">
        <v>12642.5031</v>
      </c>
      <c r="EC161" s="33">
        <v>10544.391180000001</v>
      </c>
      <c r="ED161" s="33">
        <v>12642.5031</v>
      </c>
      <c r="EE161" s="33">
        <v>12642.5031</v>
      </c>
      <c r="EF161" s="33">
        <v>12642.5031</v>
      </c>
      <c r="EG161" s="33">
        <v>10544.391180000001</v>
      </c>
      <c r="EH161" s="33">
        <v>12642.5031</v>
      </c>
      <c r="EI161" s="33">
        <v>12642.5031</v>
      </c>
      <c r="EJ161" s="33">
        <v>12642.5031</v>
      </c>
      <c r="EK161" s="33">
        <v>10544.391180000001</v>
      </c>
      <c r="EL161" s="33">
        <v>12642.5031</v>
      </c>
      <c r="EM161" s="33">
        <v>12642.5031</v>
      </c>
      <c r="EN161" s="33">
        <v>12642.5031</v>
      </c>
      <c r="EO161" s="33">
        <v>10544.391180000001</v>
      </c>
      <c r="EP161" s="33">
        <v>12642.5031</v>
      </c>
      <c r="EQ161" s="33">
        <v>12642.5031</v>
      </c>
      <c r="ER161" s="33">
        <v>12642.5031</v>
      </c>
      <c r="ES161" s="33">
        <v>10544.391180000001</v>
      </c>
      <c r="ET161" s="33">
        <v>12642.5031</v>
      </c>
      <c r="EU161" s="33">
        <v>12642.5031</v>
      </c>
      <c r="EV161" s="33">
        <v>12642.5031</v>
      </c>
      <c r="EW161" s="33">
        <v>10544.391180000001</v>
      </c>
      <c r="EX161" s="33">
        <v>12642.5031</v>
      </c>
      <c r="EY161" s="33">
        <v>12642.5031</v>
      </c>
      <c r="EZ161" s="33">
        <v>12642.5031</v>
      </c>
      <c r="FA161" s="33">
        <v>10544.391180000001</v>
      </c>
      <c r="FB161" s="33">
        <v>12642.5031</v>
      </c>
      <c r="FC161" s="33">
        <v>12642.5031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27.09295084</v>
      </c>
      <c r="AY164" s="33">
        <v>28.01770625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188.03834040000001</v>
      </c>
      <c r="AV173" s="33">
        <v>0</v>
      </c>
      <c r="AW173" s="33">
        <v>0</v>
      </c>
      <c r="AX173" s="33">
        <v>0</v>
      </c>
      <c r="AY173" s="33">
        <v>188.96309579999999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24058.568859999999</v>
      </c>
      <c r="BI234" s="33">
        <v>18749.10224</v>
      </c>
      <c r="BJ234" s="33">
        <v>18652.596160000001</v>
      </c>
      <c r="BK234" s="33">
        <v>19061.8102</v>
      </c>
      <c r="BL234" s="33">
        <v>24094.741450000001</v>
      </c>
      <c r="BM234" s="33">
        <v>18815.649529999999</v>
      </c>
      <c r="BN234" s="33">
        <v>18652.596160000001</v>
      </c>
      <c r="BO234" s="33">
        <v>19061.8102</v>
      </c>
      <c r="BP234" s="33">
        <v>24589.02104</v>
      </c>
      <c r="BQ234" s="33">
        <v>18983.441900000002</v>
      </c>
      <c r="BR234" s="33">
        <v>18953.555359999998</v>
      </c>
      <c r="BS234" s="33">
        <v>19523.753339999999</v>
      </c>
      <c r="BT234" s="33">
        <v>25069.713039999999</v>
      </c>
      <c r="BU234" s="33">
        <v>18896.086670000001</v>
      </c>
      <c r="BV234" s="33">
        <v>19062.227589999999</v>
      </c>
      <c r="BW234" s="33">
        <v>19696.53789</v>
      </c>
      <c r="BX234" s="33">
        <v>26305.381850000002</v>
      </c>
      <c r="BY234" s="33">
        <v>19997.264139999999</v>
      </c>
      <c r="BZ234" s="33">
        <v>19844.902109999999</v>
      </c>
      <c r="CA234" s="33">
        <v>20698.751250000001</v>
      </c>
      <c r="CB234" s="33">
        <v>26305.381850000002</v>
      </c>
      <c r="CC234" s="33">
        <v>20106.812460000001</v>
      </c>
      <c r="CD234" s="33">
        <v>19844.902109999999</v>
      </c>
      <c r="CE234" s="33">
        <v>20698.751250000001</v>
      </c>
      <c r="CF234" s="33">
        <v>26375.885340000001</v>
      </c>
      <c r="CG234" s="33">
        <v>20525.247070000001</v>
      </c>
      <c r="CH234" s="33">
        <v>19872.723170000001</v>
      </c>
      <c r="CI234" s="33">
        <v>20748.126230000002</v>
      </c>
      <c r="CJ234" s="33">
        <v>26929.765469999998</v>
      </c>
      <c r="CK234" s="33">
        <v>20934.931069999999</v>
      </c>
      <c r="CL234" s="33">
        <v>20193.473020000001</v>
      </c>
      <c r="CM234" s="33">
        <v>21158.360120000001</v>
      </c>
      <c r="CN234" s="33">
        <v>26929.765469999998</v>
      </c>
      <c r="CO234" s="33">
        <v>20934.931069999999</v>
      </c>
      <c r="CP234" s="33">
        <v>20193.473020000001</v>
      </c>
      <c r="CQ234" s="33">
        <v>21158.360120000001</v>
      </c>
      <c r="CR234" s="33">
        <v>26929.765469999998</v>
      </c>
      <c r="CS234" s="33">
        <v>20934.931069999999</v>
      </c>
      <c r="CT234" s="33">
        <v>20193.473020000001</v>
      </c>
      <c r="CU234" s="33">
        <v>21158.360120000001</v>
      </c>
      <c r="CV234" s="33">
        <v>26929.765469999998</v>
      </c>
      <c r="CW234" s="33">
        <v>20584.510010000002</v>
      </c>
      <c r="CX234" s="33">
        <v>20193.473020000001</v>
      </c>
      <c r="CY234" s="33">
        <v>21158.360120000001</v>
      </c>
      <c r="CZ234" s="33">
        <v>26929.765469999998</v>
      </c>
      <c r="DA234" s="33">
        <v>20934.931069999999</v>
      </c>
      <c r="DB234" s="33">
        <v>20193.473020000001</v>
      </c>
      <c r="DC234" s="33">
        <v>21158.360120000001</v>
      </c>
      <c r="DD234" s="33">
        <v>27162.7539</v>
      </c>
      <c r="DE234" s="33">
        <v>21083.66229</v>
      </c>
      <c r="DF234" s="33">
        <v>20291.50518</v>
      </c>
      <c r="DG234" s="33">
        <v>21311.300080000001</v>
      </c>
      <c r="DH234" s="33">
        <v>27529.61606</v>
      </c>
      <c r="DI234" s="33">
        <v>21367.867030000001</v>
      </c>
      <c r="DJ234" s="33">
        <v>20477.595570000001</v>
      </c>
      <c r="DK234" s="33">
        <v>21572.479960000001</v>
      </c>
      <c r="DL234" s="33">
        <v>27529.61606</v>
      </c>
      <c r="DM234" s="33">
        <v>21367.867030000001</v>
      </c>
      <c r="DN234" s="33">
        <v>20477.595570000001</v>
      </c>
      <c r="DO234" s="33">
        <v>21572.479960000001</v>
      </c>
      <c r="DP234" s="33">
        <v>27529.61606</v>
      </c>
      <c r="DQ234" s="33">
        <v>21275.84938</v>
      </c>
      <c r="DR234" s="33">
        <v>20477.595570000001</v>
      </c>
      <c r="DS234" s="33">
        <v>21572.479960000001</v>
      </c>
      <c r="DT234" s="33">
        <v>27529.61606</v>
      </c>
      <c r="DU234" s="33">
        <v>21367.867030000001</v>
      </c>
      <c r="DV234" s="33">
        <v>20477.595570000001</v>
      </c>
      <c r="DW234" s="33">
        <v>21572.479960000001</v>
      </c>
      <c r="DX234" s="33">
        <v>27529.61606</v>
      </c>
      <c r="DY234" s="33">
        <v>21287.556410000001</v>
      </c>
      <c r="DZ234" s="33">
        <v>20477.595570000001</v>
      </c>
      <c r="EA234" s="33">
        <v>21572.479960000001</v>
      </c>
      <c r="EB234" s="33">
        <v>27529.61606</v>
      </c>
      <c r="EC234" s="33">
        <v>21086.533790000001</v>
      </c>
      <c r="ED234" s="33">
        <v>20477.595570000001</v>
      </c>
      <c r="EE234" s="33">
        <v>21572.479960000001</v>
      </c>
      <c r="EF234" s="33">
        <v>27529.61606</v>
      </c>
      <c r="EG234" s="33">
        <v>21367.867030000001</v>
      </c>
      <c r="EH234" s="33">
        <v>20477.595570000001</v>
      </c>
      <c r="EI234" s="33">
        <v>21572.479960000001</v>
      </c>
      <c r="EJ234" s="33">
        <v>27529.61606</v>
      </c>
      <c r="EK234" s="33">
        <v>21367.867030000001</v>
      </c>
      <c r="EL234" s="33">
        <v>20477.595570000001</v>
      </c>
      <c r="EM234" s="33">
        <v>21572.479960000001</v>
      </c>
      <c r="EN234" s="33">
        <v>27564.85872</v>
      </c>
      <c r="EO234" s="33">
        <v>21397.18651</v>
      </c>
      <c r="EP234" s="33">
        <v>20497.78154</v>
      </c>
      <c r="EQ234" s="33">
        <v>21595.585500000001</v>
      </c>
      <c r="ER234" s="33">
        <v>27718.867920000001</v>
      </c>
      <c r="ES234" s="33">
        <v>21505.51658</v>
      </c>
      <c r="ET234" s="33">
        <v>20574.577959999999</v>
      </c>
      <c r="EU234" s="33">
        <v>21702.114880000001</v>
      </c>
      <c r="EV234" s="33">
        <v>27718.867920000001</v>
      </c>
      <c r="EW234" s="33">
        <v>21505.51658</v>
      </c>
      <c r="EX234" s="33">
        <v>20574.577959999999</v>
      </c>
      <c r="EY234" s="33">
        <v>21702.114880000001</v>
      </c>
      <c r="EZ234" s="33">
        <v>27803.938819999999</v>
      </c>
      <c r="FA234" s="33">
        <v>21568.619210000001</v>
      </c>
      <c r="FB234" s="33">
        <v>20616.316790000001</v>
      </c>
      <c r="FC234" s="33">
        <v>21767.973470000001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7680.3764330000004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8686.4796470000001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7403.6718430000001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7722.5892160000003</v>
      </c>
      <c r="BQ235" s="33">
        <v>8180.4082349999999</v>
      </c>
      <c r="BR235" s="33">
        <v>11378.714900000001</v>
      </c>
      <c r="BS235" s="33">
        <v>10077.04471</v>
      </c>
      <c r="BT235" s="33">
        <v>7843.309569</v>
      </c>
      <c r="BU235" s="33">
        <v>8271.5619999999999</v>
      </c>
      <c r="BV235" s="33">
        <v>11487.57922</v>
      </c>
      <c r="BW235" s="33">
        <v>10196.925370000001</v>
      </c>
      <c r="BX235" s="33">
        <v>8178.3073789999999</v>
      </c>
      <c r="BY235" s="33">
        <v>8684.7561320000004</v>
      </c>
      <c r="BZ235" s="33">
        <v>11807.57179</v>
      </c>
      <c r="CA235" s="33">
        <v>10528.2544</v>
      </c>
      <c r="CB235" s="33">
        <v>8178.3073789999999</v>
      </c>
      <c r="CC235" s="33">
        <v>8684.7561320000004</v>
      </c>
      <c r="CD235" s="33">
        <v>11807.57179</v>
      </c>
      <c r="CE235" s="33">
        <v>10528.2544</v>
      </c>
      <c r="CF235" s="33">
        <v>8178.3073789999999</v>
      </c>
      <c r="CG235" s="33">
        <v>8684.7561320000004</v>
      </c>
      <c r="CH235" s="33">
        <v>11807.57179</v>
      </c>
      <c r="CI235" s="33">
        <v>10528.2544</v>
      </c>
      <c r="CJ235" s="33">
        <v>8178.3073789999999</v>
      </c>
      <c r="CK235" s="33">
        <v>8684.7561320000004</v>
      </c>
      <c r="CL235" s="33">
        <v>11807.57179</v>
      </c>
      <c r="CM235" s="33">
        <v>10528.2544</v>
      </c>
      <c r="CN235" s="33">
        <v>8209.7884379999996</v>
      </c>
      <c r="CO235" s="33">
        <v>8709.6291120000005</v>
      </c>
      <c r="CP235" s="33">
        <v>11826.271549999999</v>
      </c>
      <c r="CQ235" s="33">
        <v>10552.549419999999</v>
      </c>
      <c r="CR235" s="33">
        <v>8209.7884379999996</v>
      </c>
      <c r="CS235" s="33">
        <v>8709.6291120000005</v>
      </c>
      <c r="CT235" s="33">
        <v>11826.271549999999</v>
      </c>
      <c r="CU235" s="33">
        <v>10552.549419999999</v>
      </c>
      <c r="CV235" s="33">
        <v>8209.7884379999996</v>
      </c>
      <c r="CW235" s="33">
        <v>8709.6291120000005</v>
      </c>
      <c r="CX235" s="33">
        <v>11826.271549999999</v>
      </c>
      <c r="CY235" s="33">
        <v>10552.549419999999</v>
      </c>
      <c r="CZ235" s="33">
        <v>8209.7884379999996</v>
      </c>
      <c r="DA235" s="33">
        <v>8709.6291120000005</v>
      </c>
      <c r="DB235" s="33">
        <v>11826.271549999999</v>
      </c>
      <c r="DC235" s="33">
        <v>10552.549419999999</v>
      </c>
      <c r="DD235" s="33">
        <v>8209.7884379999996</v>
      </c>
      <c r="DE235" s="33">
        <v>8709.6291120000005</v>
      </c>
      <c r="DF235" s="33">
        <v>11826.271549999999</v>
      </c>
      <c r="DG235" s="33">
        <v>10552.549419999999</v>
      </c>
      <c r="DH235" s="33">
        <v>8209.7884379999996</v>
      </c>
      <c r="DI235" s="33">
        <v>8709.6291120000005</v>
      </c>
      <c r="DJ235" s="33">
        <v>11826.271549999999</v>
      </c>
      <c r="DK235" s="33">
        <v>10552.549419999999</v>
      </c>
      <c r="DL235" s="33">
        <v>8209.7884379999996</v>
      </c>
      <c r="DM235" s="33">
        <v>8709.6291120000005</v>
      </c>
      <c r="DN235" s="33">
        <v>11826.271549999999</v>
      </c>
      <c r="DO235" s="33">
        <v>10552.549419999999</v>
      </c>
      <c r="DP235" s="33">
        <v>8209.7884379999996</v>
      </c>
      <c r="DQ235" s="33">
        <v>8709.6291120000005</v>
      </c>
      <c r="DR235" s="33">
        <v>11826.271549999999</v>
      </c>
      <c r="DS235" s="33">
        <v>10552.549419999999</v>
      </c>
      <c r="DT235" s="33">
        <v>8209.7884379999996</v>
      </c>
      <c r="DU235" s="33">
        <v>8709.6291120000005</v>
      </c>
      <c r="DV235" s="33">
        <v>11826.271549999999</v>
      </c>
      <c r="DW235" s="33">
        <v>10552.549419999999</v>
      </c>
      <c r="DX235" s="33">
        <v>8209.7884379999996</v>
      </c>
      <c r="DY235" s="33">
        <v>8709.6291120000005</v>
      </c>
      <c r="DZ235" s="33">
        <v>11826.271549999999</v>
      </c>
      <c r="EA235" s="33">
        <v>10552.549419999999</v>
      </c>
      <c r="EB235" s="33">
        <v>8209.7884379999996</v>
      </c>
      <c r="EC235" s="33">
        <v>8709.6291120000005</v>
      </c>
      <c r="ED235" s="33">
        <v>11826.271549999999</v>
      </c>
      <c r="EE235" s="33">
        <v>10552.549419999999</v>
      </c>
      <c r="EF235" s="33">
        <v>8209.7884379999996</v>
      </c>
      <c r="EG235" s="33">
        <v>8709.6291120000005</v>
      </c>
      <c r="EH235" s="33">
        <v>11826.271549999999</v>
      </c>
      <c r="EI235" s="33">
        <v>10552.549419999999</v>
      </c>
      <c r="EJ235" s="33">
        <v>8209.7884379999996</v>
      </c>
      <c r="EK235" s="33">
        <v>8684.7561320000004</v>
      </c>
      <c r="EL235" s="33">
        <v>11826.271549999999</v>
      </c>
      <c r="EM235" s="33">
        <v>10552.549419999999</v>
      </c>
      <c r="EN235" s="33">
        <v>8209.7884379999996</v>
      </c>
      <c r="EO235" s="33">
        <v>8709.6291120000005</v>
      </c>
      <c r="EP235" s="33">
        <v>11826.271549999999</v>
      </c>
      <c r="EQ235" s="33">
        <v>10552.549419999999</v>
      </c>
      <c r="ER235" s="33">
        <v>8209.7884379999996</v>
      </c>
      <c r="ES235" s="33">
        <v>8709.6291120000005</v>
      </c>
      <c r="ET235" s="33">
        <v>11826.271549999999</v>
      </c>
      <c r="EU235" s="33">
        <v>10552.549419999999</v>
      </c>
      <c r="EV235" s="33">
        <v>8209.7884379999996</v>
      </c>
      <c r="EW235" s="33">
        <v>8709.6291120000005</v>
      </c>
      <c r="EX235" s="33">
        <v>11826.271549999999</v>
      </c>
      <c r="EY235" s="33">
        <v>10552.549419999999</v>
      </c>
      <c r="EZ235" s="33">
        <v>8209.7884379999996</v>
      </c>
      <c r="FA235" s="33">
        <v>8709.6291120000005</v>
      </c>
      <c r="FB235" s="33">
        <v>11826.271549999999</v>
      </c>
      <c r="FC235" s="33">
        <v>10552.549419999999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3398.4212579999999</v>
      </c>
      <c r="AD236" s="33">
        <v>3244.268626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5092.8687550000004</v>
      </c>
      <c r="AK236" s="33">
        <v>5154.8028629999999</v>
      </c>
      <c r="AL236" s="33">
        <v>5057.3234929999999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4699.2843599999997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4796.6578060000002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5403.3947840000001</v>
      </c>
      <c r="BQ236" s="33">
        <v>2236.1411069999999</v>
      </c>
      <c r="BR236" s="33">
        <v>5961.8112549999996</v>
      </c>
      <c r="BS236" s="33">
        <v>4692.270039</v>
      </c>
      <c r="BT236" s="33">
        <v>5697.1940260000001</v>
      </c>
      <c r="BU236" s="33">
        <v>5196.1662349999997</v>
      </c>
      <c r="BV236" s="33">
        <v>5961.8112549999996</v>
      </c>
      <c r="BW236" s="33">
        <v>4692.270039</v>
      </c>
      <c r="BX236" s="33">
        <v>5706.0745880000004</v>
      </c>
      <c r="BY236" s="33">
        <v>5409.5154510000002</v>
      </c>
      <c r="BZ236" s="33">
        <v>5961.8112549999996</v>
      </c>
      <c r="CA236" s="33">
        <v>4692.270039</v>
      </c>
      <c r="CB236" s="33">
        <v>5706.0745880000004</v>
      </c>
      <c r="CC236" s="33">
        <v>5409.5154510000002</v>
      </c>
      <c r="CD236" s="33">
        <v>5961.8112549999996</v>
      </c>
      <c r="CE236" s="33">
        <v>4692.270039</v>
      </c>
      <c r="CF236" s="33">
        <v>5706.0745880000004</v>
      </c>
      <c r="CG236" s="33">
        <v>5321.8773330000004</v>
      </c>
      <c r="CH236" s="33">
        <v>5961.8112549999996</v>
      </c>
      <c r="CI236" s="33">
        <v>4692.270039</v>
      </c>
      <c r="CJ236" s="33">
        <v>5706.0745880000004</v>
      </c>
      <c r="CK236" s="33">
        <v>5317.1120000000001</v>
      </c>
      <c r="CL236" s="33">
        <v>5961.8112549999996</v>
      </c>
      <c r="CM236" s="33">
        <v>4692.270039</v>
      </c>
      <c r="CN236" s="33">
        <v>5706.0745880000004</v>
      </c>
      <c r="CO236" s="33">
        <v>5409.5154510000002</v>
      </c>
      <c r="CP236" s="33">
        <v>5961.8112549999996</v>
      </c>
      <c r="CQ236" s="33">
        <v>4692.270039</v>
      </c>
      <c r="CR236" s="33">
        <v>5706.0745880000004</v>
      </c>
      <c r="CS236" s="33">
        <v>5321.8773330000004</v>
      </c>
      <c r="CT236" s="33">
        <v>5961.8112549999996</v>
      </c>
      <c r="CU236" s="33">
        <v>4692.270039</v>
      </c>
      <c r="CV236" s="33">
        <v>5706.0745880000004</v>
      </c>
      <c r="CW236" s="33">
        <v>5321.8773330000004</v>
      </c>
      <c r="CX236" s="33">
        <v>5961.8112549999996</v>
      </c>
      <c r="CY236" s="33">
        <v>4692.270039</v>
      </c>
      <c r="CZ236" s="33">
        <v>5706.0745880000004</v>
      </c>
      <c r="DA236" s="33">
        <v>5188.1105100000004</v>
      </c>
      <c r="DB236" s="33">
        <v>5961.8112549999996</v>
      </c>
      <c r="DC236" s="33">
        <v>4692.270039</v>
      </c>
      <c r="DD236" s="33">
        <v>5729.8432869999997</v>
      </c>
      <c r="DE236" s="33">
        <v>5431.9210389999998</v>
      </c>
      <c r="DF236" s="33">
        <v>5986.2338149999996</v>
      </c>
      <c r="DG236" s="33">
        <v>4711.8250319999997</v>
      </c>
      <c r="DH236" s="33">
        <v>5729.8432869999997</v>
      </c>
      <c r="DI236" s="33">
        <v>5398.6133920000002</v>
      </c>
      <c r="DJ236" s="33">
        <v>5986.2338149999996</v>
      </c>
      <c r="DK236" s="33">
        <v>4711.8250319999997</v>
      </c>
      <c r="DL236" s="33">
        <v>5729.8432869999997</v>
      </c>
      <c r="DM236" s="33">
        <v>5154.8028629999999</v>
      </c>
      <c r="DN236" s="33">
        <v>5986.2338149999996</v>
      </c>
      <c r="DO236" s="33">
        <v>4711.8250319999997</v>
      </c>
      <c r="DP236" s="33">
        <v>5729.8432869999997</v>
      </c>
      <c r="DQ236" s="33">
        <v>5154.8028629999999</v>
      </c>
      <c r="DR236" s="33">
        <v>5986.2338149999996</v>
      </c>
      <c r="DS236" s="33">
        <v>4711.8250319999997</v>
      </c>
      <c r="DT236" s="33">
        <v>5729.8432869999997</v>
      </c>
      <c r="DU236" s="33">
        <v>1669.6822219999999</v>
      </c>
      <c r="DV236" s="33">
        <v>5986.2338149999996</v>
      </c>
      <c r="DW236" s="33">
        <v>4711.8250319999997</v>
      </c>
      <c r="DX236" s="33">
        <v>5729.8432869999997</v>
      </c>
      <c r="DY236" s="33">
        <v>5357.2500200000004</v>
      </c>
      <c r="DZ236" s="33">
        <v>5986.2338149999996</v>
      </c>
      <c r="EA236" s="33">
        <v>4711.8250319999997</v>
      </c>
      <c r="EB236" s="33">
        <v>5729.8432869999997</v>
      </c>
      <c r="EC236" s="33">
        <v>5154.8028629999999</v>
      </c>
      <c r="ED236" s="33">
        <v>5986.2338149999996</v>
      </c>
      <c r="EE236" s="33">
        <v>4711.8250319999997</v>
      </c>
      <c r="EF236" s="33">
        <v>5729.8432869999997</v>
      </c>
      <c r="EG236" s="33">
        <v>5398.6133920000002</v>
      </c>
      <c r="EH236" s="33">
        <v>5986.2338149999996</v>
      </c>
      <c r="EI236" s="33">
        <v>4711.8250319999997</v>
      </c>
      <c r="EJ236" s="33">
        <v>5729.8432869999997</v>
      </c>
      <c r="EK236" s="33">
        <v>5339.5175879999997</v>
      </c>
      <c r="EL236" s="33">
        <v>5986.2338149999996</v>
      </c>
      <c r="EM236" s="33">
        <v>4711.8250319999997</v>
      </c>
      <c r="EN236" s="33">
        <v>5729.8432869999997</v>
      </c>
      <c r="EO236" s="33">
        <v>5431.9210389999998</v>
      </c>
      <c r="EP236" s="33">
        <v>5986.2338149999996</v>
      </c>
      <c r="EQ236" s="33">
        <v>4711.8250319999997</v>
      </c>
      <c r="ER236" s="33">
        <v>5729.8432869999997</v>
      </c>
      <c r="ES236" s="33">
        <v>5154.8028629999999</v>
      </c>
      <c r="ET236" s="33">
        <v>4388.4441210000005</v>
      </c>
      <c r="EU236" s="33">
        <v>4711.8250319999997</v>
      </c>
      <c r="EV236" s="33">
        <v>5729.8432869999997</v>
      </c>
      <c r="EW236" s="33">
        <v>5218.5718239999997</v>
      </c>
      <c r="EX236" s="33">
        <v>118.17546919999999</v>
      </c>
      <c r="EY236" s="33">
        <v>4711.8250319999997</v>
      </c>
      <c r="EZ236" s="33">
        <v>5784.1301890000004</v>
      </c>
      <c r="FA236" s="33">
        <v>5477.1724119999999</v>
      </c>
      <c r="FB236" s="33">
        <v>119.1986036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3851.046159</v>
      </c>
      <c r="M237" s="33">
        <v>3699.409083</v>
      </c>
      <c r="N237" s="33">
        <v>3330.4720000000002</v>
      </c>
      <c r="O237" s="33">
        <v>3370.521647</v>
      </c>
      <c r="P237" s="33">
        <v>4074.1519720000001</v>
      </c>
      <c r="Q237" s="33">
        <v>3922.697396</v>
      </c>
      <c r="R237" s="33">
        <v>3330.4720000000002</v>
      </c>
      <c r="S237" s="33">
        <v>3370.521647</v>
      </c>
      <c r="T237" s="33">
        <v>5083.1339230000003</v>
      </c>
      <c r="U237" s="33">
        <v>3396.652994</v>
      </c>
      <c r="V237" s="33">
        <v>3330.4720000000002</v>
      </c>
      <c r="W237" s="33">
        <v>3370.521647</v>
      </c>
      <c r="X237" s="33">
        <v>4947.7992910000003</v>
      </c>
      <c r="Y237" s="33">
        <v>3436.421128</v>
      </c>
      <c r="Z237" s="33">
        <v>3330.4720000000002</v>
      </c>
      <c r="AA237" s="33">
        <v>3370.521647</v>
      </c>
      <c r="AB237" s="33">
        <v>3359.4492869999999</v>
      </c>
      <c r="AC237" s="33">
        <v>5658.9843629999996</v>
      </c>
      <c r="AD237" s="33">
        <v>3377.1209720000002</v>
      </c>
      <c r="AE237" s="33">
        <v>3487.532005</v>
      </c>
      <c r="AF237" s="33">
        <v>13682.277770000001</v>
      </c>
      <c r="AG237" s="33">
        <v>7245.770638</v>
      </c>
      <c r="AH237" s="33">
        <v>1183.4901440000001</v>
      </c>
      <c r="AI237" s="33">
        <v>4250.7534669999995</v>
      </c>
      <c r="AJ237" s="33">
        <v>4661.4759560000002</v>
      </c>
      <c r="AK237" s="33">
        <v>8780.9476849999992</v>
      </c>
      <c r="AL237" s="33">
        <v>4253.8245999999999</v>
      </c>
      <c r="AM237" s="33">
        <v>4654.4535470000001</v>
      </c>
      <c r="AN237" s="33">
        <v>13793.32951</v>
      </c>
      <c r="AO237" s="33">
        <v>15256.008949999999</v>
      </c>
      <c r="AP237" s="33">
        <v>4253.8245999999999</v>
      </c>
      <c r="AQ237" s="33">
        <v>4654.4535470000001</v>
      </c>
      <c r="AR237" s="33">
        <v>13883.20873</v>
      </c>
      <c r="AS237" s="33">
        <v>13825.02967</v>
      </c>
      <c r="AT237" s="33">
        <v>4253.8245999999999</v>
      </c>
      <c r="AU237" s="33">
        <v>4654.4535470000001</v>
      </c>
      <c r="AV237" s="33">
        <v>16242.576880000001</v>
      </c>
      <c r="AW237" s="33">
        <v>7636.1329400000004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14843.64719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16472.896789999999</v>
      </c>
      <c r="CG237" s="33">
        <v>15256.008949999999</v>
      </c>
      <c r="CH237" s="33">
        <v>4327.2698300000002</v>
      </c>
      <c r="CI237" s="33">
        <v>4760.6158699999996</v>
      </c>
      <c r="CJ237" s="33">
        <v>17637.371330000002</v>
      </c>
      <c r="CK237" s="33">
        <v>15256.008949999999</v>
      </c>
      <c r="CL237" s="33">
        <v>4762.0868710000004</v>
      </c>
      <c r="CM237" s="33">
        <v>5372.7196320000003</v>
      </c>
      <c r="CN237" s="33">
        <v>18277.72119</v>
      </c>
      <c r="CO237" s="33">
        <v>17069.13248</v>
      </c>
      <c r="CP237" s="33">
        <v>5063.904286</v>
      </c>
      <c r="CQ237" s="33">
        <v>5783.7551160000003</v>
      </c>
      <c r="CR237" s="33">
        <v>18277.72119</v>
      </c>
      <c r="CS237" s="33">
        <v>14804.741889999999</v>
      </c>
      <c r="CT237" s="33">
        <v>5063.904286</v>
      </c>
      <c r="CU237" s="33">
        <v>5783.7551160000003</v>
      </c>
      <c r="CV237" s="33">
        <v>18277.72119</v>
      </c>
      <c r="CW237" s="33">
        <v>17069.13248</v>
      </c>
      <c r="CX237" s="33">
        <v>5063.904286</v>
      </c>
      <c r="CY237" s="33">
        <v>5783.7551160000003</v>
      </c>
      <c r="CZ237" s="33">
        <v>18277.72119</v>
      </c>
      <c r="DA237" s="33">
        <v>17069.13248</v>
      </c>
      <c r="DB237" s="33">
        <v>5063.904286</v>
      </c>
      <c r="DC237" s="33">
        <v>5783.7551160000003</v>
      </c>
      <c r="DD237" s="33">
        <v>18277.72119</v>
      </c>
      <c r="DE237" s="33">
        <v>16182.2495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17069.13248</v>
      </c>
      <c r="DV237" s="33">
        <v>5063.904286</v>
      </c>
      <c r="DW237" s="33">
        <v>5783.7551160000003</v>
      </c>
      <c r="DX237" s="33">
        <v>18277.72119</v>
      </c>
      <c r="DY237" s="33">
        <v>16142.89193</v>
      </c>
      <c r="DZ237" s="33">
        <v>5063.904286</v>
      </c>
      <c r="EA237" s="33">
        <v>5783.7551160000003</v>
      </c>
      <c r="EB237" s="33">
        <v>18277.72119</v>
      </c>
      <c r="EC237" s="33">
        <v>15340.865110000001</v>
      </c>
      <c r="ED237" s="33">
        <v>5063.904286</v>
      </c>
      <c r="EE237" s="33">
        <v>5783.7551160000003</v>
      </c>
      <c r="EF237" s="33">
        <v>18277.72119</v>
      </c>
      <c r="EG237" s="33">
        <v>15802.60961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15256.008949999999</v>
      </c>
      <c r="ET237" s="33">
        <v>5063.904286</v>
      </c>
      <c r="EU237" s="33">
        <v>5783.7551160000003</v>
      </c>
      <c r="EV237" s="33">
        <v>18277.72119</v>
      </c>
      <c r="EW237" s="33">
        <v>16953.295600000001</v>
      </c>
      <c r="EX237" s="33">
        <v>5063.904286</v>
      </c>
      <c r="EY237" s="33">
        <v>5783.7551160000003</v>
      </c>
      <c r="EZ237" s="33">
        <v>19137.68448</v>
      </c>
      <c r="FA237" s="33">
        <v>18468.753229999998</v>
      </c>
      <c r="FB237" s="33">
        <v>5794.7650309999999</v>
      </c>
      <c r="FC237" s="33">
        <v>6052.5097040000001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6967.7960229999999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7515</v>
      </c>
      <c r="O238" s="33">
        <v>9001.3516080000009</v>
      </c>
      <c r="P238" s="33">
        <v>10522.45298</v>
      </c>
      <c r="Q238" s="33">
        <v>9132.3163530000002</v>
      </c>
      <c r="R238" s="33">
        <v>7363.3494710000004</v>
      </c>
      <c r="S238" s="33">
        <v>9001.3516080000009</v>
      </c>
      <c r="T238" s="33">
        <v>9689.4268969999994</v>
      </c>
      <c r="U238" s="33">
        <v>7543.2849669999996</v>
      </c>
      <c r="V238" s="33">
        <v>6102.6517700000004</v>
      </c>
      <c r="W238" s="33">
        <v>9001.3516080000009</v>
      </c>
      <c r="X238" s="33">
        <v>10522.45298</v>
      </c>
      <c r="Y238" s="33">
        <v>8261.8334290000003</v>
      </c>
      <c r="Z238" s="33">
        <v>5289.820412</v>
      </c>
      <c r="AA238" s="33">
        <v>9001.3516080000009</v>
      </c>
      <c r="AB238" s="33">
        <v>10017</v>
      </c>
      <c r="AC238" s="33">
        <v>9132.3163530000002</v>
      </c>
      <c r="AD238" s="33">
        <v>7032.0009250000003</v>
      </c>
      <c r="AE238" s="33">
        <v>9001.3516080000009</v>
      </c>
      <c r="AF238" s="33">
        <v>3743</v>
      </c>
      <c r="AG238" s="33">
        <v>9132.3163530000002</v>
      </c>
      <c r="AH238" s="33">
        <v>8432.1894900000007</v>
      </c>
      <c r="AI238" s="33">
        <v>9001.3516080000009</v>
      </c>
      <c r="AJ238" s="33">
        <v>10522.45298</v>
      </c>
      <c r="AK238" s="33">
        <v>9132.3163530000002</v>
      </c>
      <c r="AL238" s="33">
        <v>7284</v>
      </c>
      <c r="AM238" s="33">
        <v>9001.3516080000009</v>
      </c>
      <c r="AN238" s="33">
        <v>10190</v>
      </c>
      <c r="AO238" s="33">
        <v>6302.6503640000001</v>
      </c>
      <c r="AP238" s="33">
        <v>8432.1894900000007</v>
      </c>
      <c r="AQ238" s="33">
        <v>9001.3516080000009</v>
      </c>
      <c r="AR238" s="33">
        <v>8712.5739379999995</v>
      </c>
      <c r="AS238" s="33">
        <v>9132.3163530000002</v>
      </c>
      <c r="AT238" s="33">
        <v>8432.1894900000007</v>
      </c>
      <c r="AU238" s="33">
        <v>9001.3516080000009</v>
      </c>
      <c r="AV238" s="33">
        <v>8544.2724550000003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4246.8053399999999</v>
      </c>
      <c r="AC239" s="33">
        <v>412.73120649999998</v>
      </c>
      <c r="AD239" s="33">
        <v>519.33142850000002</v>
      </c>
      <c r="AE239" s="33">
        <v>2433.6418330000001</v>
      </c>
      <c r="AF239" s="33">
        <v>4394.0756620000002</v>
      </c>
      <c r="AG239" s="33">
        <v>433.8307519</v>
      </c>
      <c r="AH239" s="33">
        <v>970.84777180000003</v>
      </c>
      <c r="AI239" s="33">
        <v>3033.456549</v>
      </c>
      <c r="AJ239" s="33">
        <v>6760.6702750000004</v>
      </c>
      <c r="AK239" s="33">
        <v>369.45995799999997</v>
      </c>
      <c r="AL239" s="33">
        <v>2404.2362349999999</v>
      </c>
      <c r="AM239" s="33">
        <v>3033.456549</v>
      </c>
      <c r="AN239" s="33">
        <v>491.91383560000003</v>
      </c>
      <c r="AO239" s="33">
        <v>53.152716720000001</v>
      </c>
      <c r="AP239" s="33">
        <v>2404.2362349999999</v>
      </c>
      <c r="AQ239" s="33">
        <v>3033.456549</v>
      </c>
      <c r="AR239" s="33">
        <v>6760.6702750000004</v>
      </c>
      <c r="AS239" s="33">
        <v>438.30828989999998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2207.53919</v>
      </c>
      <c r="BA239" s="33">
        <v>2817.408844</v>
      </c>
      <c r="BB239" s="33">
        <v>2404.2362349999999</v>
      </c>
      <c r="BC239" s="33">
        <v>3033.456549</v>
      </c>
      <c r="BD239" s="33">
        <v>4931.0361469999998</v>
      </c>
      <c r="BE239" s="33">
        <v>486.0465102</v>
      </c>
      <c r="BF239" s="33">
        <v>2404.2362349999999</v>
      </c>
      <c r="BG239" s="33">
        <v>3033.456549</v>
      </c>
      <c r="BH239" s="33">
        <v>6760.6702750000004</v>
      </c>
      <c r="BI239" s="33">
        <v>509.85097230000002</v>
      </c>
      <c r="BJ239" s="33">
        <v>2404.2362349999999</v>
      </c>
      <c r="BK239" s="33">
        <v>3033.456549</v>
      </c>
      <c r="BL239" s="33">
        <v>6760.6702750000004</v>
      </c>
      <c r="BM239" s="33">
        <v>871.34192729999995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1672.155665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3906.6316860000002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C240" s="33">
        <v>304.86015689999999</v>
      </c>
      <c r="AD240" s="33">
        <v>228.36537250000001</v>
      </c>
      <c r="AE240" s="33">
        <v>133.44058820000001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114.6461043</v>
      </c>
      <c r="BI240" s="33">
        <v>746.04695549999997</v>
      </c>
      <c r="BJ240" s="33">
        <v>510.88404960000003</v>
      </c>
      <c r="BK240" s="33">
        <v>361.22384449999998</v>
      </c>
      <c r="BL240" s="33">
        <v>173.0012394</v>
      </c>
      <c r="BM240" s="33">
        <v>141.9597478</v>
      </c>
      <c r="BN240" s="33">
        <v>510.88404960000003</v>
      </c>
      <c r="BO240" s="33">
        <v>361.22384449999998</v>
      </c>
      <c r="BP240" s="33">
        <v>493.99335580000002</v>
      </c>
      <c r="BQ240" s="33">
        <v>234.72310379999999</v>
      </c>
      <c r="BR240" s="33">
        <v>510.88404960000003</v>
      </c>
      <c r="BS240" s="33">
        <v>361.22384449999998</v>
      </c>
      <c r="BT240" s="33">
        <v>263.51921620000002</v>
      </c>
      <c r="BU240" s="33">
        <v>347.24145709999999</v>
      </c>
      <c r="BV240" s="33">
        <v>510.88404960000003</v>
      </c>
      <c r="BW240" s="33">
        <v>361.22384449999998</v>
      </c>
      <c r="BX240" s="33">
        <v>637.56583490000003</v>
      </c>
      <c r="BY240" s="33">
        <v>746.04695549999997</v>
      </c>
      <c r="BZ240" s="33">
        <v>510.88404960000003</v>
      </c>
      <c r="CA240" s="33">
        <v>361.22384449999998</v>
      </c>
      <c r="CB240" s="33">
        <v>637.56583490000003</v>
      </c>
      <c r="CC240" s="33">
        <v>746.04695549999997</v>
      </c>
      <c r="CD240" s="33">
        <v>510.88404960000003</v>
      </c>
      <c r="CE240" s="33">
        <v>361.22384449999998</v>
      </c>
      <c r="CF240" s="33">
        <v>647.60565889999998</v>
      </c>
      <c r="CG240" s="33">
        <v>754.36379710000006</v>
      </c>
      <c r="CH240" s="33">
        <v>512.68644429999995</v>
      </c>
      <c r="CI240" s="33">
        <v>364.42880050000002</v>
      </c>
      <c r="CJ240" s="33">
        <v>779.48836210000002</v>
      </c>
      <c r="CK240" s="33">
        <v>863.61347599999999</v>
      </c>
      <c r="CL240" s="33">
        <v>536.36262380000005</v>
      </c>
      <c r="CM240" s="33">
        <v>406.52896620000001</v>
      </c>
      <c r="CN240" s="33">
        <v>923.10047110000005</v>
      </c>
      <c r="CO240" s="33">
        <v>982.57962110000005</v>
      </c>
      <c r="CP240" s="33">
        <v>562.14451929999996</v>
      </c>
      <c r="CQ240" s="33">
        <v>452.37344359999997</v>
      </c>
      <c r="CR240" s="33">
        <v>1001.5578400000001</v>
      </c>
      <c r="CS240" s="33">
        <v>828.45072479999999</v>
      </c>
      <c r="CT240" s="33">
        <v>576.22954119999997</v>
      </c>
      <c r="CU240" s="33">
        <v>477.4189437</v>
      </c>
      <c r="CV240" s="33">
        <v>1138.5267100000001</v>
      </c>
      <c r="CW240" s="33">
        <v>1075.6918969999999</v>
      </c>
      <c r="CX240" s="33">
        <v>620.34787119999999</v>
      </c>
      <c r="CY240" s="33">
        <v>523.80319699999995</v>
      </c>
      <c r="CZ240" s="33">
        <v>1257.207296</v>
      </c>
      <c r="DA240" s="33">
        <v>1298.523942</v>
      </c>
      <c r="DB240" s="33">
        <v>664.15082199999995</v>
      </c>
      <c r="DC240" s="33">
        <v>564.753693</v>
      </c>
      <c r="DD240" s="33">
        <v>1504.430466</v>
      </c>
      <c r="DE240" s="33">
        <v>1547.0042430000001</v>
      </c>
      <c r="DF240" s="33">
        <v>755.39661709999996</v>
      </c>
      <c r="DG240" s="33">
        <v>650.05754820000004</v>
      </c>
      <c r="DH240" s="33">
        <v>2399.656152</v>
      </c>
      <c r="DI240" s="33">
        <v>2368.6363999999999</v>
      </c>
      <c r="DJ240" s="33">
        <v>988.39536220000002</v>
      </c>
      <c r="DK240" s="33">
        <v>1024.4820970000001</v>
      </c>
      <c r="DL240" s="33">
        <v>2399.656152</v>
      </c>
      <c r="DM240" s="33">
        <v>2038.991458</v>
      </c>
      <c r="DN240" s="33">
        <v>988.39536220000002</v>
      </c>
      <c r="DO240" s="33">
        <v>1024.4820970000001</v>
      </c>
      <c r="DP240" s="33">
        <v>2399.656152</v>
      </c>
      <c r="DQ240" s="33">
        <v>1840.475492</v>
      </c>
      <c r="DR240" s="33">
        <v>988.39536220000002</v>
      </c>
      <c r="DS240" s="33">
        <v>1024.4820970000001</v>
      </c>
      <c r="DT240" s="33">
        <v>2399.656152</v>
      </c>
      <c r="DU240" s="33">
        <v>2368.6363999999999</v>
      </c>
      <c r="DV240" s="33">
        <v>988.39536220000002</v>
      </c>
      <c r="DW240" s="33">
        <v>1024.4820970000001</v>
      </c>
      <c r="DX240" s="33">
        <v>2399.656152</v>
      </c>
      <c r="DY240" s="33">
        <v>2368.6363999999999</v>
      </c>
      <c r="DZ240" s="33">
        <v>988.39536220000002</v>
      </c>
      <c r="EA240" s="33">
        <v>1024.4820970000001</v>
      </c>
      <c r="EB240" s="33">
        <v>2399.656152</v>
      </c>
      <c r="EC240" s="33">
        <v>1858.968435</v>
      </c>
      <c r="ED240" s="33">
        <v>988.39536220000002</v>
      </c>
      <c r="EE240" s="33">
        <v>1024.4820970000001</v>
      </c>
      <c r="EF240" s="33">
        <v>2399.656152</v>
      </c>
      <c r="EG240" s="33">
        <v>2121.7355619999998</v>
      </c>
      <c r="EH240" s="33">
        <v>988.39536220000002</v>
      </c>
      <c r="EI240" s="33">
        <v>1024.4820970000001</v>
      </c>
      <c r="EJ240" s="33">
        <v>2427.498204</v>
      </c>
      <c r="EK240" s="33">
        <v>2393.36339</v>
      </c>
      <c r="EL240" s="33">
        <v>995.48947439999995</v>
      </c>
      <c r="EM240" s="33">
        <v>1034.775173</v>
      </c>
      <c r="EN240" s="33">
        <v>2575.7165129999998</v>
      </c>
      <c r="EO240" s="33">
        <v>2524.9985390000002</v>
      </c>
      <c r="EP240" s="33">
        <v>1033.255271</v>
      </c>
      <c r="EQ240" s="33">
        <v>1089.570786</v>
      </c>
      <c r="ER240" s="33">
        <v>2938.0129360000001</v>
      </c>
      <c r="ES240" s="33">
        <v>2153.2966689999998</v>
      </c>
      <c r="ET240" s="33">
        <v>1111.6952450000001</v>
      </c>
      <c r="EU240" s="33">
        <v>1211.6445289999999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1762.1640629999999</v>
      </c>
      <c r="BZ241" s="33">
        <v>613.80806759999996</v>
      </c>
      <c r="CA241" s="33">
        <v>860.2338823</v>
      </c>
      <c r="CB241" s="33">
        <v>3478.8613150000001</v>
      </c>
      <c r="CC241" s="33">
        <v>1140.180515</v>
      </c>
      <c r="CD241" s="33">
        <v>1123.7352989999999</v>
      </c>
      <c r="CE241" s="33">
        <v>1598.3413800000001</v>
      </c>
      <c r="CF241" s="33">
        <v>4181.2451680000004</v>
      </c>
      <c r="CH241" s="33">
        <v>1292.3107259999999</v>
      </c>
      <c r="CI241" s="33">
        <v>1854.8675579999999</v>
      </c>
      <c r="CJ241" s="33">
        <v>4181.2451680000004</v>
      </c>
      <c r="CK241" s="33">
        <v>1144.3439370000001</v>
      </c>
      <c r="CL241" s="33">
        <v>1292.3107259999999</v>
      </c>
      <c r="CM241" s="33">
        <v>1854.8675579999999</v>
      </c>
      <c r="CN241" s="33">
        <v>4706.3011459999998</v>
      </c>
      <c r="CO241" s="33">
        <v>2284.1583919999998</v>
      </c>
      <c r="CP241" s="33">
        <v>1418.3266289999999</v>
      </c>
      <c r="CQ241" s="33">
        <v>2046.6296580000001</v>
      </c>
      <c r="CR241" s="33">
        <v>5774.1011799999997</v>
      </c>
      <c r="CS241" s="33">
        <v>2837.4777290000002</v>
      </c>
      <c r="CT241" s="33">
        <v>1674.6036570000001</v>
      </c>
      <c r="CU241" s="33">
        <v>2436.613938</v>
      </c>
      <c r="CV241" s="33">
        <v>6858.0446750000001</v>
      </c>
      <c r="CW241" s="33">
        <v>1060.2140240000001</v>
      </c>
      <c r="CX241" s="33">
        <v>1934.755191</v>
      </c>
      <c r="CY241" s="33">
        <v>2832.4941680000002</v>
      </c>
      <c r="CZ241" s="33">
        <v>8394.5307830000002</v>
      </c>
      <c r="DA241" s="33">
        <v>4092.2035729999998</v>
      </c>
      <c r="DB241" s="33">
        <v>2291.5646510000001</v>
      </c>
      <c r="DC241" s="33">
        <v>3390.0099789999999</v>
      </c>
      <c r="DD241" s="33">
        <v>8974.9955289999998</v>
      </c>
      <c r="DE241" s="33">
        <v>3471.546433</v>
      </c>
      <c r="DF241" s="33">
        <v>2382.7278820000001</v>
      </c>
      <c r="DG241" s="33">
        <v>3587.3349020000001</v>
      </c>
      <c r="DH241" s="33">
        <v>9077.0683800000006</v>
      </c>
      <c r="DI241" s="33">
        <v>4960.4618479999999</v>
      </c>
      <c r="DJ241" s="33">
        <v>2397.9318819999999</v>
      </c>
      <c r="DK241" s="33">
        <v>3619.9617880000001</v>
      </c>
      <c r="DL241" s="33">
        <v>9077.0683800000006</v>
      </c>
      <c r="DM241" s="33">
        <v>4978.1920899999996</v>
      </c>
      <c r="DN241" s="33">
        <v>2397.9318819999999</v>
      </c>
      <c r="DO241" s="33">
        <v>3619.9617880000001</v>
      </c>
      <c r="DP241" s="33">
        <v>9077.0683800000006</v>
      </c>
      <c r="DQ241" s="33">
        <v>7350.5693330000004</v>
      </c>
      <c r="DR241" s="33">
        <v>2397.9318819999999</v>
      </c>
      <c r="DS241" s="33">
        <v>3619.9617880000001</v>
      </c>
      <c r="DT241" s="33">
        <v>9077.0683800000006</v>
      </c>
      <c r="DU241" s="33">
        <v>8035.9864710000002</v>
      </c>
      <c r="DV241" s="33">
        <v>2397.9318819999999</v>
      </c>
      <c r="DW241" s="33">
        <v>3619.9617880000001</v>
      </c>
      <c r="DX241" s="33">
        <v>9077.0683800000006</v>
      </c>
      <c r="DY241" s="33">
        <v>4212.4935690000002</v>
      </c>
      <c r="DZ241" s="33">
        <v>2397.9318819999999</v>
      </c>
      <c r="EA241" s="33">
        <v>3619.9617880000001</v>
      </c>
      <c r="EB241" s="33">
        <v>9077.0683800000006</v>
      </c>
      <c r="EC241" s="33">
        <v>5843.3652689999999</v>
      </c>
      <c r="ED241" s="33">
        <v>2397.9318819999999</v>
      </c>
      <c r="EE241" s="33">
        <v>3619.9617880000001</v>
      </c>
      <c r="EF241" s="33">
        <v>9077.0683800000006</v>
      </c>
      <c r="EG241" s="33">
        <v>5189.7651900000001</v>
      </c>
      <c r="EH241" s="33">
        <v>2397.9318819999999</v>
      </c>
      <c r="EI241" s="33">
        <v>3619.9617880000001</v>
      </c>
      <c r="EJ241" s="33">
        <v>9077.0683800000006</v>
      </c>
      <c r="EK241" s="33">
        <v>8127.5236610000002</v>
      </c>
      <c r="EL241" s="33">
        <v>2397.9318819999999</v>
      </c>
      <c r="EM241" s="33">
        <v>3619.9617880000001</v>
      </c>
      <c r="EN241" s="33">
        <v>9077.0683800000006</v>
      </c>
      <c r="EO241" s="33">
        <v>7065.2068769999996</v>
      </c>
      <c r="EP241" s="33">
        <v>2397.9318819999999</v>
      </c>
      <c r="EQ241" s="33">
        <v>3619.9617880000001</v>
      </c>
      <c r="ER241" s="33">
        <v>9077.0683800000006</v>
      </c>
      <c r="ES241" s="33">
        <v>8035.9864710000002</v>
      </c>
      <c r="ET241" s="33">
        <v>2397.9318819999999</v>
      </c>
      <c r="EU241" s="33">
        <v>3619.9617880000001</v>
      </c>
      <c r="EV241" s="33">
        <v>9538.6546259999996</v>
      </c>
      <c r="EW241" s="33">
        <v>7670.6150269999998</v>
      </c>
      <c r="EX241" s="33">
        <v>2466.6862769999998</v>
      </c>
      <c r="EY241" s="33">
        <v>3767.5046619999998</v>
      </c>
      <c r="EZ241" s="33">
        <v>10631.60331</v>
      </c>
      <c r="FA241" s="33">
        <v>8470.8688910000001</v>
      </c>
      <c r="FB241" s="33">
        <v>2722.7606219999998</v>
      </c>
      <c r="FC241" s="33">
        <v>4185.7441040000003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K242" s="33">
        <v>1934.75566</v>
      </c>
      <c r="AM242" s="33">
        <v>1460.131294</v>
      </c>
      <c r="AN242" s="33">
        <v>2908.2947060000001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W242" s="33">
        <v>495.52412429999998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2908.2947060000001</v>
      </c>
      <c r="BE242" s="33">
        <v>1445.9145470000001</v>
      </c>
      <c r="BF242" s="33">
        <v>843.2366667</v>
      </c>
      <c r="BG242" s="33">
        <v>1460.131294</v>
      </c>
      <c r="BH242" s="33">
        <v>2663.8929779999999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2951.2147450000002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3491.6398370000002</v>
      </c>
      <c r="BY242" s="33">
        <v>2474.9299689999998</v>
      </c>
      <c r="BZ242" s="33">
        <v>1048.2915290000001</v>
      </c>
      <c r="CA242" s="33">
        <v>1763.077628</v>
      </c>
      <c r="CB242" s="33">
        <v>3491.6398370000002</v>
      </c>
      <c r="CC242" s="33">
        <v>2340.302745</v>
      </c>
      <c r="CD242" s="33">
        <v>1048.2915290000001</v>
      </c>
      <c r="CE242" s="33">
        <v>1763.077628</v>
      </c>
      <c r="CF242" s="33">
        <v>3491.6398370000002</v>
      </c>
      <c r="CG242" s="33">
        <v>227.53057920000001</v>
      </c>
      <c r="CH242" s="33">
        <v>1048.2915290000001</v>
      </c>
      <c r="CI242" s="33">
        <v>1763.077628</v>
      </c>
      <c r="CJ242" s="33">
        <v>3491.6398370000002</v>
      </c>
      <c r="CK242" s="33">
        <v>1536.013381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3491.6398370000002</v>
      </c>
      <c r="CS242" s="33">
        <v>2634.1145580000002</v>
      </c>
      <c r="CT242" s="33">
        <v>1048.2915290000001</v>
      </c>
      <c r="CU242" s="33">
        <v>1763.077628</v>
      </c>
      <c r="CV242" s="33">
        <v>3491.6398370000002</v>
      </c>
      <c r="CW242" s="33">
        <v>2634.1145580000002</v>
      </c>
      <c r="CX242" s="33">
        <v>1048.2915290000001</v>
      </c>
      <c r="CY242" s="33">
        <v>1763.077628</v>
      </c>
      <c r="CZ242" s="33">
        <v>3823.8399220000001</v>
      </c>
      <c r="DA242" s="33">
        <v>2875.2490619999999</v>
      </c>
      <c r="DB242" s="33">
        <v>1184.9689739999999</v>
      </c>
      <c r="DC242" s="33">
        <v>1929.6894540000001</v>
      </c>
      <c r="DD242" s="33">
        <v>5741.8466669999998</v>
      </c>
      <c r="DE242" s="33">
        <v>4557.5851759999996</v>
      </c>
      <c r="DF242" s="33">
        <v>1974.0965880000001</v>
      </c>
      <c r="DG242" s="33">
        <v>2891.6476859999998</v>
      </c>
      <c r="DH242" s="33">
        <v>5741.8466669999998</v>
      </c>
      <c r="DI242" s="33">
        <v>4557.5851759999996</v>
      </c>
      <c r="DJ242" s="33">
        <v>1974.0965880000001</v>
      </c>
      <c r="DK242" s="33">
        <v>2891.6476859999998</v>
      </c>
      <c r="DL242" s="33">
        <v>5741.8466669999998</v>
      </c>
      <c r="DM242" s="33">
        <v>1264.167387</v>
      </c>
      <c r="DN242" s="33">
        <v>1974.0965880000001</v>
      </c>
      <c r="DO242" s="33">
        <v>2891.6476859999998</v>
      </c>
      <c r="DP242" s="33">
        <v>5741.8466669999998</v>
      </c>
      <c r="DQ242" s="33">
        <v>833.0030405</v>
      </c>
      <c r="DR242" s="33">
        <v>1974.0965880000001</v>
      </c>
      <c r="DS242" s="33">
        <v>2891.6476859999998</v>
      </c>
      <c r="DT242" s="33">
        <v>5741.8466669999998</v>
      </c>
      <c r="DU242" s="33">
        <v>2260.1116470000002</v>
      </c>
      <c r="DV242" s="33">
        <v>1974.0965880000001</v>
      </c>
      <c r="DW242" s="33">
        <v>2891.6476859999998</v>
      </c>
      <c r="DX242" s="33">
        <v>5741.8466669999998</v>
      </c>
      <c r="DY242" s="33">
        <v>3933.1789669999998</v>
      </c>
      <c r="DZ242" s="33">
        <v>1974.0965880000001</v>
      </c>
      <c r="EA242" s="33">
        <v>2891.6476859999998</v>
      </c>
      <c r="EB242" s="33">
        <v>5741.8466669999998</v>
      </c>
      <c r="EC242" s="33">
        <v>4557.5851759999996</v>
      </c>
      <c r="ED242" s="33">
        <v>1974.0965880000001</v>
      </c>
      <c r="EE242" s="33">
        <v>2891.6476859999998</v>
      </c>
      <c r="EF242" s="33">
        <v>5741.8466669999998</v>
      </c>
      <c r="EG242" s="33">
        <v>4557.5851759999996</v>
      </c>
      <c r="EH242" s="33">
        <v>1974.0965880000001</v>
      </c>
      <c r="EI242" s="33">
        <v>2891.6476859999998</v>
      </c>
      <c r="EJ242" s="33">
        <v>5741.8466669999998</v>
      </c>
      <c r="EK242" s="33">
        <v>2181.1181569999999</v>
      </c>
      <c r="EL242" s="33">
        <v>1974.0965880000001</v>
      </c>
      <c r="EM242" s="33">
        <v>2891.6476859999998</v>
      </c>
      <c r="EN242" s="33">
        <v>5741.8466669999998</v>
      </c>
      <c r="EO242" s="33">
        <v>2340.302745</v>
      </c>
      <c r="EP242" s="33">
        <v>1974.0965880000001</v>
      </c>
      <c r="EQ242" s="33">
        <v>2891.6476859999998</v>
      </c>
      <c r="ER242" s="33">
        <v>5741.8466669999998</v>
      </c>
      <c r="ES242" s="33">
        <v>4557.5851759999996</v>
      </c>
      <c r="ET242" s="33">
        <v>1974.0965880000001</v>
      </c>
      <c r="EU242" s="33">
        <v>2891.6476859999998</v>
      </c>
      <c r="EV242" s="33">
        <v>5741.8466669999998</v>
      </c>
      <c r="EW242" s="33">
        <v>2156.726087</v>
      </c>
      <c r="EX242" s="33">
        <v>1974.0965880000001</v>
      </c>
      <c r="EY242" s="33">
        <v>2891.6476859999998</v>
      </c>
      <c r="EZ242" s="33">
        <v>5741.8466669999998</v>
      </c>
      <c r="FA242" s="33">
        <v>2187.24674</v>
      </c>
      <c r="FB242" s="33">
        <v>1974.0965880000001</v>
      </c>
      <c r="FC242" s="33">
        <v>2891.6476859999998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44427.139810000001</v>
      </c>
      <c r="G245" s="33">
        <v>44185.336349999998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50394.907229999997</v>
      </c>
      <c r="M245" s="33">
        <v>44028.729740000002</v>
      </c>
      <c r="N245" s="33">
        <v>43268.87066</v>
      </c>
      <c r="O245" s="33">
        <v>44443.310389999999</v>
      </c>
      <c r="P245" s="33">
        <v>50575.979079999997</v>
      </c>
      <c r="Q245" s="33">
        <v>44209.949710000001</v>
      </c>
      <c r="R245" s="33">
        <v>45075.380060000003</v>
      </c>
      <c r="S245" s="33">
        <v>44400.424729999999</v>
      </c>
      <c r="T245" s="33">
        <v>53943.858939999998</v>
      </c>
      <c r="U245" s="33">
        <v>45067.713649999998</v>
      </c>
      <c r="V245" s="33">
        <v>42788.588660000001</v>
      </c>
      <c r="W245" s="33">
        <v>45172.438040000001</v>
      </c>
      <c r="X245" s="33">
        <v>54641.550389999997</v>
      </c>
      <c r="Y245" s="33">
        <v>45826.03024</v>
      </c>
      <c r="Z245" s="33">
        <v>43527.730609999999</v>
      </c>
      <c r="AA245" s="33">
        <v>45172.438040000001</v>
      </c>
      <c r="AB245" s="33">
        <v>53388.032270000003</v>
      </c>
      <c r="AC245" s="33">
        <v>44327.14471</v>
      </c>
      <c r="AD245" s="33">
        <v>41508.038460000003</v>
      </c>
      <c r="AE245" s="33">
        <v>46688.882429999998</v>
      </c>
      <c r="AF245" s="33">
        <v>57711.288719999997</v>
      </c>
      <c r="AG245" s="33">
        <v>48181.152410000002</v>
      </c>
      <c r="AH245" s="33">
        <v>45120.659520000001</v>
      </c>
      <c r="AI245" s="33">
        <v>48426.768210000002</v>
      </c>
      <c r="AJ245" s="33">
        <v>60775.088710000004</v>
      </c>
      <c r="AK245" s="33">
        <v>51087.568200000002</v>
      </c>
      <c r="AL245" s="33">
        <v>47737.67484</v>
      </c>
      <c r="AM245" s="33">
        <v>50290.599589999998</v>
      </c>
      <c r="AN245" s="33">
        <v>63275.473339999997</v>
      </c>
      <c r="AO245" s="33">
        <v>54663.01874</v>
      </c>
      <c r="AP245" s="33">
        <v>50467.61911</v>
      </c>
      <c r="AQ245" s="33">
        <v>50290.599589999998</v>
      </c>
      <c r="AR245" s="33">
        <v>65323.872869999999</v>
      </c>
      <c r="AS245" s="33">
        <v>54339.38796</v>
      </c>
      <c r="AT245" s="33">
        <v>50564.684759999996</v>
      </c>
      <c r="AU245" s="33">
        <v>50378.189980000003</v>
      </c>
      <c r="AV245" s="33">
        <v>66895.142550000004</v>
      </c>
      <c r="AW245" s="33">
        <v>55160.413139999997</v>
      </c>
      <c r="AX245" s="33">
        <v>50637.012089999997</v>
      </c>
      <c r="AY245" s="33">
        <v>50459.613660000003</v>
      </c>
      <c r="AZ245" s="33">
        <v>68408.305909999995</v>
      </c>
      <c r="BA245" s="33">
        <v>58848.311759999997</v>
      </c>
      <c r="BB245" s="33">
        <v>50768.613579999997</v>
      </c>
      <c r="BC245" s="33">
        <v>50610.276100000003</v>
      </c>
      <c r="BD245" s="33">
        <v>71184.073420000001</v>
      </c>
      <c r="BE245" s="33">
        <v>58013.862480000003</v>
      </c>
      <c r="BF245" s="33">
        <v>50819.429929999998</v>
      </c>
      <c r="BG245" s="33">
        <v>50668.106209999998</v>
      </c>
      <c r="BH245" s="33">
        <v>72981.321100000001</v>
      </c>
      <c r="BI245" s="33">
        <v>59172.729780000001</v>
      </c>
      <c r="BJ245" s="33">
        <v>51666.432569999997</v>
      </c>
      <c r="BK245" s="33">
        <v>51521.547899999998</v>
      </c>
      <c r="BL245" s="33">
        <v>73320.250549999997</v>
      </c>
      <c r="BM245" s="33">
        <v>58942.464119999997</v>
      </c>
      <c r="BN245" s="33">
        <v>51666.432569999997</v>
      </c>
      <c r="BO245" s="33">
        <v>51521.547899999998</v>
      </c>
      <c r="BP245" s="33">
        <v>74685.913270000005</v>
      </c>
      <c r="BQ245" s="33">
        <v>60408.766710000004</v>
      </c>
      <c r="BR245" s="33">
        <v>52802.089890000003</v>
      </c>
      <c r="BS245" s="33">
        <v>52934.241199999997</v>
      </c>
      <c r="BT245" s="33">
        <v>75547.354770000005</v>
      </c>
      <c r="BU245" s="33">
        <v>63485.108719999997</v>
      </c>
      <c r="BV245" s="33">
        <v>53019.62644</v>
      </c>
      <c r="BW245" s="33">
        <v>53226.906410000003</v>
      </c>
      <c r="BX245" s="33">
        <v>79606.833679999996</v>
      </c>
      <c r="BY245" s="33">
        <v>63372.993620000001</v>
      </c>
      <c r="BZ245" s="33">
        <v>54877.519119999997</v>
      </c>
      <c r="CA245" s="33">
        <v>55593.072749999999</v>
      </c>
      <c r="CB245" s="33">
        <v>81323.530939999997</v>
      </c>
      <c r="CC245" s="33">
        <v>69201.666620000004</v>
      </c>
      <c r="CD245" s="33">
        <v>55387.446349999998</v>
      </c>
      <c r="CE245" s="33">
        <v>56331.180240000002</v>
      </c>
      <c r="CF245" s="33">
        <v>82336.778019999998</v>
      </c>
      <c r="CG245" s="33">
        <v>66287.827279999998</v>
      </c>
      <c r="CH245" s="33">
        <v>55659.090459999999</v>
      </c>
      <c r="CI245" s="33">
        <v>56746.448680000001</v>
      </c>
      <c r="CJ245" s="33">
        <v>84187.01539</v>
      </c>
      <c r="CK245" s="33">
        <v>69254.822360000006</v>
      </c>
      <c r="CL245" s="33">
        <v>56438.33354</v>
      </c>
      <c r="CM245" s="33">
        <v>57810.886500000001</v>
      </c>
      <c r="CN245" s="33">
        <v>85527.5144</v>
      </c>
      <c r="CO245" s="33">
        <v>73542.104099999997</v>
      </c>
      <c r="CP245" s="33">
        <v>56910.648509999999</v>
      </c>
      <c r="CQ245" s="33">
        <v>58483.823579999997</v>
      </c>
      <c r="CR245" s="33">
        <v>86673.771800000002</v>
      </c>
      <c r="CS245" s="33">
        <v>71589.265830000004</v>
      </c>
      <c r="CT245" s="33">
        <v>57181.010560000002</v>
      </c>
      <c r="CU245" s="33">
        <v>58898.853360000001</v>
      </c>
      <c r="CV245" s="33">
        <v>87894.684160000004</v>
      </c>
      <c r="CW245" s="33">
        <v>71973.212830000004</v>
      </c>
      <c r="CX245" s="33">
        <v>57485.280429999999</v>
      </c>
      <c r="CY245" s="33">
        <v>59341.117839999999</v>
      </c>
      <c r="CZ245" s="33">
        <v>89882.050940000001</v>
      </c>
      <c r="DA245" s="33">
        <v>73206.727790000004</v>
      </c>
      <c r="DB245" s="33">
        <v>58022.57028</v>
      </c>
      <c r="DC245" s="33">
        <v>60106.195970000001</v>
      </c>
      <c r="DD245" s="33">
        <v>92884.502729999993</v>
      </c>
      <c r="DE245" s="33">
        <v>76501.641199999998</v>
      </c>
      <c r="DF245" s="33">
        <v>59116.56164</v>
      </c>
      <c r="DG245" s="33">
        <v>61523.27794</v>
      </c>
      <c r="DH245" s="33">
        <v>94248.663430000001</v>
      </c>
      <c r="DI245" s="33">
        <v>79949.968850000005</v>
      </c>
      <c r="DJ245" s="33">
        <v>59550.854780000001</v>
      </c>
      <c r="DK245" s="33">
        <v>62191.509259999999</v>
      </c>
      <c r="DL245" s="33">
        <v>94248.663430000001</v>
      </c>
      <c r="DM245" s="33">
        <v>76100.825840000005</v>
      </c>
      <c r="DN245" s="33">
        <v>59550.854780000001</v>
      </c>
      <c r="DO245" s="33">
        <v>62191.509259999999</v>
      </c>
      <c r="DP245" s="33">
        <v>94248.663430000001</v>
      </c>
      <c r="DQ245" s="33">
        <v>77751.505109999998</v>
      </c>
      <c r="DR245" s="33">
        <v>59550.854780000001</v>
      </c>
      <c r="DS245" s="33">
        <v>62191.509259999999</v>
      </c>
      <c r="DT245" s="33">
        <v>94248.663430000001</v>
      </c>
      <c r="DU245" s="33">
        <v>76999.088780000005</v>
      </c>
      <c r="DV245" s="33">
        <v>59550.854780000001</v>
      </c>
      <c r="DW245" s="33">
        <v>62191.509259999999</v>
      </c>
      <c r="DX245" s="33">
        <v>94248.663430000001</v>
      </c>
      <c r="DY245" s="33">
        <v>77529.679820000005</v>
      </c>
      <c r="DZ245" s="33">
        <v>59550.854780000001</v>
      </c>
      <c r="EA245" s="33">
        <v>62191.509259999999</v>
      </c>
      <c r="EB245" s="33">
        <v>94248.663430000001</v>
      </c>
      <c r="EC245" s="33">
        <v>78069.793160000001</v>
      </c>
      <c r="ED245" s="33">
        <v>59550.854780000001</v>
      </c>
      <c r="EE245" s="33">
        <v>62191.509259999999</v>
      </c>
      <c r="EF245" s="33">
        <v>94248.663430000001</v>
      </c>
      <c r="EG245" s="33">
        <v>78665.848490000004</v>
      </c>
      <c r="EH245" s="33">
        <v>59550.854780000001</v>
      </c>
      <c r="EI245" s="33">
        <v>62191.509259999999</v>
      </c>
      <c r="EJ245" s="33">
        <v>94276.505480000007</v>
      </c>
      <c r="EK245" s="33">
        <v>80681.321849999993</v>
      </c>
      <c r="EL245" s="33">
        <v>59557.94889</v>
      </c>
      <c r="EM245" s="33">
        <v>62201.802329999999</v>
      </c>
      <c r="EN245" s="33">
        <v>94459.966450000007</v>
      </c>
      <c r="EO245" s="33">
        <v>80056.420710000006</v>
      </c>
      <c r="EP245" s="33">
        <v>59615.900659999999</v>
      </c>
      <c r="EQ245" s="33">
        <v>62279.703479999996</v>
      </c>
      <c r="ER245" s="33">
        <v>94976.272070000006</v>
      </c>
      <c r="ES245" s="33">
        <v>80890.86924</v>
      </c>
      <c r="ET245" s="33">
        <v>58173.34736</v>
      </c>
      <c r="EU245" s="33">
        <v>62508.306600000004</v>
      </c>
      <c r="EV245" s="33">
        <v>95437.858319999999</v>
      </c>
      <c r="EW245" s="33">
        <v>80567.806039999996</v>
      </c>
      <c r="EX245" s="33">
        <v>53971.83311</v>
      </c>
      <c r="EY245" s="33">
        <v>62655.849479999997</v>
      </c>
      <c r="EZ245" s="33">
        <v>97530.128100000002</v>
      </c>
      <c r="FA245" s="33">
        <v>83235.741399999999</v>
      </c>
      <c r="FB245" s="33">
        <v>55001.530149999999</v>
      </c>
      <c r="FC245" s="33">
        <v>63448.087780000002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2124.3119839999999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4644.0371249999998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2156.3915459999998</v>
      </c>
      <c r="BV246" s="33">
        <v>3207.1786219999999</v>
      </c>
      <c r="BW246" s="33">
        <v>3915.3822460000001</v>
      </c>
      <c r="BX246" s="33">
        <v>3517.1318930000002</v>
      </c>
      <c r="BY246" s="33">
        <v>4600.7556649999997</v>
      </c>
      <c r="BZ246" s="33">
        <v>3207.1786219999999</v>
      </c>
      <c r="CA246" s="33">
        <v>3915.3822460000001</v>
      </c>
      <c r="CB246" s="33">
        <v>4463.486629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2347.20462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4312.3620920000003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3405.403902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5253.7685030000002</v>
      </c>
      <c r="FA246" s="33">
        <v>4868.7186940000001</v>
      </c>
      <c r="FB246" s="33">
        <v>3391.2142090000002</v>
      </c>
      <c r="FC246" s="33">
        <v>4137.1694349999998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1033.9291940000001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990.78436850000003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1461.4465990000001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103.6077645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48.888969959999997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48.640333660000003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I249" s="33">
        <v>89.909617310000002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97.157794280000005</v>
      </c>
      <c r="AE251" s="33">
        <v>80.415399699999995</v>
      </c>
      <c r="AF251" s="33">
        <v>185.07502880000001</v>
      </c>
      <c r="AG251" s="33">
        <v>97.157794280000005</v>
      </c>
      <c r="AI251" s="33">
        <v>127.60236399999999</v>
      </c>
      <c r="AJ251" s="33">
        <v>279.91480610000002</v>
      </c>
      <c r="AK251" s="33">
        <v>182.55593680000001</v>
      </c>
      <c r="AL251" s="33">
        <v>163.84764620000001</v>
      </c>
      <c r="AM251" s="33">
        <v>198.2845548</v>
      </c>
      <c r="AN251" s="33">
        <v>90.582089640000007</v>
      </c>
      <c r="AO251" s="33">
        <v>182.55593680000001</v>
      </c>
      <c r="AP251" s="33">
        <v>163.84764620000001</v>
      </c>
      <c r="AQ251" s="33">
        <v>198.2845548</v>
      </c>
      <c r="AR251" s="33">
        <v>279.91480610000002</v>
      </c>
      <c r="AS251" s="33">
        <v>182.55593680000001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193.63768049999999</v>
      </c>
      <c r="BA251" s="33">
        <v>182.55593680000001</v>
      </c>
      <c r="BB251" s="33">
        <v>163.84764620000001</v>
      </c>
      <c r="BC251" s="33">
        <v>198.2845548</v>
      </c>
      <c r="BD251" s="33">
        <v>90.582089640000007</v>
      </c>
      <c r="BE251" s="33">
        <v>182.55593680000001</v>
      </c>
      <c r="BF251" s="33">
        <v>163.84764620000001</v>
      </c>
      <c r="BG251" s="33">
        <v>198.2845548</v>
      </c>
      <c r="BH251" s="33">
        <v>279.91480610000002</v>
      </c>
      <c r="BI251" s="33">
        <v>182.55593680000001</v>
      </c>
      <c r="BJ251" s="33">
        <v>163.84764620000001</v>
      </c>
      <c r="BK251" s="33">
        <v>198.2845548</v>
      </c>
      <c r="BL251" s="33">
        <v>279.91480610000002</v>
      </c>
      <c r="BM251" s="33">
        <v>182.55593680000001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182.55593680000001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G253" s="33">
        <v>1.0751979110000001</v>
      </c>
      <c r="AI253" s="33">
        <v>1.706231469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2.0989980300000002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I253" s="33">
        <v>1.41320197</v>
      </c>
      <c r="BJ253" s="33">
        <v>1.4807809949999999</v>
      </c>
      <c r="BK253" s="33">
        <v>1.706231469</v>
      </c>
      <c r="BM253" s="33">
        <v>7.6398148920000006E-2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T253" s="33">
        <v>1.706231469</v>
      </c>
      <c r="BU253" s="33">
        <v>0.4070313505</v>
      </c>
      <c r="BV253" s="33">
        <v>1.4807809949999999</v>
      </c>
      <c r="BW253" s="33">
        <v>1.706231469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3241.791925</v>
      </c>
      <c r="AD257" s="33">
        <v>2593.2414410000001</v>
      </c>
      <c r="AE257" s="33">
        <v>3076.0083119999999</v>
      </c>
      <c r="AF257" s="33">
        <v>3686.739294</v>
      </c>
      <c r="AG257" s="33">
        <v>3366.184804</v>
      </c>
      <c r="AH257" s="33">
        <v>2688.9533860000001</v>
      </c>
      <c r="AI257" s="33">
        <v>3184.5163849999999</v>
      </c>
      <c r="AJ257" s="33">
        <v>3720.0503229999999</v>
      </c>
      <c r="AK257" s="33">
        <v>3402.3149619999999</v>
      </c>
      <c r="AL257" s="33">
        <v>2988.8479929999999</v>
      </c>
      <c r="AM257" s="33">
        <v>3314.0706719999998</v>
      </c>
      <c r="AN257" s="33">
        <v>5139.7623190000004</v>
      </c>
      <c r="AO257" s="33">
        <v>3504.114286</v>
      </c>
      <c r="AP257" s="33">
        <v>3959.4382390000001</v>
      </c>
      <c r="AQ257" s="33">
        <v>4479.5011940000004</v>
      </c>
      <c r="AR257" s="33">
        <v>6460.2673610000002</v>
      </c>
      <c r="AS257" s="33">
        <v>5978.7541869999995</v>
      </c>
      <c r="AT257" s="33">
        <v>4693.1903609999999</v>
      </c>
      <c r="AU257" s="33">
        <v>5363.7694110000002</v>
      </c>
      <c r="AV257" s="33">
        <v>6403.8796480000001</v>
      </c>
      <c r="AW257" s="33">
        <v>5969.2366039999997</v>
      </c>
      <c r="AX257" s="33">
        <v>4693.1903609999999</v>
      </c>
      <c r="AY257" s="33">
        <v>5363.7694110000002</v>
      </c>
      <c r="AZ257" s="33">
        <v>7852.2292440000001</v>
      </c>
      <c r="BA257" s="33">
        <v>4964.6182159999998</v>
      </c>
      <c r="BB257" s="33">
        <v>6399.1372419999998</v>
      </c>
      <c r="BC257" s="33">
        <v>6983.5825960000002</v>
      </c>
      <c r="BD257" s="33">
        <v>7749.1736529999998</v>
      </c>
      <c r="BE257" s="33">
        <v>7441.0618969999996</v>
      </c>
      <c r="BF257" s="33">
        <v>6399.1372419999998</v>
      </c>
      <c r="BG257" s="33">
        <v>6983.5825960000002</v>
      </c>
      <c r="BH257" s="33">
        <v>7934.354171</v>
      </c>
      <c r="BI257" s="33">
        <v>7388.2565400000003</v>
      </c>
      <c r="BJ257" s="33">
        <v>6399.1372419999998</v>
      </c>
      <c r="BK257" s="33">
        <v>6983.5825960000002</v>
      </c>
      <c r="BL257" s="33">
        <v>7610.9052570000003</v>
      </c>
      <c r="BM257" s="33">
        <v>7442.9420749999999</v>
      </c>
      <c r="BN257" s="33">
        <v>6399.1372419999998</v>
      </c>
      <c r="BO257" s="33">
        <v>6983.5825960000002</v>
      </c>
      <c r="BP257" s="33">
        <v>7936.4073710000002</v>
      </c>
      <c r="BQ257" s="33">
        <v>7531.5398580000001</v>
      </c>
      <c r="BR257" s="33">
        <v>6399.1372419999998</v>
      </c>
      <c r="BS257" s="33">
        <v>6983.5825960000002</v>
      </c>
      <c r="BT257" s="33">
        <v>7938.1136029999998</v>
      </c>
      <c r="BU257" s="33">
        <v>5087.5827710000003</v>
      </c>
      <c r="BV257" s="33">
        <v>6399.1372419999998</v>
      </c>
      <c r="BW257" s="33">
        <v>6983.5825960000002</v>
      </c>
      <c r="BX257" s="33">
        <v>6484.0000250000003</v>
      </c>
      <c r="BY257" s="33">
        <v>7444.8368790000004</v>
      </c>
      <c r="BZ257" s="33">
        <v>6399.1372419999998</v>
      </c>
      <c r="CA257" s="33">
        <v>6983.5825960000002</v>
      </c>
      <c r="CB257" s="33">
        <v>7432.453759</v>
      </c>
      <c r="CC257" s="33">
        <v>3594.592247</v>
      </c>
      <c r="CD257" s="33">
        <v>6399.1372419999998</v>
      </c>
      <c r="CE257" s="33">
        <v>6983.5825960000002</v>
      </c>
      <c r="CF257" s="33">
        <v>7938.5063689999997</v>
      </c>
      <c r="CG257" s="33">
        <v>7533.5110599999998</v>
      </c>
      <c r="CH257" s="33">
        <v>6399.1372419999998</v>
      </c>
      <c r="CI257" s="33">
        <v>6983.5825960000002</v>
      </c>
      <c r="CJ257" s="33">
        <v>7938.5063689999997</v>
      </c>
      <c r="CK257" s="33">
        <v>7535.31484</v>
      </c>
      <c r="CL257" s="33">
        <v>6399.1372419999998</v>
      </c>
      <c r="CM257" s="33">
        <v>6983.5825960000002</v>
      </c>
      <c r="CN257" s="33">
        <v>7938.5063689999997</v>
      </c>
      <c r="CO257" s="33">
        <v>5281.7637949999998</v>
      </c>
      <c r="CP257" s="33">
        <v>6399.1372419999998</v>
      </c>
      <c r="CQ257" s="33">
        <v>6983.5825960000002</v>
      </c>
      <c r="CR257" s="33">
        <v>7938.5063689999997</v>
      </c>
      <c r="CS257" s="33">
        <v>7535.31484</v>
      </c>
      <c r="CT257" s="33">
        <v>6399.1372419999998</v>
      </c>
      <c r="CU257" s="33">
        <v>6983.5825960000002</v>
      </c>
      <c r="CV257" s="33">
        <v>7938.5063689999997</v>
      </c>
      <c r="CW257" s="33">
        <v>7535.31484</v>
      </c>
      <c r="CX257" s="33">
        <v>6399.1372419999998</v>
      </c>
      <c r="CY257" s="33">
        <v>6983.5825960000002</v>
      </c>
      <c r="CZ257" s="33">
        <v>7938.5063689999997</v>
      </c>
      <c r="DA257" s="33">
        <v>7535.31484</v>
      </c>
      <c r="DB257" s="33">
        <v>6399.1372419999998</v>
      </c>
      <c r="DC257" s="33">
        <v>6983.5825960000002</v>
      </c>
      <c r="DD257" s="33">
        <v>7938.5063689999997</v>
      </c>
      <c r="DE257" s="33">
        <v>7535.31484</v>
      </c>
      <c r="DF257" s="33">
        <v>6399.1372419999998</v>
      </c>
      <c r="DG257" s="33">
        <v>6983.5825960000002</v>
      </c>
      <c r="DH257" s="33">
        <v>7938.5063689999997</v>
      </c>
      <c r="DI257" s="33">
        <v>7535.31484</v>
      </c>
      <c r="DJ257" s="33">
        <v>6399.1372419999998</v>
      </c>
      <c r="DK257" s="33">
        <v>6983.5825960000002</v>
      </c>
      <c r="DL257" s="33">
        <v>7938.5063689999997</v>
      </c>
      <c r="DM257" s="33">
        <v>7535.31484</v>
      </c>
      <c r="DN257" s="33">
        <v>6399.1372419999998</v>
      </c>
      <c r="DO257" s="33">
        <v>6983.5825960000002</v>
      </c>
      <c r="DP257" s="33">
        <v>7938.5063689999997</v>
      </c>
      <c r="DQ257" s="33">
        <v>6253.3045860000002</v>
      </c>
      <c r="DR257" s="33">
        <v>6399.1372419999998</v>
      </c>
      <c r="DS257" s="33">
        <v>6983.5825960000002</v>
      </c>
      <c r="DT257" s="33">
        <v>7938.5063689999997</v>
      </c>
      <c r="DU257" s="33">
        <v>7533.5110599999998</v>
      </c>
      <c r="DV257" s="33">
        <v>6399.1372419999998</v>
      </c>
      <c r="DW257" s="33">
        <v>6983.5825960000002</v>
      </c>
      <c r="DX257" s="33">
        <v>7938.5063689999997</v>
      </c>
      <c r="DY257" s="33">
        <v>7533.3436380000003</v>
      </c>
      <c r="DZ257" s="33">
        <v>6399.1372419999998</v>
      </c>
      <c r="EA257" s="33">
        <v>6983.5825960000002</v>
      </c>
      <c r="EB257" s="33">
        <v>7938.5063689999997</v>
      </c>
      <c r="EC257" s="33">
        <v>7533.3436380000003</v>
      </c>
      <c r="ED257" s="33">
        <v>6399.1372419999998</v>
      </c>
      <c r="EE257" s="33">
        <v>6983.5825960000002</v>
      </c>
      <c r="EF257" s="33">
        <v>7938.5063689999997</v>
      </c>
      <c r="EG257" s="33">
        <v>7535.31484</v>
      </c>
      <c r="EH257" s="33">
        <v>6399.1372419999998</v>
      </c>
      <c r="EI257" s="33">
        <v>6983.5825960000002</v>
      </c>
      <c r="EJ257" s="33">
        <v>7938.5063689999997</v>
      </c>
      <c r="EK257" s="33">
        <v>6339.9630779999998</v>
      </c>
      <c r="EL257" s="33">
        <v>6399.1372419999998</v>
      </c>
      <c r="EM257" s="33">
        <v>6983.5825960000002</v>
      </c>
      <c r="EN257" s="33">
        <v>7938.5063689999997</v>
      </c>
      <c r="EO257" s="33">
        <v>7533.3436380000003</v>
      </c>
      <c r="EP257" s="33">
        <v>6399.1372419999998</v>
      </c>
      <c r="EQ257" s="33">
        <v>6983.5825960000002</v>
      </c>
      <c r="ER257" s="33">
        <v>7938.5063689999997</v>
      </c>
      <c r="ES257" s="33">
        <v>7535.31484</v>
      </c>
      <c r="ET257" s="33">
        <v>6399.1372419999998</v>
      </c>
      <c r="EU257" s="33">
        <v>6983.5825960000002</v>
      </c>
      <c r="EV257" s="33">
        <v>7938.5063689999997</v>
      </c>
      <c r="EW257" s="33">
        <v>7535.31484</v>
      </c>
      <c r="EX257" s="33">
        <v>6286.5932830000002</v>
      </c>
      <c r="EY257" s="33">
        <v>6983.5825960000002</v>
      </c>
      <c r="EZ257" s="33">
        <v>8222.7356330000002</v>
      </c>
      <c r="FA257" s="33">
        <v>7799.5028869999996</v>
      </c>
      <c r="FB257" s="33">
        <v>6470.6288699999996</v>
      </c>
      <c r="FC257" s="33">
        <v>7205.3697849999999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6964.1706860000004</v>
      </c>
      <c r="EG306" s="33">
        <v>6917.4472299999998</v>
      </c>
      <c r="EH306" s="33">
        <v>6756.6868649999997</v>
      </c>
      <c r="EI306" s="33">
        <v>6917.4472299999998</v>
      </c>
      <c r="EJ306" s="33">
        <v>7514.6765850000002</v>
      </c>
      <c r="EK306" s="33">
        <v>7464.2597189999997</v>
      </c>
      <c r="EL306" s="33">
        <v>7290.7915190000003</v>
      </c>
      <c r="EM306" s="33">
        <v>7464.2597189999997</v>
      </c>
      <c r="EN306" s="33">
        <v>8698.0304059999999</v>
      </c>
      <c r="EO306" s="33">
        <v>8639.6742780000004</v>
      </c>
      <c r="EP306" s="33">
        <v>8438.8896320000003</v>
      </c>
      <c r="EQ306" s="33">
        <v>8639.6742780000004</v>
      </c>
      <c r="ER306" s="33">
        <v>9779.1629150000008</v>
      </c>
      <c r="ES306" s="33">
        <v>9713.5533390000001</v>
      </c>
      <c r="ET306" s="33">
        <v>9487.8119160000006</v>
      </c>
      <c r="EU306" s="33">
        <v>9713.5533390000001</v>
      </c>
      <c r="EV306" s="33">
        <v>9779.1629150000008</v>
      </c>
      <c r="EW306" s="33">
        <v>9713.5533390000001</v>
      </c>
      <c r="EX306" s="33">
        <v>9487.8119160000006</v>
      </c>
      <c r="EY306" s="33">
        <v>9713.5533390000001</v>
      </c>
      <c r="EZ306" s="33">
        <v>9779.1629150000008</v>
      </c>
      <c r="FA306" s="33">
        <v>9713.5533390000001</v>
      </c>
      <c r="FB306" s="33">
        <v>9487.8119160000006</v>
      </c>
      <c r="FC306" s="33">
        <v>9713.5533390000001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6964.1706860000004</v>
      </c>
      <c r="EG317" s="33">
        <v>6917.4472299999998</v>
      </c>
      <c r="EH317" s="33">
        <v>6756.6868649999997</v>
      </c>
      <c r="EI317" s="33">
        <v>6917.4472299999998</v>
      </c>
      <c r="EJ317" s="33">
        <v>7514.6765850000002</v>
      </c>
      <c r="EK317" s="33">
        <v>7464.2597189999997</v>
      </c>
      <c r="EL317" s="33">
        <v>7290.7915190000003</v>
      </c>
      <c r="EM317" s="33">
        <v>7464.2597189999997</v>
      </c>
      <c r="EN317" s="33">
        <v>8698.0304059999999</v>
      </c>
      <c r="EO317" s="33">
        <v>8639.6742780000004</v>
      </c>
      <c r="EP317" s="33">
        <v>8438.8896320000003</v>
      </c>
      <c r="EQ317" s="33">
        <v>8639.6742780000004</v>
      </c>
      <c r="ER317" s="33">
        <v>9779.1629150000008</v>
      </c>
      <c r="ES317" s="33">
        <v>9713.5533390000001</v>
      </c>
      <c r="ET317" s="33">
        <v>9487.8119160000006</v>
      </c>
      <c r="EU317" s="33">
        <v>9713.5533390000001</v>
      </c>
      <c r="EV317" s="33">
        <v>9779.1629150000008</v>
      </c>
      <c r="EW317" s="33">
        <v>9713.5533390000001</v>
      </c>
      <c r="EX317" s="33">
        <v>9487.8119160000006</v>
      </c>
      <c r="EY317" s="33">
        <v>9713.5533390000001</v>
      </c>
      <c r="EZ317" s="33">
        <v>9779.1629150000008</v>
      </c>
      <c r="FA317" s="33">
        <v>9713.5533390000001</v>
      </c>
      <c r="FB317" s="33">
        <v>9487.8119160000006</v>
      </c>
      <c r="FC317" s="33">
        <v>9713.5533390000001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67.904700000000005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254.79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364.75660920000001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668.72614490000001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673.45856990000004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321.65508740000001</v>
      </c>
      <c r="AS416" s="33">
        <v>390.67978429999999</v>
      </c>
      <c r="AT416" s="33">
        <v>519.0657205</v>
      </c>
      <c r="AU416" s="33">
        <v>426.5726267</v>
      </c>
      <c r="AV416" s="33">
        <v>2413.3820209999999</v>
      </c>
      <c r="AW416" s="33">
        <v>2931.2751579999999</v>
      </c>
      <c r="AX416" s="33">
        <v>3894.5563940000002</v>
      </c>
      <c r="AY416" s="33">
        <v>3200.5795889999999</v>
      </c>
      <c r="AZ416" s="33">
        <v>3273.0299100000002</v>
      </c>
      <c r="BA416" s="33">
        <v>3975.3968439999999</v>
      </c>
      <c r="BB416" s="33">
        <v>5281.7993409999999</v>
      </c>
      <c r="BC416" s="33">
        <v>4340.6276500000004</v>
      </c>
      <c r="BD416" s="33">
        <v>5822.0536410000004</v>
      </c>
      <c r="BE416" s="33">
        <v>7071.4213749999999</v>
      </c>
      <c r="BF416" s="33">
        <v>9395.2453609999993</v>
      </c>
      <c r="BG416" s="33">
        <v>7721.0925969999998</v>
      </c>
      <c r="BH416" s="33">
        <v>5822.0536410000004</v>
      </c>
      <c r="BI416" s="33">
        <v>7071.4213749999999</v>
      </c>
      <c r="BJ416" s="33">
        <v>9395.2453609999993</v>
      </c>
      <c r="BK416" s="33">
        <v>7721.0925969999998</v>
      </c>
      <c r="BL416" s="33">
        <v>5822.0536410000004</v>
      </c>
      <c r="BM416" s="33">
        <v>7071.4213749999999</v>
      </c>
      <c r="BN416" s="33">
        <v>9395.2453609999993</v>
      </c>
      <c r="BO416" s="33">
        <v>7721.0925969999998</v>
      </c>
      <c r="BP416" s="33">
        <v>5822.0536410000004</v>
      </c>
      <c r="BQ416" s="33">
        <v>7071.4213749999999</v>
      </c>
      <c r="BR416" s="33">
        <v>9395.2453609999993</v>
      </c>
      <c r="BS416" s="33">
        <v>7721.0925969999998</v>
      </c>
      <c r="BT416" s="33">
        <v>5822.0536410000004</v>
      </c>
      <c r="BU416" s="33">
        <v>7071.4213749999999</v>
      </c>
      <c r="BV416" s="33">
        <v>9395.2453609999993</v>
      </c>
      <c r="BW416" s="33">
        <v>7721.0925969999998</v>
      </c>
      <c r="BX416" s="33">
        <v>5822.0536410000004</v>
      </c>
      <c r="BY416" s="33">
        <v>7071.4213749999999</v>
      </c>
      <c r="BZ416" s="33">
        <v>9395.2453609999993</v>
      </c>
      <c r="CA416" s="33">
        <v>7721.0925969999998</v>
      </c>
      <c r="CB416" s="33">
        <v>5822.0536410000004</v>
      </c>
      <c r="CC416" s="33">
        <v>7071.4213749999999</v>
      </c>
      <c r="CD416" s="33">
        <v>9395.2453609999993</v>
      </c>
      <c r="CE416" s="33">
        <v>7721.0925969999998</v>
      </c>
      <c r="CF416" s="33">
        <v>5822.0536410000004</v>
      </c>
      <c r="CG416" s="33">
        <v>7071.4213749999999</v>
      </c>
      <c r="CH416" s="33">
        <v>9395.2453609999993</v>
      </c>
      <c r="CI416" s="33">
        <v>7721.0925969999998</v>
      </c>
      <c r="CJ416" s="33">
        <v>5822.0536410000004</v>
      </c>
      <c r="CK416" s="33">
        <v>7071.4213749999999</v>
      </c>
      <c r="CL416" s="33">
        <v>9395.2453609999993</v>
      </c>
      <c r="CM416" s="33">
        <v>7721.0925969999998</v>
      </c>
      <c r="CN416" s="33">
        <v>5822.0536410000004</v>
      </c>
      <c r="CO416" s="33">
        <v>7071.4213749999999</v>
      </c>
      <c r="CP416" s="33">
        <v>9395.2453609999993</v>
      </c>
      <c r="CQ416" s="33">
        <v>7721.0925969999998</v>
      </c>
      <c r="CR416" s="33">
        <v>5822.0536410000004</v>
      </c>
      <c r="CS416" s="33">
        <v>7071.4213749999999</v>
      </c>
      <c r="CT416" s="33">
        <v>9395.2453609999993</v>
      </c>
      <c r="CU416" s="33">
        <v>7721.0925969999998</v>
      </c>
      <c r="CV416" s="33">
        <v>5822.0536410000004</v>
      </c>
      <c r="CW416" s="33">
        <v>7071.4213749999999</v>
      </c>
      <c r="CX416" s="33">
        <v>9395.2453609999993</v>
      </c>
      <c r="CY416" s="33">
        <v>7721.0925969999998</v>
      </c>
      <c r="CZ416" s="33">
        <v>5822.0536410000004</v>
      </c>
      <c r="DA416" s="33">
        <v>7071.4213749999999</v>
      </c>
      <c r="DB416" s="33">
        <v>9395.2453609999993</v>
      </c>
      <c r="DC416" s="33">
        <v>7721.0925969999998</v>
      </c>
      <c r="DD416" s="33">
        <v>5822.0536410000004</v>
      </c>
      <c r="DE416" s="33">
        <v>7071.4213749999999</v>
      </c>
      <c r="DF416" s="33">
        <v>9395.2453609999993</v>
      </c>
      <c r="DG416" s="33">
        <v>7721.0925969999998</v>
      </c>
      <c r="DH416" s="33">
        <v>5822.0536410000004</v>
      </c>
      <c r="DI416" s="33">
        <v>7071.4213749999999</v>
      </c>
      <c r="DJ416" s="33">
        <v>9395.2453609999993</v>
      </c>
      <c r="DK416" s="33">
        <v>7721.0925969999998</v>
      </c>
      <c r="DL416" s="33">
        <v>5822.0536410000004</v>
      </c>
      <c r="DM416" s="33">
        <v>7071.4213749999999</v>
      </c>
      <c r="DN416" s="33">
        <v>9395.2453609999993</v>
      </c>
      <c r="DO416" s="33">
        <v>7721.0925969999998</v>
      </c>
      <c r="DP416" s="33">
        <v>5822.0536410000004</v>
      </c>
      <c r="DQ416" s="33">
        <v>7071.4213749999999</v>
      </c>
      <c r="DR416" s="33">
        <v>9395.2453609999993</v>
      </c>
      <c r="DS416" s="33">
        <v>7721.0925969999998</v>
      </c>
      <c r="DT416" s="33">
        <v>5822.0536410000004</v>
      </c>
      <c r="DU416" s="33">
        <v>7071.4213749999999</v>
      </c>
      <c r="DV416" s="33">
        <v>9395.2453609999993</v>
      </c>
      <c r="DW416" s="33">
        <v>7721.0925969999998</v>
      </c>
      <c r="DX416" s="33">
        <v>5822.0536410000004</v>
      </c>
      <c r="DY416" s="33">
        <v>7071.4213749999999</v>
      </c>
      <c r="DZ416" s="33">
        <v>9395.2453609999993</v>
      </c>
      <c r="EA416" s="33">
        <v>7721.0925969999998</v>
      </c>
      <c r="EB416" s="33">
        <v>5822.0536410000004</v>
      </c>
      <c r="EC416" s="33">
        <v>7071.4213749999999</v>
      </c>
      <c r="ED416" s="33">
        <v>9395.2453609999993</v>
      </c>
      <c r="EE416" s="33">
        <v>7721.0925969999998</v>
      </c>
      <c r="EF416" s="33">
        <v>5822.0536410000004</v>
      </c>
      <c r="EG416" s="33">
        <v>7071.4213749999999</v>
      </c>
      <c r="EH416" s="33">
        <v>9395.2453609999993</v>
      </c>
      <c r="EI416" s="33">
        <v>7721.0925969999998</v>
      </c>
      <c r="EJ416" s="33">
        <v>5822.0536410000004</v>
      </c>
      <c r="EK416" s="33">
        <v>7071.4213749999999</v>
      </c>
      <c r="EL416" s="33">
        <v>9395.2453609999993</v>
      </c>
      <c r="EM416" s="33">
        <v>7721.0925969999998</v>
      </c>
      <c r="EN416" s="33">
        <v>5822.0536410000004</v>
      </c>
      <c r="EO416" s="33">
        <v>7071.4213749999999</v>
      </c>
      <c r="EP416" s="33">
        <v>9395.2453609999993</v>
      </c>
      <c r="EQ416" s="33">
        <v>7721.0925969999998</v>
      </c>
      <c r="ER416" s="33">
        <v>5822.0536410000004</v>
      </c>
      <c r="ES416" s="33">
        <v>7071.4213749999999</v>
      </c>
      <c r="ET416" s="33">
        <v>9395.2453609999993</v>
      </c>
      <c r="EU416" s="33">
        <v>7721.0925969999998</v>
      </c>
      <c r="EV416" s="33">
        <v>5822.0536410000004</v>
      </c>
      <c r="EW416" s="33">
        <v>7071.4213749999999</v>
      </c>
      <c r="EX416" s="33">
        <v>9395.2453609999993</v>
      </c>
      <c r="EY416" s="33">
        <v>7721.0925969999998</v>
      </c>
      <c r="EZ416" s="33">
        <v>5822.0536410000004</v>
      </c>
      <c r="FA416" s="33">
        <v>7071.4213749999999</v>
      </c>
      <c r="FB416" s="33">
        <v>9395.2453609999993</v>
      </c>
      <c r="FC416" s="33">
        <v>7721.0925969999998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321.65508740000001</v>
      </c>
      <c r="AS425" s="33">
        <v>390.67978429999999</v>
      </c>
      <c r="AT425" s="33">
        <v>519.0657205</v>
      </c>
      <c r="AU425" s="33">
        <v>426.5726267</v>
      </c>
      <c r="AV425" s="33">
        <v>2413.3820209999999</v>
      </c>
      <c r="AW425" s="33">
        <v>2931.2751579999999</v>
      </c>
      <c r="AX425" s="33">
        <v>3894.5563940000002</v>
      </c>
      <c r="AY425" s="33">
        <v>3200.5795889999999</v>
      </c>
      <c r="AZ425" s="33">
        <v>3273.0299100000002</v>
      </c>
      <c r="BA425" s="33">
        <v>3975.3968439999999</v>
      </c>
      <c r="BB425" s="33">
        <v>5281.7993409999999</v>
      </c>
      <c r="BC425" s="33">
        <v>4340.6276500000004</v>
      </c>
      <c r="BD425" s="33">
        <v>5822.0536410000004</v>
      </c>
      <c r="BE425" s="33">
        <v>7071.4213749999999</v>
      </c>
      <c r="BF425" s="33">
        <v>9395.2453609999993</v>
      </c>
      <c r="BG425" s="33">
        <v>7721.0925969999998</v>
      </c>
      <c r="BH425" s="33">
        <v>5822.0536410000004</v>
      </c>
      <c r="BI425" s="33">
        <v>7071.4213749999999</v>
      </c>
      <c r="BJ425" s="33">
        <v>9395.2453609999993</v>
      </c>
      <c r="BK425" s="33">
        <v>7721.0925969999998</v>
      </c>
      <c r="BL425" s="33">
        <v>5822.0536410000004</v>
      </c>
      <c r="BM425" s="33">
        <v>7071.4213749999999</v>
      </c>
      <c r="BN425" s="33">
        <v>9395.2453609999993</v>
      </c>
      <c r="BO425" s="33">
        <v>7721.0925969999998</v>
      </c>
      <c r="BP425" s="33">
        <v>5822.0536410000004</v>
      </c>
      <c r="BQ425" s="33">
        <v>7071.4213749999999</v>
      </c>
      <c r="BR425" s="33">
        <v>9395.2453609999993</v>
      </c>
      <c r="BS425" s="33">
        <v>7721.0925969999998</v>
      </c>
      <c r="BT425" s="33">
        <v>5822.0536410000004</v>
      </c>
      <c r="BU425" s="33">
        <v>7071.4213749999999</v>
      </c>
      <c r="BV425" s="33">
        <v>9395.2453609999993</v>
      </c>
      <c r="BW425" s="33">
        <v>7721.0925969999998</v>
      </c>
      <c r="BX425" s="33">
        <v>5822.0536410000004</v>
      </c>
      <c r="BY425" s="33">
        <v>7071.4213749999999</v>
      </c>
      <c r="BZ425" s="33">
        <v>9395.2453609999993</v>
      </c>
      <c r="CA425" s="33">
        <v>7721.0925969999998</v>
      </c>
      <c r="CB425" s="33">
        <v>5822.0536410000004</v>
      </c>
      <c r="CC425" s="33">
        <v>7071.4213749999999</v>
      </c>
      <c r="CD425" s="33">
        <v>9395.2453609999993</v>
      </c>
      <c r="CE425" s="33">
        <v>7721.0925969999998</v>
      </c>
      <c r="CF425" s="33">
        <v>5822.0536410000004</v>
      </c>
      <c r="CG425" s="33">
        <v>7071.4213749999999</v>
      </c>
      <c r="CH425" s="33">
        <v>9395.2453609999993</v>
      </c>
      <c r="CI425" s="33">
        <v>7721.0925969999998</v>
      </c>
      <c r="CJ425" s="33">
        <v>5822.0536410000004</v>
      </c>
      <c r="CK425" s="33">
        <v>7071.4213749999999</v>
      </c>
      <c r="CL425" s="33">
        <v>9395.2453609999993</v>
      </c>
      <c r="CM425" s="33">
        <v>7721.0925969999998</v>
      </c>
      <c r="CN425" s="33">
        <v>5822.0536410000004</v>
      </c>
      <c r="CO425" s="33">
        <v>7071.4213749999999</v>
      </c>
      <c r="CP425" s="33">
        <v>9395.2453609999993</v>
      </c>
      <c r="CQ425" s="33">
        <v>7721.0925969999998</v>
      </c>
      <c r="CR425" s="33">
        <v>5822.0536410000004</v>
      </c>
      <c r="CS425" s="33">
        <v>7071.4213749999999</v>
      </c>
      <c r="CT425" s="33">
        <v>9395.2453609999993</v>
      </c>
      <c r="CU425" s="33">
        <v>7721.0925969999998</v>
      </c>
      <c r="CV425" s="33">
        <v>5822.0536410000004</v>
      </c>
      <c r="CW425" s="33">
        <v>7071.4213749999999</v>
      </c>
      <c r="CX425" s="33">
        <v>9395.2453609999993</v>
      </c>
      <c r="CY425" s="33">
        <v>7721.0925969999998</v>
      </c>
      <c r="CZ425" s="33">
        <v>5822.0536410000004</v>
      </c>
      <c r="DA425" s="33">
        <v>7071.4213749999999</v>
      </c>
      <c r="DB425" s="33">
        <v>9395.2453609999993</v>
      </c>
      <c r="DC425" s="33">
        <v>7721.0925969999998</v>
      </c>
      <c r="DD425" s="33">
        <v>5822.0536410000004</v>
      </c>
      <c r="DE425" s="33">
        <v>7071.4213749999999</v>
      </c>
      <c r="DF425" s="33">
        <v>9395.2453609999993</v>
      </c>
      <c r="DG425" s="33">
        <v>7721.0925969999998</v>
      </c>
      <c r="DH425" s="33">
        <v>5822.0536410000004</v>
      </c>
      <c r="DI425" s="33">
        <v>7071.4213749999999</v>
      </c>
      <c r="DJ425" s="33">
        <v>9395.2453609999993</v>
      </c>
      <c r="DK425" s="33">
        <v>7721.0925969999998</v>
      </c>
      <c r="DL425" s="33">
        <v>5822.0536410000004</v>
      </c>
      <c r="DM425" s="33">
        <v>7071.4213749999999</v>
      </c>
      <c r="DN425" s="33">
        <v>9395.2453609999993</v>
      </c>
      <c r="DO425" s="33">
        <v>7721.0925969999998</v>
      </c>
      <c r="DP425" s="33">
        <v>5822.0536410000004</v>
      </c>
      <c r="DQ425" s="33">
        <v>7071.4213749999999</v>
      </c>
      <c r="DR425" s="33">
        <v>9395.2453609999993</v>
      </c>
      <c r="DS425" s="33">
        <v>7721.0925969999998</v>
      </c>
      <c r="DT425" s="33">
        <v>5822.0536410000004</v>
      </c>
      <c r="DU425" s="33">
        <v>7071.4213749999999</v>
      </c>
      <c r="DV425" s="33">
        <v>9395.2453609999993</v>
      </c>
      <c r="DW425" s="33">
        <v>7721.0925969999998</v>
      </c>
      <c r="DX425" s="33">
        <v>5822.0536410000004</v>
      </c>
      <c r="DY425" s="33">
        <v>7071.4213749999999</v>
      </c>
      <c r="DZ425" s="33">
        <v>9395.2453609999993</v>
      </c>
      <c r="EA425" s="33">
        <v>7721.0925969999998</v>
      </c>
      <c r="EB425" s="33">
        <v>5822.0536410000004</v>
      </c>
      <c r="EC425" s="33">
        <v>7071.4213749999999</v>
      </c>
      <c r="ED425" s="33">
        <v>9395.2453609999993</v>
      </c>
      <c r="EE425" s="33">
        <v>7721.0925969999998</v>
      </c>
      <c r="EF425" s="33">
        <v>5822.0536410000004</v>
      </c>
      <c r="EG425" s="33">
        <v>7071.4213749999999</v>
      </c>
      <c r="EH425" s="33">
        <v>9395.2453609999993</v>
      </c>
      <c r="EI425" s="33">
        <v>7721.0925969999998</v>
      </c>
      <c r="EJ425" s="33">
        <v>5822.0536410000004</v>
      </c>
      <c r="EK425" s="33">
        <v>7071.4213749999999</v>
      </c>
      <c r="EL425" s="33">
        <v>9395.2453609999993</v>
      </c>
      <c r="EM425" s="33">
        <v>7721.0925969999998</v>
      </c>
      <c r="EN425" s="33">
        <v>5822.0536410000004</v>
      </c>
      <c r="EO425" s="33">
        <v>7071.4213749999999</v>
      </c>
      <c r="EP425" s="33">
        <v>9395.2453609999993</v>
      </c>
      <c r="EQ425" s="33">
        <v>7721.0925969999998</v>
      </c>
      <c r="ER425" s="33">
        <v>5822.0536410000004</v>
      </c>
      <c r="ES425" s="33">
        <v>7071.4213749999999</v>
      </c>
      <c r="ET425" s="33">
        <v>9395.2453609999993</v>
      </c>
      <c r="EU425" s="33">
        <v>7721.0925969999998</v>
      </c>
      <c r="EV425" s="33">
        <v>5822.0536410000004</v>
      </c>
      <c r="EW425" s="33">
        <v>7071.4213749999999</v>
      </c>
      <c r="EX425" s="33">
        <v>9395.2453609999993</v>
      </c>
      <c r="EY425" s="33">
        <v>7721.0925969999998</v>
      </c>
      <c r="EZ425" s="33">
        <v>5822.0536410000004</v>
      </c>
      <c r="FA425" s="33">
        <v>7071.4213749999999</v>
      </c>
      <c r="FB425" s="33">
        <v>9395.2453609999993</v>
      </c>
      <c r="FC425" s="33">
        <v>7721.0925969999998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804.06123479999997</v>
      </c>
      <c r="BY440" s="33">
        <v>976.60656410000001</v>
      </c>
      <c r="BZ440" s="33">
        <v>1297.5408769999999</v>
      </c>
      <c r="CA440" s="33">
        <v>1066.3301349999999</v>
      </c>
      <c r="CB440" s="33">
        <v>2838.177021</v>
      </c>
      <c r="CC440" s="33">
        <v>3447.2278839999999</v>
      </c>
      <c r="CD440" s="33">
        <v>4580.0624889999999</v>
      </c>
      <c r="CE440" s="33">
        <v>3763.9343330000002</v>
      </c>
      <c r="CF440" s="33">
        <v>4859.8896100000002</v>
      </c>
      <c r="CG440" s="33">
        <v>5902.7843759999996</v>
      </c>
      <c r="CH440" s="33">
        <v>7842.5686409999998</v>
      </c>
      <c r="CI440" s="33">
        <v>6445.0896540000003</v>
      </c>
      <c r="CJ440" s="33">
        <v>5773.9859120000001</v>
      </c>
      <c r="CK440" s="33">
        <v>7013.0386829999998</v>
      </c>
      <c r="CL440" s="33">
        <v>9317.6768370000009</v>
      </c>
      <c r="CM440" s="33">
        <v>7657.3461239999997</v>
      </c>
      <c r="CN440" s="33">
        <v>7810.8128159999997</v>
      </c>
      <c r="CO440" s="33">
        <v>9486.9529050000001</v>
      </c>
      <c r="CP440" s="33">
        <v>12604.573469999999</v>
      </c>
      <c r="CQ440" s="33">
        <v>10358.545749999999</v>
      </c>
      <c r="CR440" s="33">
        <v>10966.60686</v>
      </c>
      <c r="CS440" s="33">
        <v>13319.955970000001</v>
      </c>
      <c r="CT440" s="33">
        <v>17697.185310000001</v>
      </c>
      <c r="CU440" s="33">
        <v>14543.6975</v>
      </c>
      <c r="CV440" s="33">
        <v>13969.050010000001</v>
      </c>
      <c r="CW440" s="33">
        <v>16966.700229999999</v>
      </c>
      <c r="CX440" s="33">
        <v>22542.32963</v>
      </c>
      <c r="CY440" s="33">
        <v>18525.478340000001</v>
      </c>
      <c r="CZ440" s="33">
        <v>17434.952140000001</v>
      </c>
      <c r="DA440" s="33">
        <v>21176.358179999999</v>
      </c>
      <c r="DB440" s="33">
        <v>28135.37341</v>
      </c>
      <c r="DC440" s="33">
        <v>23121.889319999998</v>
      </c>
      <c r="DD440" s="33">
        <v>18004.733179999999</v>
      </c>
      <c r="DE440" s="33">
        <v>21868.409830000001</v>
      </c>
      <c r="DF440" s="33">
        <v>29054.848399999999</v>
      </c>
      <c r="DG440" s="33">
        <v>23877.521690000001</v>
      </c>
      <c r="DH440" s="33">
        <v>20100.3704</v>
      </c>
      <c r="DI440" s="33">
        <v>24413.75461</v>
      </c>
      <c r="DJ440" s="33">
        <v>32436.649229999999</v>
      </c>
      <c r="DK440" s="33">
        <v>26656.714390000001</v>
      </c>
      <c r="DL440" s="33">
        <v>20100.3704</v>
      </c>
      <c r="DM440" s="33">
        <v>24413.75461</v>
      </c>
      <c r="DN440" s="33">
        <v>32436.649229999999</v>
      </c>
      <c r="DO440" s="33">
        <v>26656.714390000001</v>
      </c>
      <c r="DP440" s="33">
        <v>20100.3704</v>
      </c>
      <c r="DQ440" s="33">
        <v>24413.75461</v>
      </c>
      <c r="DR440" s="33">
        <v>32436.649229999999</v>
      </c>
      <c r="DS440" s="33">
        <v>26656.714390000001</v>
      </c>
      <c r="DT440" s="33">
        <v>20100.3704</v>
      </c>
      <c r="DU440" s="33">
        <v>24413.75461</v>
      </c>
      <c r="DV440" s="33">
        <v>32436.649229999999</v>
      </c>
      <c r="DW440" s="33">
        <v>26656.714390000001</v>
      </c>
      <c r="DX440" s="33">
        <v>20100.3704</v>
      </c>
      <c r="DY440" s="33">
        <v>24413.75461</v>
      </c>
      <c r="DZ440" s="33">
        <v>32436.649229999999</v>
      </c>
      <c r="EA440" s="33">
        <v>26656.714390000001</v>
      </c>
      <c r="EB440" s="33">
        <v>20100.3704</v>
      </c>
      <c r="EC440" s="33">
        <v>24413.75461</v>
      </c>
      <c r="ED440" s="33">
        <v>32436.649229999999</v>
      </c>
      <c r="EE440" s="33">
        <v>26656.714390000001</v>
      </c>
      <c r="EF440" s="33">
        <v>20100.3704</v>
      </c>
      <c r="EG440" s="33">
        <v>24413.75461</v>
      </c>
      <c r="EH440" s="33">
        <v>32436.649229999999</v>
      </c>
      <c r="EI440" s="33">
        <v>26656.714390000001</v>
      </c>
      <c r="EJ440" s="33">
        <v>20100.3704</v>
      </c>
      <c r="EK440" s="33">
        <v>24413.75461</v>
      </c>
      <c r="EL440" s="33">
        <v>32436.649229999999</v>
      </c>
      <c r="EM440" s="33">
        <v>26656.714390000001</v>
      </c>
      <c r="EN440" s="33">
        <v>20100.3704</v>
      </c>
      <c r="EO440" s="33">
        <v>24413.75461</v>
      </c>
      <c r="EP440" s="33">
        <v>32436.649229999999</v>
      </c>
      <c r="EQ440" s="33">
        <v>26656.714390000001</v>
      </c>
      <c r="ER440" s="33">
        <v>20100.3704</v>
      </c>
      <c r="ES440" s="33">
        <v>24413.75461</v>
      </c>
      <c r="ET440" s="33">
        <v>32436.649229999999</v>
      </c>
      <c r="EU440" s="33">
        <v>26656.714390000001</v>
      </c>
      <c r="EV440" s="33">
        <v>20100.3704</v>
      </c>
      <c r="EW440" s="33">
        <v>24413.75461</v>
      </c>
      <c r="EX440" s="33">
        <v>32436.649229999999</v>
      </c>
      <c r="EY440" s="33">
        <v>26656.714390000001</v>
      </c>
      <c r="EZ440" s="33">
        <v>20100.3704</v>
      </c>
      <c r="FA440" s="33">
        <v>24413.75461</v>
      </c>
      <c r="FB440" s="33">
        <v>32436.649229999999</v>
      </c>
      <c r="FC440" s="33">
        <v>26656.714390000001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804.06123479999997</v>
      </c>
      <c r="BY449" s="33">
        <v>976.60656410000001</v>
      </c>
      <c r="BZ449" s="33">
        <v>1297.5408769999999</v>
      </c>
      <c r="CA449" s="33">
        <v>1066.3301349999999</v>
      </c>
      <c r="CB449" s="33">
        <v>2838.177021</v>
      </c>
      <c r="CC449" s="33">
        <v>3447.2278839999999</v>
      </c>
      <c r="CD449" s="33">
        <v>4580.0624889999999</v>
      </c>
      <c r="CE449" s="33">
        <v>3763.9343330000002</v>
      </c>
      <c r="CF449" s="33">
        <v>4859.8896100000002</v>
      </c>
      <c r="CG449" s="33">
        <v>5902.7843759999996</v>
      </c>
      <c r="CH449" s="33">
        <v>7842.5686409999998</v>
      </c>
      <c r="CI449" s="33">
        <v>6445.0896540000003</v>
      </c>
      <c r="CJ449" s="33">
        <v>5773.9859120000001</v>
      </c>
      <c r="CK449" s="33">
        <v>7013.0386829999998</v>
      </c>
      <c r="CL449" s="33">
        <v>9317.6768370000009</v>
      </c>
      <c r="CM449" s="33">
        <v>7657.3461239999997</v>
      </c>
      <c r="CN449" s="33">
        <v>7810.8128159999997</v>
      </c>
      <c r="CO449" s="33">
        <v>9486.9529050000001</v>
      </c>
      <c r="CP449" s="33">
        <v>12604.573469999999</v>
      </c>
      <c r="CQ449" s="33">
        <v>10358.545749999999</v>
      </c>
      <c r="CR449" s="33">
        <v>10966.60686</v>
      </c>
      <c r="CS449" s="33">
        <v>13319.955970000001</v>
      </c>
      <c r="CT449" s="33">
        <v>17697.185310000001</v>
      </c>
      <c r="CU449" s="33">
        <v>14543.6975</v>
      </c>
      <c r="CV449" s="33">
        <v>13969.050010000001</v>
      </c>
      <c r="CW449" s="33">
        <v>16966.700229999999</v>
      </c>
      <c r="CX449" s="33">
        <v>22542.32963</v>
      </c>
      <c r="CY449" s="33">
        <v>18525.478340000001</v>
      </c>
      <c r="CZ449" s="33">
        <v>17434.952140000001</v>
      </c>
      <c r="DA449" s="33">
        <v>21176.358179999999</v>
      </c>
      <c r="DB449" s="33">
        <v>28135.37341</v>
      </c>
      <c r="DC449" s="33">
        <v>23121.889319999998</v>
      </c>
      <c r="DD449" s="33">
        <v>18004.733179999999</v>
      </c>
      <c r="DE449" s="33">
        <v>21868.409830000001</v>
      </c>
      <c r="DF449" s="33">
        <v>29054.848399999999</v>
      </c>
      <c r="DG449" s="33">
        <v>23877.521690000001</v>
      </c>
      <c r="DH449" s="33">
        <v>20100.3704</v>
      </c>
      <c r="DI449" s="33">
        <v>24413.75461</v>
      </c>
      <c r="DJ449" s="33">
        <v>32436.649229999999</v>
      </c>
      <c r="DK449" s="33">
        <v>26656.714390000001</v>
      </c>
      <c r="DL449" s="33">
        <v>20100.3704</v>
      </c>
      <c r="DM449" s="33">
        <v>24413.75461</v>
      </c>
      <c r="DN449" s="33">
        <v>32436.649229999999</v>
      </c>
      <c r="DO449" s="33">
        <v>26656.714390000001</v>
      </c>
      <c r="DP449" s="33">
        <v>20100.3704</v>
      </c>
      <c r="DQ449" s="33">
        <v>24413.75461</v>
      </c>
      <c r="DR449" s="33">
        <v>32436.649229999999</v>
      </c>
      <c r="DS449" s="33">
        <v>26656.714390000001</v>
      </c>
      <c r="DT449" s="33">
        <v>20100.3704</v>
      </c>
      <c r="DU449" s="33">
        <v>24413.75461</v>
      </c>
      <c r="DV449" s="33">
        <v>32436.649229999999</v>
      </c>
      <c r="DW449" s="33">
        <v>26656.714390000001</v>
      </c>
      <c r="DX449" s="33">
        <v>20100.3704</v>
      </c>
      <c r="DY449" s="33">
        <v>24413.75461</v>
      </c>
      <c r="DZ449" s="33">
        <v>32436.649229999999</v>
      </c>
      <c r="EA449" s="33">
        <v>26656.714390000001</v>
      </c>
      <c r="EB449" s="33">
        <v>20100.3704</v>
      </c>
      <c r="EC449" s="33">
        <v>24413.75461</v>
      </c>
      <c r="ED449" s="33">
        <v>32436.649229999999</v>
      </c>
      <c r="EE449" s="33">
        <v>26656.714390000001</v>
      </c>
      <c r="EF449" s="33">
        <v>20100.3704</v>
      </c>
      <c r="EG449" s="33">
        <v>24413.75461</v>
      </c>
      <c r="EH449" s="33">
        <v>32436.649229999999</v>
      </c>
      <c r="EI449" s="33">
        <v>26656.714390000001</v>
      </c>
      <c r="EJ449" s="33">
        <v>20100.3704</v>
      </c>
      <c r="EK449" s="33">
        <v>24413.75461</v>
      </c>
      <c r="EL449" s="33">
        <v>32436.649229999999</v>
      </c>
      <c r="EM449" s="33">
        <v>26656.714390000001</v>
      </c>
      <c r="EN449" s="33">
        <v>20100.3704</v>
      </c>
      <c r="EO449" s="33">
        <v>24413.75461</v>
      </c>
      <c r="EP449" s="33">
        <v>32436.649229999999</v>
      </c>
      <c r="EQ449" s="33">
        <v>26656.714390000001</v>
      </c>
      <c r="ER449" s="33">
        <v>20100.3704</v>
      </c>
      <c r="ES449" s="33">
        <v>24413.75461</v>
      </c>
      <c r="ET449" s="33">
        <v>32436.649229999999</v>
      </c>
      <c r="EU449" s="33">
        <v>26656.714390000001</v>
      </c>
      <c r="EV449" s="33">
        <v>20100.3704</v>
      </c>
      <c r="EW449" s="33">
        <v>24413.75461</v>
      </c>
      <c r="EX449" s="33">
        <v>32436.649229999999</v>
      </c>
      <c r="EY449" s="33">
        <v>26656.714390000001</v>
      </c>
      <c r="EZ449" s="33">
        <v>20100.3704</v>
      </c>
      <c r="FA449" s="33">
        <v>24413.75461</v>
      </c>
      <c r="FB449" s="33">
        <v>32436.649229999999</v>
      </c>
      <c r="FC449" s="33">
        <v>26656.714390000001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5494.9715729999998</v>
      </c>
      <c r="DM464" s="33">
        <v>6674.1500219999998</v>
      </c>
      <c r="DN464" s="33">
        <v>8867.4219379999995</v>
      </c>
      <c r="DO464" s="33">
        <v>7287.3228159999999</v>
      </c>
      <c r="DP464" s="33">
        <v>7349.4455250000001</v>
      </c>
      <c r="DQ464" s="33">
        <v>8926.5797579999999</v>
      </c>
      <c r="DR464" s="33">
        <v>11860.049429999999</v>
      </c>
      <c r="DS464" s="33">
        <v>9746.6895590000004</v>
      </c>
      <c r="DT464" s="33">
        <v>8550.5563509999993</v>
      </c>
      <c r="DU464" s="33">
        <v>10385.439689999999</v>
      </c>
      <c r="DV464" s="33">
        <v>13798.322690000001</v>
      </c>
      <c r="DW464" s="33">
        <v>11339.579019999999</v>
      </c>
      <c r="DX464" s="33">
        <v>9761.473301</v>
      </c>
      <c r="DY464" s="33">
        <v>11856.210059999999</v>
      </c>
      <c r="DZ464" s="33">
        <v>15752.42043</v>
      </c>
      <c r="EA464" s="33">
        <v>12945.473180000001</v>
      </c>
      <c r="EB464" s="33">
        <v>10998.33008</v>
      </c>
      <c r="EC464" s="33">
        <v>13358.48675</v>
      </c>
      <c r="ED464" s="33">
        <v>17748.37816</v>
      </c>
      <c r="EE464" s="33">
        <v>14585.76822</v>
      </c>
      <c r="EF464" s="33">
        <v>12750.884910000001</v>
      </c>
      <c r="EG464" s="33">
        <v>15487.12631</v>
      </c>
      <c r="EH464" s="33">
        <v>20576.5353</v>
      </c>
      <c r="EI464" s="33">
        <v>16909.971829999999</v>
      </c>
      <c r="EJ464" s="33">
        <v>14525.94785</v>
      </c>
      <c r="EK464" s="33">
        <v>17643.104039999998</v>
      </c>
      <c r="EL464" s="33">
        <v>23441.01455</v>
      </c>
      <c r="EM464" s="33">
        <v>19264.025249999999</v>
      </c>
      <c r="EN464" s="33">
        <v>15793.528759999999</v>
      </c>
      <c r="EO464" s="33">
        <v>19182.69802</v>
      </c>
      <c r="EP464" s="33">
        <v>25486.55284</v>
      </c>
      <c r="EQ464" s="33">
        <v>20945.066030000002</v>
      </c>
      <c r="ER464" s="33">
        <v>17183.95811</v>
      </c>
      <c r="ES464" s="33">
        <v>20871.502769999999</v>
      </c>
      <c r="ET464" s="33">
        <v>27730.33583</v>
      </c>
      <c r="EU464" s="33">
        <v>22789.025989999998</v>
      </c>
      <c r="EV464" s="33">
        <v>20296.84605</v>
      </c>
      <c r="EW464" s="33">
        <v>24652.39242</v>
      </c>
      <c r="EX464" s="33">
        <v>32753.70865</v>
      </c>
      <c r="EY464" s="33">
        <v>26917.276529999999</v>
      </c>
      <c r="EZ464" s="33">
        <v>20697.001250000001</v>
      </c>
      <c r="FA464" s="33">
        <v>25138.417819999999</v>
      </c>
      <c r="FB464" s="33">
        <v>33399.452649999999</v>
      </c>
      <c r="FC464" s="33">
        <v>27447.954440000001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5494.9715729999998</v>
      </c>
      <c r="DM473" s="33">
        <v>6674.1500219999998</v>
      </c>
      <c r="DN473" s="33">
        <v>8867.4219379999995</v>
      </c>
      <c r="DO473" s="33">
        <v>7287.3228159999999</v>
      </c>
      <c r="DP473" s="33">
        <v>7349.4455250000001</v>
      </c>
      <c r="DQ473" s="33">
        <v>8926.5797579999999</v>
      </c>
      <c r="DR473" s="33">
        <v>11860.049429999999</v>
      </c>
      <c r="DS473" s="33">
        <v>9746.6895590000004</v>
      </c>
      <c r="DT473" s="33">
        <v>8550.5563509999993</v>
      </c>
      <c r="DU473" s="33">
        <v>10385.439689999999</v>
      </c>
      <c r="DV473" s="33">
        <v>13798.322690000001</v>
      </c>
      <c r="DW473" s="33">
        <v>11339.579019999999</v>
      </c>
      <c r="DX473" s="33">
        <v>9761.473301</v>
      </c>
      <c r="DY473" s="33">
        <v>11856.210059999999</v>
      </c>
      <c r="DZ473" s="33">
        <v>15752.42043</v>
      </c>
      <c r="EA473" s="33">
        <v>12945.473180000001</v>
      </c>
      <c r="EB473" s="33">
        <v>10998.33008</v>
      </c>
      <c r="EC473" s="33">
        <v>13358.48675</v>
      </c>
      <c r="ED473" s="33">
        <v>17748.37816</v>
      </c>
      <c r="EE473" s="33">
        <v>14585.76822</v>
      </c>
      <c r="EF473" s="33">
        <v>12750.884910000001</v>
      </c>
      <c r="EG473" s="33">
        <v>15487.12631</v>
      </c>
      <c r="EH473" s="33">
        <v>20576.5353</v>
      </c>
      <c r="EI473" s="33">
        <v>16909.971829999999</v>
      </c>
      <c r="EJ473" s="33">
        <v>14525.94785</v>
      </c>
      <c r="EK473" s="33">
        <v>17643.104039999998</v>
      </c>
      <c r="EL473" s="33">
        <v>23441.01455</v>
      </c>
      <c r="EM473" s="33">
        <v>19264.025249999999</v>
      </c>
      <c r="EN473" s="33">
        <v>15793.528759999999</v>
      </c>
      <c r="EO473" s="33">
        <v>19182.69802</v>
      </c>
      <c r="EP473" s="33">
        <v>25486.55284</v>
      </c>
      <c r="EQ473" s="33">
        <v>20945.066030000002</v>
      </c>
      <c r="ER473" s="33">
        <v>17183.95811</v>
      </c>
      <c r="ES473" s="33">
        <v>20871.502769999999</v>
      </c>
      <c r="ET473" s="33">
        <v>27730.33583</v>
      </c>
      <c r="EU473" s="33">
        <v>22789.025989999998</v>
      </c>
      <c r="EV473" s="33">
        <v>20296.84605</v>
      </c>
      <c r="EW473" s="33">
        <v>24652.39242</v>
      </c>
      <c r="EX473" s="33">
        <v>32753.70865</v>
      </c>
      <c r="EY473" s="33">
        <v>26917.276529999999</v>
      </c>
      <c r="EZ473" s="33">
        <v>20697.001250000001</v>
      </c>
      <c r="FA473" s="33">
        <v>25138.417819999999</v>
      </c>
      <c r="FB473" s="33">
        <v>33399.452649999999</v>
      </c>
      <c r="FC473" s="33">
        <v>27447.954440000001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1861.7816150000001</v>
      </c>
      <c r="CQ654" s="33">
        <v>1861.7816150000001</v>
      </c>
      <c r="CT654" s="33">
        <v>710.85340859999997</v>
      </c>
      <c r="CU654" s="33">
        <v>1861.7816150000001</v>
      </c>
      <c r="CX654" s="33">
        <v>152.1546999</v>
      </c>
      <c r="CY654" s="33">
        <v>1861.7816150000001</v>
      </c>
      <c r="DC654" s="33">
        <v>1861.7816150000001</v>
      </c>
      <c r="DF654" s="33">
        <v>686.81757830000004</v>
      </c>
      <c r="DG654" s="33">
        <v>1861.7816150000001</v>
      </c>
      <c r="DJ654" s="33">
        <v>1861.7816150000001</v>
      </c>
      <c r="DK654" s="33">
        <v>1861.7816150000001</v>
      </c>
      <c r="DO654" s="33">
        <v>1861.7816150000001</v>
      </c>
      <c r="DS654" s="33">
        <v>1861.7816150000001</v>
      </c>
      <c r="DT654" s="33">
        <v>1359.6216890000001</v>
      </c>
      <c r="DW654" s="33">
        <v>1861.7816150000001</v>
      </c>
      <c r="DX654" s="33">
        <v>1082.5356569999999</v>
      </c>
      <c r="EA654" s="33">
        <v>1861.7816150000001</v>
      </c>
      <c r="EB654" s="33">
        <v>1758.9798760000001</v>
      </c>
      <c r="EE654" s="33">
        <v>1861.7816150000001</v>
      </c>
      <c r="EF654" s="33">
        <v>1800.9170879999999</v>
      </c>
      <c r="EI654" s="33">
        <v>1861.7816150000001</v>
      </c>
      <c r="EJ654" s="33">
        <v>1077.7752640000001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T654" s="33">
        <v>240.29089400000001</v>
      </c>
      <c r="EU654" s="33">
        <v>1861.7816150000001</v>
      </c>
      <c r="EV654" s="33">
        <v>1861.7816150000001</v>
      </c>
      <c r="EX654" s="33">
        <v>895.91517420000002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E656" s="33">
        <v>1171.074848</v>
      </c>
      <c r="EF656" s="33">
        <v>1144.545644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1861.7816150000001</v>
      </c>
      <c r="CQ665" s="33">
        <v>1861.7816150000001</v>
      </c>
      <c r="CR665" s="33">
        <v>0</v>
      </c>
      <c r="CS665" s="33">
        <v>0</v>
      </c>
      <c r="CT665" s="33">
        <v>710.85340859999997</v>
      </c>
      <c r="CU665" s="33">
        <v>1861.7816150000001</v>
      </c>
      <c r="CV665" s="33">
        <v>0</v>
      </c>
      <c r="CW665" s="33">
        <v>0</v>
      </c>
      <c r="CX665" s="33">
        <v>152.1546999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686.81757830000004</v>
      </c>
      <c r="DG665" s="33">
        <v>1861.7816150000001</v>
      </c>
      <c r="DH665" s="33">
        <v>0</v>
      </c>
      <c r="DI665" s="33">
        <v>0</v>
      </c>
      <c r="DJ665" s="33">
        <v>1861.7816150000001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0</v>
      </c>
      <c r="DQ665" s="33">
        <v>0</v>
      </c>
      <c r="DR665" s="33">
        <v>0</v>
      </c>
      <c r="DS665" s="33">
        <v>3032.856464</v>
      </c>
      <c r="DT665" s="33">
        <v>1359.6216890000001</v>
      </c>
      <c r="DU665" s="33">
        <v>0</v>
      </c>
      <c r="DV665" s="33">
        <v>0</v>
      </c>
      <c r="DW665" s="33">
        <v>3032.856464</v>
      </c>
      <c r="DX665" s="33">
        <v>1082.5356569999999</v>
      </c>
      <c r="DY665" s="33">
        <v>0</v>
      </c>
      <c r="DZ665" s="33">
        <v>0</v>
      </c>
      <c r="EA665" s="33">
        <v>3032.856464</v>
      </c>
      <c r="EB665" s="33">
        <v>1758.9798760000001</v>
      </c>
      <c r="EC665" s="33">
        <v>0</v>
      </c>
      <c r="ED665" s="33">
        <v>0</v>
      </c>
      <c r="EE665" s="33">
        <v>3032.856464</v>
      </c>
      <c r="EF665" s="33">
        <v>2945.462732</v>
      </c>
      <c r="EG665" s="33">
        <v>0</v>
      </c>
      <c r="EH665" s="33">
        <v>0</v>
      </c>
      <c r="EI665" s="33">
        <v>3032.856464</v>
      </c>
      <c r="EJ665" s="33">
        <v>2248.850113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240.29089400000001</v>
      </c>
      <c r="EU665" s="33">
        <v>3032.856464</v>
      </c>
      <c r="EV665" s="33">
        <v>3032.856464</v>
      </c>
      <c r="EW665" s="33">
        <v>0</v>
      </c>
      <c r="EX665" s="33">
        <v>895.91517420000002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2388.5711769999998</v>
      </c>
      <c r="CM666" s="33">
        <v>2714.5060189999999</v>
      </c>
      <c r="CQ666" s="33">
        <v>2714.5060189999999</v>
      </c>
      <c r="CU666" s="33">
        <v>2297.2052560000002</v>
      </c>
      <c r="CY666" s="33">
        <v>1182.618508</v>
      </c>
      <c r="DC666" s="33">
        <v>354.51023880000002</v>
      </c>
      <c r="DG666" s="33">
        <v>1501.0655409999999</v>
      </c>
      <c r="DK666" s="33">
        <v>2714.5060189999999</v>
      </c>
      <c r="EI666" s="33">
        <v>355.97036179999998</v>
      </c>
      <c r="EM666" s="33">
        <v>1121.9969490000001</v>
      </c>
      <c r="EQ666" s="33">
        <v>1607.8900530000001</v>
      </c>
      <c r="EU666" s="33">
        <v>2212.1365369999999</v>
      </c>
      <c r="EY666" s="33">
        <v>1541.7140549999999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W667" s="33">
        <v>235.92041839999999</v>
      </c>
      <c r="EA667" s="33">
        <v>235.92041839999999</v>
      </c>
      <c r="EE667" s="33">
        <v>69.508416530000005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1217.75035</v>
      </c>
      <c r="BW668" s="33">
        <v>1121.78594</v>
      </c>
      <c r="CA668" s="33">
        <v>1036.8726059999999</v>
      </c>
      <c r="CE668" s="33">
        <v>25.51919728</v>
      </c>
      <c r="CM668" s="33">
        <v>792.83083339999996</v>
      </c>
      <c r="CQ668" s="33">
        <v>733.88510919999999</v>
      </c>
      <c r="DK668" s="33">
        <v>850.03872460000002</v>
      </c>
      <c r="FC668" s="33">
        <v>846.8550424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W669" s="33">
        <v>66.158638370000006</v>
      </c>
      <c r="EA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4336.8267249999999</v>
      </c>
      <c r="BT677" s="33">
        <v>0</v>
      </c>
      <c r="BU677" s="33">
        <v>0</v>
      </c>
      <c r="BV677" s="33">
        <v>0</v>
      </c>
      <c r="BW677" s="33">
        <v>4240.8623150000003</v>
      </c>
      <c r="BX677" s="33">
        <v>0</v>
      </c>
      <c r="BY677" s="33">
        <v>0</v>
      </c>
      <c r="BZ677" s="33">
        <v>0</v>
      </c>
      <c r="CA677" s="33">
        <v>4155.9489809999995</v>
      </c>
      <c r="CB677" s="33">
        <v>0</v>
      </c>
      <c r="CC677" s="33">
        <v>0</v>
      </c>
      <c r="CD677" s="33">
        <v>0</v>
      </c>
      <c r="CE677" s="33">
        <v>3144.5955730000001</v>
      </c>
      <c r="CF677" s="33">
        <v>0</v>
      </c>
      <c r="CG677" s="33">
        <v>0</v>
      </c>
      <c r="CH677" s="33">
        <v>0</v>
      </c>
      <c r="CI677" s="33">
        <v>2793.141533</v>
      </c>
      <c r="CJ677" s="33">
        <v>0</v>
      </c>
      <c r="CK677" s="33">
        <v>0</v>
      </c>
      <c r="CL677" s="33">
        <v>0</v>
      </c>
      <c r="CM677" s="33">
        <v>3911.907209</v>
      </c>
      <c r="CN677" s="33">
        <v>0</v>
      </c>
      <c r="CO677" s="33">
        <v>0</v>
      </c>
      <c r="CP677" s="33">
        <v>0</v>
      </c>
      <c r="CQ677" s="33">
        <v>3852.9614849999998</v>
      </c>
      <c r="CR677" s="33">
        <v>0</v>
      </c>
      <c r="CS677" s="33">
        <v>0</v>
      </c>
      <c r="CT677" s="33">
        <v>0</v>
      </c>
      <c r="CU677" s="33">
        <v>2701.7756119999999</v>
      </c>
      <c r="CV677" s="33">
        <v>0</v>
      </c>
      <c r="CW677" s="33">
        <v>0</v>
      </c>
      <c r="CX677" s="33">
        <v>0</v>
      </c>
      <c r="CY677" s="33">
        <v>1587.188864</v>
      </c>
      <c r="CZ677" s="33">
        <v>0</v>
      </c>
      <c r="DA677" s="33">
        <v>0</v>
      </c>
      <c r="DB677" s="33">
        <v>0</v>
      </c>
      <c r="DC677" s="33">
        <v>759.08059490000005</v>
      </c>
      <c r="DD677" s="33">
        <v>0</v>
      </c>
      <c r="DE677" s="33">
        <v>0</v>
      </c>
      <c r="DF677" s="33">
        <v>0</v>
      </c>
      <c r="DG677" s="33">
        <v>1905.6358970000001</v>
      </c>
      <c r="DH677" s="33">
        <v>0</v>
      </c>
      <c r="DI677" s="33">
        <v>0</v>
      </c>
      <c r="DJ677" s="33">
        <v>0</v>
      </c>
      <c r="DK677" s="33">
        <v>3969.1151</v>
      </c>
      <c r="DL677" s="33">
        <v>0</v>
      </c>
      <c r="DM677" s="33">
        <v>0</v>
      </c>
      <c r="DN677" s="33">
        <v>0</v>
      </c>
      <c r="DO677" s="33">
        <v>235.92041839999999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302.07905679999999</v>
      </c>
      <c r="DX677" s="33">
        <v>0</v>
      </c>
      <c r="DY677" s="33">
        <v>0</v>
      </c>
      <c r="DZ677" s="33">
        <v>0</v>
      </c>
      <c r="EA677" s="33">
        <v>404.57035610000003</v>
      </c>
      <c r="EB677" s="33">
        <v>0</v>
      </c>
      <c r="EC677" s="33">
        <v>0</v>
      </c>
      <c r="ED677" s="33">
        <v>0</v>
      </c>
      <c r="EE677" s="33">
        <v>69.508416530000005</v>
      </c>
      <c r="EF677" s="33">
        <v>0</v>
      </c>
      <c r="EG677" s="33">
        <v>0</v>
      </c>
      <c r="EH677" s="33">
        <v>0</v>
      </c>
      <c r="EI677" s="33">
        <v>760.5407179</v>
      </c>
      <c r="EJ677" s="33">
        <v>0</v>
      </c>
      <c r="EK677" s="33">
        <v>0</v>
      </c>
      <c r="EL677" s="33">
        <v>0</v>
      </c>
      <c r="EM677" s="33">
        <v>1526.5673059999999</v>
      </c>
      <c r="EN677" s="33">
        <v>0</v>
      </c>
      <c r="EO677" s="33">
        <v>0</v>
      </c>
      <c r="EP677" s="33">
        <v>0</v>
      </c>
      <c r="EQ677" s="33">
        <v>2012.460409</v>
      </c>
      <c r="ER677" s="33">
        <v>0</v>
      </c>
      <c r="ES677" s="33">
        <v>0</v>
      </c>
      <c r="ET677" s="33">
        <v>0</v>
      </c>
      <c r="EU677" s="33">
        <v>2616.706893</v>
      </c>
      <c r="EV677" s="33">
        <v>0</v>
      </c>
      <c r="EW677" s="33">
        <v>0</v>
      </c>
      <c r="EX677" s="33">
        <v>0</v>
      </c>
      <c r="EY677" s="33">
        <v>1946.2844110000001</v>
      </c>
      <c r="EZ677" s="33">
        <v>0</v>
      </c>
      <c r="FA677" s="33">
        <v>0</v>
      </c>
      <c r="FB677" s="33">
        <v>0</v>
      </c>
      <c r="FC677" s="33">
        <v>3965.9314180000001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389.44929569999999</v>
      </c>
      <c r="BK678" s="33">
        <v>750.80611190000002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389.44929569999999</v>
      </c>
      <c r="BH689" s="33">
        <v>0</v>
      </c>
      <c r="BI689" s="33">
        <v>0</v>
      </c>
      <c r="BJ689" s="33">
        <v>0</v>
      </c>
      <c r="BK689" s="33">
        <v>750.80611190000002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1065.9055049999999</v>
      </c>
      <c r="CI751" s="33">
        <v>1255.399817</v>
      </c>
      <c r="CM751" s="33">
        <v>1444.894129</v>
      </c>
      <c r="CQ751" s="33">
        <v>1634.3884410000001</v>
      </c>
      <c r="CU751" s="33">
        <v>1823.8827530000001</v>
      </c>
      <c r="CY751" s="33">
        <v>2013.3770649999999</v>
      </c>
      <c r="DC751" s="33">
        <v>2202.8713769999999</v>
      </c>
      <c r="DG751" s="33">
        <v>2392.3656890000002</v>
      </c>
      <c r="DK751" s="33">
        <v>2581.860001</v>
      </c>
      <c r="DO751" s="33">
        <v>2771.3543129999998</v>
      </c>
      <c r="DS751" s="33">
        <v>2960.8486250000001</v>
      </c>
      <c r="DW751" s="33">
        <v>3150.3429369999999</v>
      </c>
      <c r="EA751" s="33">
        <v>3339.8372490000002</v>
      </c>
      <c r="EE751" s="33">
        <v>3529.331561</v>
      </c>
      <c r="EI751" s="33">
        <v>3529.331561</v>
      </c>
      <c r="EM751" s="33">
        <v>3529.331561</v>
      </c>
      <c r="EQ751" s="33">
        <v>3529.331561</v>
      </c>
      <c r="ER751" s="33">
        <v>826.44734540000002</v>
      </c>
      <c r="EU751" s="33">
        <v>3529.331561</v>
      </c>
      <c r="EV751" s="33">
        <v>981.21121110000001</v>
      </c>
      <c r="EY751" s="33">
        <v>3529.331561</v>
      </c>
      <c r="EZ751" s="33">
        <v>1889.708856</v>
      </c>
      <c r="FC751" s="33">
        <v>3529.331561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X756" s="33">
        <v>42.480632049999997</v>
      </c>
      <c r="CY756" s="33">
        <v>366.67149369999998</v>
      </c>
      <c r="DB756" s="33">
        <v>608.36572369999999</v>
      </c>
      <c r="DC756" s="33">
        <v>926.62718570000004</v>
      </c>
      <c r="DF756" s="33">
        <v>604.79755069999999</v>
      </c>
      <c r="DG756" s="33">
        <v>926.62718570000004</v>
      </c>
      <c r="DJ756" s="33">
        <v>459.71893349999999</v>
      </c>
      <c r="DK756" s="33">
        <v>926.62718570000004</v>
      </c>
      <c r="DN756" s="33">
        <v>547.65924930000006</v>
      </c>
      <c r="DO756" s="33">
        <v>926.62718570000004</v>
      </c>
      <c r="DR756" s="33">
        <v>635.64789299999995</v>
      </c>
      <c r="DS756" s="33">
        <v>926.62718570000004</v>
      </c>
      <c r="DV756" s="33">
        <v>723.43467459999999</v>
      </c>
      <c r="DW756" s="33">
        <v>926.62718570000004</v>
      </c>
      <c r="DZ756" s="33">
        <v>810.52887669999996</v>
      </c>
      <c r="EA756" s="33">
        <v>926.62718570000004</v>
      </c>
      <c r="ED756" s="33">
        <v>896.72543259999998</v>
      </c>
      <c r="EE756" s="33">
        <v>926.62718570000004</v>
      </c>
      <c r="EH756" s="33">
        <v>926.62718570000004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2126.1261810000001</v>
      </c>
      <c r="CF761" s="33">
        <v>0</v>
      </c>
      <c r="CG761" s="33">
        <v>0</v>
      </c>
      <c r="CH761" s="33">
        <v>0</v>
      </c>
      <c r="CI761" s="33">
        <v>2315.6204929999999</v>
      </c>
      <c r="CJ761" s="33">
        <v>0</v>
      </c>
      <c r="CK761" s="33">
        <v>0</v>
      </c>
      <c r="CL761" s="33">
        <v>0</v>
      </c>
      <c r="CM761" s="33">
        <v>2505.1148050000002</v>
      </c>
      <c r="CN761" s="33">
        <v>0</v>
      </c>
      <c r="CO761" s="33">
        <v>0</v>
      </c>
      <c r="CP761" s="33">
        <v>0</v>
      </c>
      <c r="CQ761" s="33">
        <v>3186.3468560000001</v>
      </c>
      <c r="CR761" s="33">
        <v>0</v>
      </c>
      <c r="CS761" s="33">
        <v>0</v>
      </c>
      <c r="CT761" s="33">
        <v>0</v>
      </c>
      <c r="CU761" s="33">
        <v>3375.8411679999999</v>
      </c>
      <c r="CV761" s="33">
        <v>0</v>
      </c>
      <c r="CW761" s="33">
        <v>0</v>
      </c>
      <c r="CX761" s="33">
        <v>42.480632049999997</v>
      </c>
      <c r="CY761" s="33">
        <v>3565.3354800000002</v>
      </c>
      <c r="CZ761" s="33">
        <v>0</v>
      </c>
      <c r="DA761" s="33">
        <v>0</v>
      </c>
      <c r="DB761" s="33">
        <v>608.36572369999999</v>
      </c>
      <c r="DC761" s="33">
        <v>4314.785484</v>
      </c>
      <c r="DD761" s="33">
        <v>0</v>
      </c>
      <c r="DE761" s="33">
        <v>0</v>
      </c>
      <c r="DF761" s="33">
        <v>604.79755069999999</v>
      </c>
      <c r="DG761" s="33">
        <v>4504.2797959999998</v>
      </c>
      <c r="DH761" s="33">
        <v>0</v>
      </c>
      <c r="DI761" s="33">
        <v>0</v>
      </c>
      <c r="DJ761" s="33">
        <v>459.71893349999999</v>
      </c>
      <c r="DK761" s="33">
        <v>4693.7741079999996</v>
      </c>
      <c r="DL761" s="33">
        <v>0</v>
      </c>
      <c r="DM761" s="33">
        <v>0</v>
      </c>
      <c r="DN761" s="33">
        <v>547.65924930000006</v>
      </c>
      <c r="DO761" s="33">
        <v>4883.2684200000003</v>
      </c>
      <c r="DP761" s="33">
        <v>0</v>
      </c>
      <c r="DQ761" s="33">
        <v>0</v>
      </c>
      <c r="DR761" s="33">
        <v>635.64789299999995</v>
      </c>
      <c r="DS761" s="33">
        <v>5078.4475620000003</v>
      </c>
      <c r="DT761" s="33">
        <v>0</v>
      </c>
      <c r="DU761" s="33">
        <v>0</v>
      </c>
      <c r="DV761" s="33">
        <v>723.43467459999999</v>
      </c>
      <c r="DW761" s="33">
        <v>5267.9418740000001</v>
      </c>
      <c r="DX761" s="33">
        <v>0</v>
      </c>
      <c r="DY761" s="33">
        <v>0</v>
      </c>
      <c r="DZ761" s="33">
        <v>810.52887669999996</v>
      </c>
      <c r="EA761" s="33">
        <v>5457.4361859999999</v>
      </c>
      <c r="EB761" s="33">
        <v>0</v>
      </c>
      <c r="EC761" s="33">
        <v>0</v>
      </c>
      <c r="ED761" s="33">
        <v>896.72543259999998</v>
      </c>
      <c r="EE761" s="33">
        <v>5646.9304979999997</v>
      </c>
      <c r="EF761" s="33">
        <v>0</v>
      </c>
      <c r="EG761" s="33">
        <v>0</v>
      </c>
      <c r="EH761" s="33">
        <v>926.62718570000004</v>
      </c>
      <c r="EI761" s="33">
        <v>5646.9304979999997</v>
      </c>
      <c r="EJ761" s="33">
        <v>0</v>
      </c>
      <c r="EK761" s="33">
        <v>0</v>
      </c>
      <c r="EL761" s="33">
        <v>926.62718570000004</v>
      </c>
      <c r="EM761" s="33">
        <v>5646.9304979999997</v>
      </c>
      <c r="EN761" s="33">
        <v>0</v>
      </c>
      <c r="EO761" s="33">
        <v>0</v>
      </c>
      <c r="EP761" s="33">
        <v>926.62718570000004</v>
      </c>
      <c r="EQ761" s="33">
        <v>5646.9304979999997</v>
      </c>
      <c r="ER761" s="33">
        <v>826.44734540000002</v>
      </c>
      <c r="ES761" s="33">
        <v>0</v>
      </c>
      <c r="ET761" s="33">
        <v>926.62718570000004</v>
      </c>
      <c r="EU761" s="33">
        <v>5646.9304979999997</v>
      </c>
      <c r="EV761" s="33">
        <v>981.21121110000001</v>
      </c>
      <c r="EW761" s="33">
        <v>0</v>
      </c>
      <c r="EX761" s="33">
        <v>926.62718570000004</v>
      </c>
      <c r="EY761" s="33">
        <v>5646.9304979999997</v>
      </c>
      <c r="EZ761" s="33">
        <v>1889.708856</v>
      </c>
      <c r="FA761" s="33">
        <v>0</v>
      </c>
      <c r="FB761" s="33">
        <v>926.62718570000004</v>
      </c>
      <c r="FC761" s="33">
        <v>5646.9304979999997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60206.238039999997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65641.422099999996</v>
      </c>
      <c r="M762" s="33">
        <v>61707.588259999997</v>
      </c>
      <c r="N762" s="33">
        <v>61949.43434</v>
      </c>
      <c r="O762" s="33">
        <v>63865.230450000003</v>
      </c>
      <c r="P762" s="33">
        <v>68278.413839999994</v>
      </c>
      <c r="Q762" s="33">
        <v>64194.102899999998</v>
      </c>
      <c r="R762" s="33">
        <v>64437.859250000001</v>
      </c>
      <c r="S762" s="33">
        <v>66440.042549999998</v>
      </c>
      <c r="T762" s="33">
        <v>68315.532229999997</v>
      </c>
      <c r="U762" s="33">
        <v>64242.536999999997</v>
      </c>
      <c r="V762" s="33">
        <v>64484.443160000003</v>
      </c>
      <c r="W762" s="33">
        <v>66486.229420000003</v>
      </c>
      <c r="X762" s="33">
        <v>69555.939859999999</v>
      </c>
      <c r="Y762" s="33">
        <v>65414.340129999997</v>
      </c>
      <c r="Z762" s="33">
        <v>65659.016799999998</v>
      </c>
      <c r="AA762" s="33">
        <v>67692.905960000004</v>
      </c>
      <c r="AB762" s="33">
        <v>70679.124360000002</v>
      </c>
      <c r="AC762" s="33">
        <v>66462.634619999997</v>
      </c>
      <c r="AD762" s="33">
        <v>66706.301460000002</v>
      </c>
      <c r="AE762" s="33">
        <v>68778.360060000006</v>
      </c>
      <c r="AF762" s="33">
        <v>75854.281260000003</v>
      </c>
      <c r="AG762" s="33">
        <v>71336.462660000005</v>
      </c>
      <c r="AH762" s="33">
        <v>71606.317479999998</v>
      </c>
      <c r="AI762" s="33">
        <v>73824.958480000001</v>
      </c>
      <c r="AJ762" s="33">
        <v>79651.316409999999</v>
      </c>
      <c r="AK762" s="33">
        <v>74921.982319999996</v>
      </c>
      <c r="AL762" s="33">
        <v>75213.321450000003</v>
      </c>
      <c r="AM762" s="33">
        <v>77536.344979999994</v>
      </c>
      <c r="AN762" s="33">
        <v>83543.680460000003</v>
      </c>
      <c r="AO762" s="33">
        <v>78603.964600000007</v>
      </c>
      <c r="AP762" s="33">
        <v>78918.588390000004</v>
      </c>
      <c r="AQ762" s="33">
        <v>81343.340060000002</v>
      </c>
      <c r="AR762" s="33">
        <v>86965.214959999998</v>
      </c>
      <c r="AS762" s="33">
        <v>81817.121140000003</v>
      </c>
      <c r="AT762" s="33">
        <v>82142.169529999999</v>
      </c>
      <c r="AU762" s="33">
        <v>84670.771139999997</v>
      </c>
      <c r="AV762" s="33">
        <v>90531.51</v>
      </c>
      <c r="AW762" s="33">
        <v>85161.375260000001</v>
      </c>
      <c r="AX762" s="33">
        <v>85496.797279999999</v>
      </c>
      <c r="AY762" s="33">
        <v>88136.406350000005</v>
      </c>
      <c r="AZ762" s="33">
        <v>94135.544689999995</v>
      </c>
      <c r="BA762" s="33">
        <v>88541.13149</v>
      </c>
      <c r="BB762" s="33">
        <v>88888.795129999999</v>
      </c>
      <c r="BC762" s="33">
        <v>91640.133889999997</v>
      </c>
      <c r="BD762" s="33">
        <v>97866.657200000001</v>
      </c>
      <c r="BE762" s="33">
        <v>92036.273820000002</v>
      </c>
      <c r="BF762" s="33">
        <v>92394.922439999995</v>
      </c>
      <c r="BG762" s="33">
        <v>95265.368919999994</v>
      </c>
      <c r="BH762" s="33">
        <v>101071.23390000001</v>
      </c>
      <c r="BI762" s="33">
        <v>95046.318339999998</v>
      </c>
      <c r="BJ762" s="33">
        <v>95413.494300000006</v>
      </c>
      <c r="BK762" s="33">
        <v>98386.87371</v>
      </c>
      <c r="BL762" s="33">
        <v>104084.3181</v>
      </c>
      <c r="BM762" s="33">
        <v>97865.212190000006</v>
      </c>
      <c r="BN762" s="33">
        <v>98242.400670000003</v>
      </c>
      <c r="BO762" s="33">
        <v>101312.6289</v>
      </c>
      <c r="BP762" s="33">
        <v>107212.556</v>
      </c>
      <c r="BQ762" s="33">
        <v>100791.1455</v>
      </c>
      <c r="BR762" s="33">
        <v>101179.18309999999</v>
      </c>
      <c r="BS762" s="33">
        <v>104349.3141</v>
      </c>
      <c r="BT762" s="33">
        <v>110429.49460000001</v>
      </c>
      <c r="BU762" s="33">
        <v>103802.4129</v>
      </c>
      <c r="BV762" s="33">
        <v>104202.79029999999</v>
      </c>
      <c r="BW762" s="33">
        <v>107473.74340000001</v>
      </c>
      <c r="BX762" s="33">
        <v>113747.9988</v>
      </c>
      <c r="BY762" s="33">
        <v>106913.72500000001</v>
      </c>
      <c r="BZ762" s="33">
        <v>107328.16650000001</v>
      </c>
      <c r="CA762" s="33">
        <v>110700.7472</v>
      </c>
      <c r="CB762" s="33">
        <v>117231.38219999999</v>
      </c>
      <c r="CC762" s="33">
        <v>110175.2847</v>
      </c>
      <c r="CD762" s="33">
        <v>110601.6657</v>
      </c>
      <c r="CE762" s="33">
        <v>114084.1486</v>
      </c>
      <c r="CF762" s="33">
        <v>120773.2522</v>
      </c>
      <c r="CG762" s="33">
        <v>113496.1142</v>
      </c>
      <c r="CH762" s="33">
        <v>113934.5233</v>
      </c>
      <c r="CI762" s="33">
        <v>117526.61289999999</v>
      </c>
      <c r="CJ762" s="33">
        <v>124312.0097</v>
      </c>
      <c r="CK762" s="33">
        <v>116817.84080000001</v>
      </c>
      <c r="CL762" s="33">
        <v>117268.844</v>
      </c>
      <c r="CM762" s="33">
        <v>120968.5877</v>
      </c>
      <c r="CN762" s="33">
        <v>127965.1991</v>
      </c>
      <c r="CO762" s="33">
        <v>120238.9</v>
      </c>
      <c r="CP762" s="33">
        <v>120702.5275</v>
      </c>
      <c r="CQ762" s="33">
        <v>124514.8211</v>
      </c>
      <c r="CR762" s="33">
        <v>131740.56959999999</v>
      </c>
      <c r="CS762" s="33">
        <v>123780.0328</v>
      </c>
      <c r="CT762" s="33">
        <v>124256.329</v>
      </c>
      <c r="CU762" s="33">
        <v>128184.1639</v>
      </c>
      <c r="CV762" s="33">
        <v>135761.78469999999</v>
      </c>
      <c r="CW762" s="33">
        <v>127557.71890000001</v>
      </c>
      <c r="CX762" s="33">
        <v>128050.24189999999</v>
      </c>
      <c r="CY762" s="33">
        <v>132096.75750000001</v>
      </c>
      <c r="CZ762" s="33">
        <v>139735.1355</v>
      </c>
      <c r="DA762" s="33">
        <v>131282.59220000001</v>
      </c>
      <c r="DB762" s="33">
        <v>131788.46650000001</v>
      </c>
      <c r="DC762" s="33">
        <v>135958.03659999999</v>
      </c>
      <c r="DD762" s="33">
        <v>143746.8553</v>
      </c>
      <c r="DE762" s="33">
        <v>135029.41339999999</v>
      </c>
      <c r="DF762" s="33">
        <v>135549.66630000001</v>
      </c>
      <c r="DG762" s="33">
        <v>139850.7801</v>
      </c>
      <c r="DH762" s="33">
        <v>147605.76620000001</v>
      </c>
      <c r="DI762" s="33">
        <v>138631.2653</v>
      </c>
      <c r="DJ762" s="33">
        <v>139165.01790000001</v>
      </c>
      <c r="DK762" s="33">
        <v>143594.18239999999</v>
      </c>
      <c r="DL762" s="33">
        <v>151431.67980000001</v>
      </c>
      <c r="DM762" s="33">
        <v>142203.35279999999</v>
      </c>
      <c r="DN762" s="33">
        <v>142751.75279999999</v>
      </c>
      <c r="DO762" s="33">
        <v>147307.15220000001</v>
      </c>
      <c r="DP762" s="33">
        <v>154810.9351</v>
      </c>
      <c r="DQ762" s="33">
        <v>145355.6832</v>
      </c>
      <c r="DR762" s="33">
        <v>145917.07980000001</v>
      </c>
      <c r="DS762" s="33">
        <v>150585.065</v>
      </c>
      <c r="DT762" s="33">
        <v>158201.07070000001</v>
      </c>
      <c r="DU762" s="33">
        <v>148516.51130000001</v>
      </c>
      <c r="DV762" s="33">
        <v>149090.0301</v>
      </c>
      <c r="DW762" s="33">
        <v>153872.07029999999</v>
      </c>
      <c r="DX762" s="33">
        <v>161604.4908</v>
      </c>
      <c r="DY762" s="33">
        <v>151688.12390000001</v>
      </c>
      <c r="DZ762" s="33">
        <v>152274.44039999999</v>
      </c>
      <c r="EA762" s="33">
        <v>157171.622</v>
      </c>
      <c r="EB762" s="33">
        <v>165075.04130000001</v>
      </c>
      <c r="EC762" s="33">
        <v>154919.69209999999</v>
      </c>
      <c r="ED762" s="33">
        <v>155518.13639999999</v>
      </c>
      <c r="EE762" s="33">
        <v>160534.58679999999</v>
      </c>
      <c r="EF762" s="33">
        <v>168614.70449999999</v>
      </c>
      <c r="EG762" s="33">
        <v>158214.81080000001</v>
      </c>
      <c r="EH762" s="33">
        <v>158825.51670000001</v>
      </c>
      <c r="EI762" s="33">
        <v>163964.46909999999</v>
      </c>
      <c r="EJ762" s="33">
        <v>172178.14749999999</v>
      </c>
      <c r="EK762" s="33">
        <v>161531.22459999999</v>
      </c>
      <c r="EL762" s="33">
        <v>162153.38959999999</v>
      </c>
      <c r="EM762" s="33">
        <v>167417.05309999999</v>
      </c>
      <c r="EN762" s="33">
        <v>175710.22020000001</v>
      </c>
      <c r="EO762" s="33">
        <v>164814.7126</v>
      </c>
      <c r="EP762" s="33">
        <v>165449.19560000001</v>
      </c>
      <c r="EQ762" s="33">
        <v>170837.3026</v>
      </c>
      <c r="ER762" s="33">
        <v>179590.88399999999</v>
      </c>
      <c r="ES762" s="33">
        <v>168413.8161</v>
      </c>
      <c r="ET762" s="33">
        <v>169062.08259999999</v>
      </c>
      <c r="EU762" s="33">
        <v>174587.99129999999</v>
      </c>
      <c r="EV762" s="33">
        <v>183320.12210000001</v>
      </c>
      <c r="EW762" s="33">
        <v>171871.64249999999</v>
      </c>
      <c r="EX762" s="33">
        <v>172532.83129999999</v>
      </c>
      <c r="EY762" s="33">
        <v>178193.3622</v>
      </c>
      <c r="EZ762" s="33">
        <v>187005.2739</v>
      </c>
      <c r="FA762" s="33">
        <v>175289.79139999999</v>
      </c>
      <c r="FB762" s="33">
        <v>175963.872</v>
      </c>
      <c r="FC762" s="33">
        <v>181757.7126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50575.979079999997</v>
      </c>
      <c r="D4" s="1">
        <f>PLANEL_GerMED_Trim_Resultado!Q245</f>
        <v>44209.949710000001</v>
      </c>
      <c r="E4" s="1">
        <f>PLANEL_GerMED_Trim_Resultado!R245</f>
        <v>45075.380060000003</v>
      </c>
      <c r="F4" s="1">
        <f>PLANEL_GerMED_Trim_Resultado!S245</f>
        <v>44400.424729999999</v>
      </c>
      <c r="G4" s="1">
        <f>PLANEL_GerMED_Trim_Resultado!T245</f>
        <v>53943.858939999998</v>
      </c>
      <c r="H4" s="1">
        <f>PLANEL_GerMED_Trim_Resultado!U245</f>
        <v>45067.713649999998</v>
      </c>
      <c r="I4" s="1">
        <f>PLANEL_GerMED_Trim_Resultado!V245</f>
        <v>42788.588660000001</v>
      </c>
      <c r="J4" s="1">
        <f>PLANEL_GerMED_Trim_Resultado!W245</f>
        <v>45172.438040000001</v>
      </c>
      <c r="K4" s="1">
        <f>PLANEL_GerMED_Trim_Resultado!X245</f>
        <v>54641.550389999997</v>
      </c>
      <c r="L4" s="1">
        <f>PLANEL_GerMED_Trim_Resultado!Y245</f>
        <v>45826.03024</v>
      </c>
      <c r="M4" s="1">
        <f>PLANEL_GerMED_Trim_Resultado!Z245</f>
        <v>43527.730609999999</v>
      </c>
      <c r="N4" s="1">
        <f>PLANEL_GerMED_Trim_Resultado!AA245</f>
        <v>45172.438040000001</v>
      </c>
      <c r="O4" s="1">
        <f>PLANEL_GerMED_Trim_Resultado!AB245</f>
        <v>53388.032270000003</v>
      </c>
      <c r="P4" s="1">
        <f>PLANEL_GerMED_Trim_Resultado!AC245</f>
        <v>44327.14471</v>
      </c>
      <c r="Q4" s="1">
        <f>PLANEL_GerMED_Trim_Resultado!AD245</f>
        <v>41508.038460000003</v>
      </c>
      <c r="R4" s="1">
        <f>PLANEL_GerMED_Trim_Resultado!AE245</f>
        <v>46688.882429999998</v>
      </c>
      <c r="S4" s="1">
        <f>PLANEL_GerMED_Trim_Resultado!AF245</f>
        <v>57711.288719999997</v>
      </c>
      <c r="T4" s="1">
        <f>PLANEL_GerMED_Trim_Resultado!AG245</f>
        <v>48181.152410000002</v>
      </c>
      <c r="U4" s="1">
        <f>PLANEL_GerMED_Trim_Resultado!AH245</f>
        <v>45120.659520000001</v>
      </c>
      <c r="V4" s="1">
        <f>PLANEL_GerMED_Trim_Resultado!AI245</f>
        <v>48426.768210000002</v>
      </c>
      <c r="W4" s="1">
        <f>PLANEL_GerMED_Trim_Resultado!AJ245</f>
        <v>60775.088710000004</v>
      </c>
      <c r="X4" s="1">
        <f>PLANEL_GerMED_Trim_Resultado!AK245</f>
        <v>51087.568200000002</v>
      </c>
      <c r="Y4" s="1">
        <f>PLANEL_GerMED_Trim_Resultado!AL245</f>
        <v>47737.67484</v>
      </c>
      <c r="Z4" s="1">
        <f>PLANEL_GerMED_Trim_Resultado!AM245</f>
        <v>50290.599589999998</v>
      </c>
      <c r="AA4" s="1">
        <f>PLANEL_GerMED_Trim_Resultado!AN245</f>
        <v>63275.473339999997</v>
      </c>
      <c r="AB4" s="1">
        <f>PLANEL_GerMED_Trim_Resultado!AO245</f>
        <v>54663.01874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65323.872869999999</v>
      </c>
      <c r="AF4" s="1">
        <f>PLANEL_GerMED_Trim_Resultado!AS245</f>
        <v>54339.38796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66895.142550000004</v>
      </c>
      <c r="AJ4" s="1">
        <f>PLANEL_GerMED_Trim_Resultado!AW245</f>
        <v>55160.413139999997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68408.305909999995</v>
      </c>
      <c r="AN4" s="1">
        <f>PLANEL_GerMED_Trim_Resultado!BA245</f>
        <v>58848.311759999997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71184.073420000001</v>
      </c>
      <c r="AR4" s="1">
        <f>PLANEL_GerMED_Trim_Resultado!BE245</f>
        <v>58013.862480000003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72981.321100000001</v>
      </c>
      <c r="AV4" s="1">
        <f>PLANEL_GerMED_Trim_Resultado!BI245</f>
        <v>59172.729780000001</v>
      </c>
      <c r="AW4" s="1">
        <f>PLANEL_GerMED_Trim_Resultado!BJ245</f>
        <v>51666.432569999997</v>
      </c>
      <c r="AX4" s="1">
        <f>PLANEL_GerMED_Trim_Resultado!BK245</f>
        <v>51521.547899999998</v>
      </c>
      <c r="AY4" s="1">
        <f>PLANEL_GerMED_Trim_Resultado!BL245</f>
        <v>73320.250549999997</v>
      </c>
      <c r="AZ4" s="1">
        <f>PLANEL_GerMED_Trim_Resultado!BM245</f>
        <v>58942.464119999997</v>
      </c>
      <c r="BA4" s="1">
        <f>PLANEL_GerMED_Trim_Resultado!BN245</f>
        <v>51666.432569999997</v>
      </c>
      <c r="BB4" s="1">
        <f>PLANEL_GerMED_Trim_Resultado!BO245</f>
        <v>51521.547899999998</v>
      </c>
      <c r="BC4" s="1">
        <f>PLANEL_GerMED_Trim_Resultado!BP245</f>
        <v>74685.913270000005</v>
      </c>
      <c r="BD4" s="1">
        <f>PLANEL_GerMED_Trim_Resultado!BQ245</f>
        <v>60408.766710000004</v>
      </c>
      <c r="BE4" s="1">
        <f>PLANEL_GerMED_Trim_Resultado!BR245</f>
        <v>52802.089890000003</v>
      </c>
      <c r="BF4" s="1">
        <f>PLANEL_GerMED_Trim_Resultado!BS245</f>
        <v>52934.241199999997</v>
      </c>
      <c r="BG4" s="1">
        <f>PLANEL_GerMED_Trim_Resultado!BT245</f>
        <v>75547.354770000005</v>
      </c>
      <c r="BH4" s="1">
        <f>PLANEL_GerMED_Trim_Resultado!BU245</f>
        <v>63485.108719999997</v>
      </c>
      <c r="BI4" s="1">
        <f>PLANEL_GerMED_Trim_Resultado!BV245</f>
        <v>53019.62644</v>
      </c>
      <c r="BJ4" s="1">
        <f>PLANEL_GerMED_Trim_Resultado!BW245</f>
        <v>53226.906410000003</v>
      </c>
      <c r="BK4" s="1">
        <f>PLANEL_GerMED_Trim_Resultado!BX245</f>
        <v>79606.833679999996</v>
      </c>
      <c r="BL4" s="1">
        <f>PLANEL_GerMED_Trim_Resultado!BY245</f>
        <v>63372.993620000001</v>
      </c>
      <c r="BM4" s="1">
        <f>PLANEL_GerMED_Trim_Resultado!BZ245</f>
        <v>54877.519119999997</v>
      </c>
      <c r="BN4" s="1">
        <f>PLANEL_GerMED_Trim_Resultado!CA245</f>
        <v>55593.072749999999</v>
      </c>
      <c r="BO4" s="1">
        <f>PLANEL_GerMED_Trim_Resultado!CB245</f>
        <v>81323.530939999997</v>
      </c>
      <c r="BP4" s="1">
        <f>PLANEL_GerMED_Trim_Resultado!CC245</f>
        <v>69201.666620000004</v>
      </c>
      <c r="BQ4" s="1">
        <f>PLANEL_GerMED_Trim_Resultado!CD245</f>
        <v>55387.446349999998</v>
      </c>
      <c r="BR4" s="1">
        <f>PLANEL_GerMED_Trim_Resultado!CE245</f>
        <v>56331.180240000002</v>
      </c>
      <c r="BS4" s="1">
        <f>PLANEL_GerMED_Trim_Resultado!CF245</f>
        <v>82336.778019999998</v>
      </c>
      <c r="BT4" s="1">
        <f>PLANEL_GerMED_Trim_Resultado!CG245</f>
        <v>66287.827279999998</v>
      </c>
      <c r="BU4" s="1">
        <f>PLANEL_GerMED_Trim_Resultado!CH245</f>
        <v>55659.090459999999</v>
      </c>
      <c r="BV4" s="1">
        <f>PLANEL_GerMED_Trim_Resultado!CI245</f>
        <v>56746.448680000001</v>
      </c>
      <c r="BW4" s="1">
        <f>PLANEL_GerMED_Trim_Resultado!CJ245</f>
        <v>84187.01539</v>
      </c>
      <c r="BX4" s="1">
        <f>PLANEL_GerMED_Trim_Resultado!CK245</f>
        <v>69254.822360000006</v>
      </c>
      <c r="BY4" s="1">
        <f>PLANEL_GerMED_Trim_Resultado!CL245</f>
        <v>56438.33354</v>
      </c>
      <c r="BZ4" s="1">
        <f>PLANEL_GerMED_Trim_Resultado!CM245</f>
        <v>57810.886500000001</v>
      </c>
      <c r="CA4" s="1">
        <f>PLANEL_GerMED_Trim_Resultado!CN245</f>
        <v>85527.5144</v>
      </c>
      <c r="CB4" s="1">
        <f>PLANEL_GerMED_Trim_Resultado!CO245</f>
        <v>73542.104099999997</v>
      </c>
      <c r="CC4" s="1">
        <f>PLANEL_GerMED_Trim_Resultado!CP245</f>
        <v>56910.648509999999</v>
      </c>
      <c r="CD4" s="1">
        <f>PLANEL_GerMED_Trim_Resultado!CQ245</f>
        <v>58483.823579999997</v>
      </c>
      <c r="CE4" s="1">
        <f>PLANEL_GerMED_Trim_Resultado!CR245</f>
        <v>86673.771800000002</v>
      </c>
      <c r="CF4" s="1">
        <f>PLANEL_GerMED_Trim_Resultado!CS245</f>
        <v>71589.265830000004</v>
      </c>
      <c r="CG4" s="1">
        <f>PLANEL_GerMED_Trim_Resultado!CT245</f>
        <v>57181.010560000002</v>
      </c>
      <c r="CH4" s="1">
        <f>PLANEL_GerMED_Trim_Resultado!CU245</f>
        <v>58898.853360000001</v>
      </c>
      <c r="CI4" s="1">
        <f>PLANEL_GerMED_Trim_Resultado!CV245</f>
        <v>87894.684160000004</v>
      </c>
      <c r="CJ4" s="1">
        <f>PLANEL_GerMED_Trim_Resultado!CW245</f>
        <v>71973.212830000004</v>
      </c>
      <c r="CK4" s="1">
        <f>PLANEL_GerMED_Trim_Resultado!CX245</f>
        <v>57485.280429999999</v>
      </c>
      <c r="CL4" s="1">
        <f>PLANEL_GerMED_Trim_Resultado!CY245</f>
        <v>59341.117839999999</v>
      </c>
      <c r="CM4" s="1">
        <f>PLANEL_GerMED_Trim_Resultado!CZ245</f>
        <v>89882.050940000001</v>
      </c>
      <c r="CN4" s="1">
        <f>PLANEL_GerMED_Trim_Resultado!DA245</f>
        <v>73206.727790000004</v>
      </c>
      <c r="CO4" s="1">
        <f>PLANEL_GerMED_Trim_Resultado!DB245</f>
        <v>58022.57028</v>
      </c>
      <c r="CP4" s="1">
        <f>PLANEL_GerMED_Trim_Resultado!DC245</f>
        <v>60106.195970000001</v>
      </c>
      <c r="CQ4" s="1">
        <f>PLANEL_GerMED_Trim_Resultado!DD245</f>
        <v>92884.502729999993</v>
      </c>
      <c r="CR4" s="1">
        <f>PLANEL_GerMED_Trim_Resultado!DE245</f>
        <v>76501.641199999998</v>
      </c>
      <c r="CS4" s="1">
        <f>PLANEL_GerMED_Trim_Resultado!DF245</f>
        <v>59116.56164</v>
      </c>
      <c r="CT4" s="1">
        <f>PLANEL_GerMED_Trim_Resultado!DG245</f>
        <v>61523.27794</v>
      </c>
      <c r="CU4" s="1">
        <f>PLANEL_GerMED_Trim_Resultado!DH245</f>
        <v>94248.663430000001</v>
      </c>
      <c r="CV4" s="1">
        <f>PLANEL_GerMED_Trim_Resultado!DI245</f>
        <v>79949.968850000005</v>
      </c>
      <c r="CW4" s="1">
        <f>PLANEL_GerMED_Trim_Resultado!DJ245</f>
        <v>59550.854780000001</v>
      </c>
      <c r="CX4" s="1">
        <f>PLANEL_GerMED_Trim_Resultado!DK245</f>
        <v>62191.509259999999</v>
      </c>
      <c r="CY4" s="68">
        <f>PLANEL_GerMED_Trim_Resultado!DL245</f>
        <v>94248.663430000001</v>
      </c>
      <c r="CZ4" s="68">
        <f>PLANEL_GerMED_Trim_Resultado!DM245</f>
        <v>76100.825840000005</v>
      </c>
      <c r="DA4" s="68">
        <f>PLANEL_GerMED_Trim_Resultado!DN245</f>
        <v>59550.854780000001</v>
      </c>
      <c r="DB4" s="68">
        <f>PLANEL_GerMED_Trim_Resultado!DO245</f>
        <v>62191.509259999999</v>
      </c>
      <c r="DC4" s="1">
        <f>PLANEL_GerMED_Trim_Resultado!DP245</f>
        <v>94248.663430000001</v>
      </c>
      <c r="DD4" s="1">
        <f>PLANEL_GerMED_Trim_Resultado!DQ245</f>
        <v>77751.505109999998</v>
      </c>
      <c r="DE4" s="1">
        <f>PLANEL_GerMED_Trim_Resultado!DR245</f>
        <v>59550.854780000001</v>
      </c>
      <c r="DF4" s="1">
        <f>PLANEL_GerMED_Trim_Resultado!DS245</f>
        <v>62191.509259999999</v>
      </c>
      <c r="DG4" s="1">
        <f>PLANEL_GerMED_Trim_Resultado!DT245</f>
        <v>94248.663430000001</v>
      </c>
      <c r="DH4" s="1">
        <f>PLANEL_GerMED_Trim_Resultado!DU245</f>
        <v>76999.088780000005</v>
      </c>
      <c r="DI4" s="1">
        <f>PLANEL_GerMED_Trim_Resultado!DV245</f>
        <v>59550.854780000001</v>
      </c>
      <c r="DJ4" s="1">
        <f>PLANEL_GerMED_Trim_Resultado!DW245</f>
        <v>62191.509259999999</v>
      </c>
      <c r="DK4" s="1">
        <f>PLANEL_GerMED_Trim_Resultado!DX245</f>
        <v>94248.663430000001</v>
      </c>
      <c r="DL4" s="1">
        <f>PLANEL_GerMED_Trim_Resultado!DY245</f>
        <v>77529.679820000005</v>
      </c>
      <c r="DM4" s="1">
        <f>PLANEL_GerMED_Trim_Resultado!DZ245</f>
        <v>59550.854780000001</v>
      </c>
      <c r="DN4" s="1">
        <f>PLANEL_GerMED_Trim_Resultado!EA245</f>
        <v>62191.509259999999</v>
      </c>
      <c r="DO4" s="1">
        <f>PLANEL_GerMED_Trim_Resultado!EB245</f>
        <v>94248.663430000001</v>
      </c>
      <c r="DP4" s="1">
        <f>PLANEL_GerMED_Trim_Resultado!EC245</f>
        <v>78069.793160000001</v>
      </c>
      <c r="DQ4" s="1">
        <f>PLANEL_GerMED_Trim_Resultado!ED245</f>
        <v>59550.854780000001</v>
      </c>
      <c r="DR4" s="1">
        <f>PLANEL_GerMED_Trim_Resultado!EE245</f>
        <v>62191.509259999999</v>
      </c>
      <c r="DS4" s="1">
        <f>PLANEL_GerMED_Trim_Resultado!EF245</f>
        <v>94248.663430000001</v>
      </c>
      <c r="DT4" s="1">
        <f>PLANEL_GerMED_Trim_Resultado!EG245</f>
        <v>78665.848490000004</v>
      </c>
      <c r="DU4" s="1">
        <f>PLANEL_GerMED_Trim_Resultado!EH245</f>
        <v>59550.854780000001</v>
      </c>
      <c r="DV4" s="1">
        <f>PLANEL_GerMED_Trim_Resultado!EI245</f>
        <v>62191.509259999999</v>
      </c>
      <c r="DW4" s="1">
        <f>PLANEL_GerMED_Trim_Resultado!EJ245</f>
        <v>94276.505480000007</v>
      </c>
      <c r="DX4" s="1">
        <f>PLANEL_GerMED_Trim_Resultado!EK245</f>
        <v>80681.321849999993</v>
      </c>
      <c r="DY4" s="1">
        <f>PLANEL_GerMED_Trim_Resultado!EL245</f>
        <v>59557.94889</v>
      </c>
      <c r="DZ4" s="1">
        <f>PLANEL_GerMED_Trim_Resultado!EM245</f>
        <v>62201.802329999999</v>
      </c>
      <c r="EA4" s="1">
        <f>PLANEL_GerMED_Trim_Resultado!EN245</f>
        <v>94459.966450000007</v>
      </c>
      <c r="EB4" s="1">
        <f>PLANEL_GerMED_Trim_Resultado!EO245</f>
        <v>80056.420710000006</v>
      </c>
      <c r="EC4" s="1">
        <f>PLANEL_GerMED_Trim_Resultado!EP245</f>
        <v>59615.900659999999</v>
      </c>
      <c r="ED4" s="1">
        <f>PLANEL_GerMED_Trim_Resultado!EQ245</f>
        <v>62279.703479999996</v>
      </c>
      <c r="EE4" s="1">
        <f>PLANEL_GerMED_Trim_Resultado!ER245</f>
        <v>94976.272070000006</v>
      </c>
      <c r="EF4" s="1">
        <f>PLANEL_GerMED_Trim_Resultado!ES245</f>
        <v>80890.86924</v>
      </c>
      <c r="EG4" s="1">
        <f>PLANEL_GerMED_Trim_Resultado!ET245</f>
        <v>58173.34736</v>
      </c>
      <c r="EH4" s="1">
        <f>PLANEL_GerMED_Trim_Resultado!EU245</f>
        <v>62508.306600000004</v>
      </c>
      <c r="EI4" s="1">
        <f>PLANEL_GerMED_Trim_Resultado!EV245</f>
        <v>95437.858319999999</v>
      </c>
      <c r="EJ4" s="1">
        <f>PLANEL_GerMED_Trim_Resultado!EW245</f>
        <v>80567.806039999996</v>
      </c>
      <c r="EK4" s="1">
        <f>PLANEL_GerMED_Trim_Resultado!EX245</f>
        <v>53971.83311</v>
      </c>
      <c r="EL4" s="1">
        <f>PLANEL_GerMED_Trim_Resultado!EY245</f>
        <v>62655.849479999997</v>
      </c>
      <c r="EM4" s="1">
        <f>PLANEL_GerMED_Trim_Resultado!EZ245</f>
        <v>97530.128100000002</v>
      </c>
      <c r="EN4" s="1">
        <f>PLANEL_GerMED_Trim_Resultado!FA245</f>
        <v>83235.741399999999</v>
      </c>
      <c r="EO4" s="1">
        <f>PLANEL_GerMED_Trim_Resultado!FB245</f>
        <v>55001.530149999999</v>
      </c>
      <c r="EP4" s="1">
        <f>PLANEL_GerMED_Trim_Resultado!FC245</f>
        <v>63448.087780000002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3150.4509950000001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3241.791925</v>
      </c>
      <c r="Q5" s="1">
        <f>PLANEL_GerMED_Trim_Resultado!AD257</f>
        <v>2593.2414410000001</v>
      </c>
      <c r="R5" s="1">
        <f>PLANEL_GerMED_Trim_Resultado!AE257</f>
        <v>3076.0083119999999</v>
      </c>
      <c r="S5" s="1">
        <f>PLANEL_GerMED_Trim_Resultado!AF257</f>
        <v>3686.739294</v>
      </c>
      <c r="T5" s="1">
        <f>PLANEL_GerMED_Trim_Resultado!AG257</f>
        <v>3366.184804</v>
      </c>
      <c r="U5" s="1">
        <f>PLANEL_GerMED_Trim_Resultado!AH257</f>
        <v>2688.9533860000001</v>
      </c>
      <c r="V5" s="1">
        <f>PLANEL_GerMED_Trim_Resultado!AI257</f>
        <v>3184.5163849999999</v>
      </c>
      <c r="W5" s="1">
        <f>PLANEL_GerMED_Trim_Resultado!AJ257</f>
        <v>3720.0503229999999</v>
      </c>
      <c r="X5" s="1">
        <f>PLANEL_GerMED_Trim_Resultado!AK257</f>
        <v>3402.3149619999999</v>
      </c>
      <c r="Y5" s="1">
        <f>PLANEL_GerMED_Trim_Resultado!AL257</f>
        <v>2988.8479929999999</v>
      </c>
      <c r="Z5" s="1">
        <f>PLANEL_GerMED_Trim_Resultado!AM257</f>
        <v>3314.0706719999998</v>
      </c>
      <c r="AA5" s="1">
        <f>PLANEL_GerMED_Trim_Resultado!AN257</f>
        <v>5139.7623190000004</v>
      </c>
      <c r="AB5" s="1">
        <f>PLANEL_GerMED_Trim_Resultado!AO257</f>
        <v>3504.114286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6460.2673610000002</v>
      </c>
      <c r="AF5" s="1">
        <f>PLANEL_GerMED_Trim_Resultado!AS257</f>
        <v>5978.7541869999995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6403.8796480000001</v>
      </c>
      <c r="AJ5" s="1">
        <f>PLANEL_GerMED_Trim_Resultado!AW257</f>
        <v>5969.2366039999997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7852.2292440000001</v>
      </c>
      <c r="AN5" s="1">
        <f>PLANEL_GerMED_Trim_Resultado!BA257</f>
        <v>4964.6182159999998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7749.1736529999998</v>
      </c>
      <c r="AR5" s="1">
        <f>PLANEL_GerMED_Trim_Resultado!BE257</f>
        <v>7441.0618969999996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7934.354171</v>
      </c>
      <c r="AV5" s="1">
        <f>PLANEL_GerMED_Trim_Resultado!BI257</f>
        <v>7388.2565400000003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7610.9052570000003</v>
      </c>
      <c r="AZ5" s="1">
        <f>PLANEL_GerMED_Trim_Resultado!BM257</f>
        <v>7442.9420749999999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7936.4073710000002</v>
      </c>
      <c r="BD5" s="1">
        <f>PLANEL_GerMED_Trim_Resultado!BQ257</f>
        <v>7531.5398580000001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7938.1136029999998</v>
      </c>
      <c r="BH5" s="1">
        <f>PLANEL_GerMED_Trim_Resultado!BU257</f>
        <v>5087.5827710000003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6484.0000250000003</v>
      </c>
      <c r="BL5" s="1">
        <f>PLANEL_GerMED_Trim_Resultado!BY257</f>
        <v>7444.8368790000004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7432.453759</v>
      </c>
      <c r="BP5" s="1">
        <f>PLANEL_GerMED_Trim_Resultado!CC257</f>
        <v>3594.592247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7938.5063689999997</v>
      </c>
      <c r="BT5" s="1">
        <f>PLANEL_GerMED_Trim_Resultado!CG257</f>
        <v>7533.5110599999998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7938.5063689999997</v>
      </c>
      <c r="BX5" s="1">
        <f>PLANEL_GerMED_Trim_Resultado!CK257</f>
        <v>7535.31484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7938.5063689999997</v>
      </c>
      <c r="CB5" s="1">
        <f>PLANEL_GerMED_Trim_Resultado!CO257</f>
        <v>5281.7637949999998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7938.5063689999997</v>
      </c>
      <c r="CF5" s="1">
        <f>PLANEL_GerMED_Trim_Resultado!CS257</f>
        <v>7535.31484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7535.31484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7535.31484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7535.31484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7535.31484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7535.31484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6253.3045860000002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7533.5110599999998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7533.3436380000003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7533.3436380000003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7535.31484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6339.9630779999998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7533.3436380000003</v>
      </c>
      <c r="EC5" s="1">
        <f>PLANEL_GerMED_Trim_Resultado!EP257</f>
        <v>6399.1372419999998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7535.31484</v>
      </c>
      <c r="EG5" s="1">
        <f>PLANEL_GerMED_Trim_Resultado!ET257</f>
        <v>6399.1372419999998</v>
      </c>
      <c r="EH5" s="1">
        <f>PLANEL_GerMED_Trim_Resultado!EU257</f>
        <v>6983.5825960000002</v>
      </c>
      <c r="EI5" s="1">
        <f>PLANEL_GerMED_Trim_Resultado!EV257</f>
        <v>7938.5063689999997</v>
      </c>
      <c r="EJ5" s="1">
        <f>PLANEL_GerMED_Trim_Resultado!EW257</f>
        <v>7535.31484</v>
      </c>
      <c r="EK5" s="1">
        <f>PLANEL_GerMED_Trim_Resultado!EX257</f>
        <v>6286.5932830000002</v>
      </c>
      <c r="EL5" s="1">
        <f>PLANEL_GerMED_Trim_Resultado!EY257</f>
        <v>6983.5825960000002</v>
      </c>
      <c r="EM5" s="1">
        <f>PLANEL_GerMED_Trim_Resultado!EZ257</f>
        <v>8222.7356330000002</v>
      </c>
      <c r="EN5" s="1">
        <f>PLANEL_GerMED_Trim_Resultado!FA257</f>
        <v>7799.5028869999996</v>
      </c>
      <c r="EO5" s="1">
        <f>PLANEL_GerMED_Trim_Resultado!FB257</f>
        <v>6470.6288699999996</v>
      </c>
      <c r="EP5" s="1">
        <f>PLANEL_GerMED_Trim_Resultado!FC257</f>
        <v>7205.3697849999999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10106.616477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4912.9057190000003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11014.9155885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3572.94308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10964.3645067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2314.0967369999998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3474.492248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11322.103855899999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2931.7788220000002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10556.921355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2849.4282360000002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10322.520998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2700.084292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10226.556587999999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2816.7512929999998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10141.643253999999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2597.2832290000001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9655.8910410000008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2597.2832290000001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9991.3538819999994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4675.9647550999998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11797.036439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5127.6894929999999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11938.027824999999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4083.7820806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11473.758833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3018.1860869000002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11046.088965999999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1975.2216807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10382.462366900001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2063.1620944000001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3997.3867513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12215.93455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4538.2578699999995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7041.2552070000002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14966.786238000001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2037.4839704999999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1134.6688140000001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10521.6527534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2426.6947562999999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10030.625647999999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3433.6106383000001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10361.069203899999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4447.7896182999993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10694.813751099999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5484.2730302999998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11038.811050529999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6706.9248250000001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55.179576339999997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11585.9926939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8251.0824460000003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131.7603728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12352.019282000001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9148.7594000000008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175.97819229999999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12837.912385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1938.7132005999999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13442.158869000001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4700.1473340000002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12771.736387000001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6271.7113108000003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14791.383394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1006.500532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1080.8201790000001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1107.4403830000001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308.19528789999998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310.63946520000002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5944.7632800000001</v>
      </c>
      <c r="AZ11" s="1">
        <f>PLANEL_GerMED_Trim_Resultado!BM161</f>
        <v>5944.7632800000001</v>
      </c>
      <c r="BA11" s="1">
        <f>PLANEL_GerMED_Trim_Resultado!BN161</f>
        <v>6892.9682229999999</v>
      </c>
      <c r="BB11" s="1">
        <f>PLANEL_GerMED_Trim_Resultado!BO161</f>
        <v>6892.9682229999999</v>
      </c>
      <c r="BC11" s="1">
        <f>PLANEL_GerMED_Trim_Resultado!BP161</f>
        <v>7437.5842540000003</v>
      </c>
      <c r="BD11" s="1">
        <f>PLANEL_GerMED_Trim_Resultado!BQ161</f>
        <v>7437.5842540000003</v>
      </c>
      <c r="BE11" s="1">
        <f>PLANEL_GerMED_Trim_Resultado!BR161</f>
        <v>8758.9944400000004</v>
      </c>
      <c r="BF11" s="1">
        <f>PLANEL_GerMED_Trim_Resultado!BS161</f>
        <v>8758.9944400000004</v>
      </c>
      <c r="BG11" s="1">
        <f>PLANEL_GerMED_Trim_Resultado!BT161</f>
        <v>10544.391180000001</v>
      </c>
      <c r="BH11" s="1">
        <f>PLANEL_GerMED_Trim_Resultado!BU161</f>
        <v>10544.391180000001</v>
      </c>
      <c r="BI11" s="1">
        <f>PLANEL_GerMED_Trim_Resultado!BV161</f>
        <v>12642.5031</v>
      </c>
      <c r="BJ11" s="1">
        <f>PLANEL_GerMED_Trim_Resultado!BW161</f>
        <v>12642.5031</v>
      </c>
      <c r="BK11" s="1">
        <f>PLANEL_GerMED_Trim_Resultado!BX161</f>
        <v>10544.391180000001</v>
      </c>
      <c r="BL11" s="1">
        <f>PLANEL_GerMED_Trim_Resultado!BY161</f>
        <v>10544.391180000001</v>
      </c>
      <c r="BM11" s="1">
        <f>PLANEL_GerMED_Trim_Resultado!BZ161</f>
        <v>12642.5031</v>
      </c>
      <c r="BN11" s="1">
        <f>PLANEL_GerMED_Trim_Resultado!CA161</f>
        <v>12642.5031</v>
      </c>
      <c r="BO11" s="1">
        <f>PLANEL_GerMED_Trim_Resultado!CB161</f>
        <v>10544.391180000001</v>
      </c>
      <c r="BP11" s="1">
        <f>PLANEL_GerMED_Trim_Resultado!CC161</f>
        <v>10544.391180000001</v>
      </c>
      <c r="BQ11" s="1">
        <f>PLANEL_GerMED_Trim_Resultado!CD161</f>
        <v>12642.5031</v>
      </c>
      <c r="BR11" s="1">
        <f>PLANEL_GerMED_Trim_Resultado!CE161</f>
        <v>12642.5031</v>
      </c>
      <c r="BS11" s="1">
        <f>PLANEL_GerMED_Trim_Resultado!CF161</f>
        <v>10696.20743</v>
      </c>
      <c r="BT11" s="1">
        <f>PLANEL_GerMED_Trim_Resultado!CG161</f>
        <v>10544.391180000001</v>
      </c>
      <c r="BU11" s="1">
        <f>PLANEL_GerMED_Trim_Resultado!CH161</f>
        <v>12642.5031</v>
      </c>
      <c r="BV11" s="1">
        <f>PLANEL_GerMED_Trim_Resultado!CI161</f>
        <v>12642.5031</v>
      </c>
      <c r="BW11" s="1">
        <f>PLANEL_GerMED_Trim_Resultado!CJ161</f>
        <v>12107.30754</v>
      </c>
      <c r="BX11" s="1">
        <f>PLANEL_GerMED_Trim_Resultado!CK161</f>
        <v>10544.391180000001</v>
      </c>
      <c r="BY11" s="1">
        <f>PLANEL_GerMED_Trim_Resultado!CL161</f>
        <v>12642.5031</v>
      </c>
      <c r="BZ11" s="1">
        <f>PLANEL_GerMED_Trim_Resultado!CM161</f>
        <v>12642.5031</v>
      </c>
      <c r="CA11" s="1">
        <f>PLANEL_GerMED_Trim_Resultado!CN161</f>
        <v>12642.5031</v>
      </c>
      <c r="CB11" s="1">
        <f>PLANEL_GerMED_Trim_Resultado!CO161</f>
        <v>10544.391180000001</v>
      </c>
      <c r="CC11" s="1">
        <f>PLANEL_GerMED_Trim_Resultado!CP161</f>
        <v>12642.5031</v>
      </c>
      <c r="CD11" s="1">
        <f>PLANEL_GerMED_Trim_Resultado!CQ161</f>
        <v>12642.5031</v>
      </c>
      <c r="CE11" s="1">
        <f>PLANEL_GerMED_Trim_Resultado!CR161</f>
        <v>12642.5031</v>
      </c>
      <c r="CF11" s="1">
        <f>PLANEL_GerMED_Trim_Resultado!CS161</f>
        <v>10544.391180000001</v>
      </c>
      <c r="CG11" s="1">
        <f>PLANEL_GerMED_Trim_Resultado!CT161</f>
        <v>12642.5031</v>
      </c>
      <c r="CH11" s="1">
        <f>PLANEL_GerMED_Trim_Resultado!CU161</f>
        <v>12642.5031</v>
      </c>
      <c r="CI11" s="1">
        <f>PLANEL_GerMED_Trim_Resultado!CV161</f>
        <v>12642.5031</v>
      </c>
      <c r="CJ11" s="1">
        <f>PLANEL_GerMED_Trim_Resultado!CW161</f>
        <v>10544.391180000001</v>
      </c>
      <c r="CK11" s="1">
        <f>PLANEL_GerMED_Trim_Resultado!CX161</f>
        <v>12642.5031</v>
      </c>
      <c r="CL11" s="1">
        <f>PLANEL_GerMED_Trim_Resultado!CY161</f>
        <v>12642.5031</v>
      </c>
      <c r="CM11" s="1">
        <f>PLANEL_GerMED_Trim_Resultado!CZ161</f>
        <v>12642.5031</v>
      </c>
      <c r="CN11" s="1">
        <f>PLANEL_GerMED_Trim_Resultado!DA161</f>
        <v>10544.391180000001</v>
      </c>
      <c r="CO11" s="1">
        <f>PLANEL_GerMED_Trim_Resultado!DB161</f>
        <v>12642.5031</v>
      </c>
      <c r="CP11" s="1">
        <f>PLANEL_GerMED_Trim_Resultado!DC161</f>
        <v>12642.5031</v>
      </c>
      <c r="CQ11" s="1">
        <f>PLANEL_GerMED_Trim_Resultado!DD161</f>
        <v>12642.5031</v>
      </c>
      <c r="CR11" s="1">
        <f>PLANEL_GerMED_Trim_Resultado!DE161</f>
        <v>10544.391180000001</v>
      </c>
      <c r="CS11" s="1">
        <f>PLANEL_GerMED_Trim_Resultado!DF161</f>
        <v>12642.5031</v>
      </c>
      <c r="CT11" s="1">
        <f>PLANEL_GerMED_Trim_Resultado!DG161</f>
        <v>12642.5031</v>
      </c>
      <c r="CU11" s="1">
        <f>PLANEL_GerMED_Trim_Resultado!DH161</f>
        <v>12642.5031</v>
      </c>
      <c r="CV11" s="1">
        <f>PLANEL_GerMED_Trim_Resultado!DI161</f>
        <v>10544.391180000001</v>
      </c>
      <c r="CW11" s="1">
        <f>PLANEL_GerMED_Trim_Resultado!DJ161</f>
        <v>12642.5031</v>
      </c>
      <c r="CX11" s="1">
        <f>PLANEL_GerMED_Trim_Resultado!DK161</f>
        <v>12642.5031</v>
      </c>
      <c r="CY11" s="68">
        <f>PLANEL_GerMED_Trim_Resultado!DL161</f>
        <v>12642.5031</v>
      </c>
      <c r="CZ11" s="68">
        <f>PLANEL_GerMED_Trim_Resultado!DM161</f>
        <v>10544.391180000001</v>
      </c>
      <c r="DA11" s="68">
        <f>PLANEL_GerMED_Trim_Resultado!DN161</f>
        <v>12642.5031</v>
      </c>
      <c r="DB11" s="68">
        <f>PLANEL_GerMED_Trim_Resultado!DO161</f>
        <v>12642.5031</v>
      </c>
      <c r="DC11" s="1">
        <f>PLANEL_GerMED_Trim_Resultado!DP161</f>
        <v>12642.5031</v>
      </c>
      <c r="DD11" s="1">
        <f>PLANEL_GerMED_Trim_Resultado!DQ161</f>
        <v>10544.391180000001</v>
      </c>
      <c r="DE11" s="1">
        <f>PLANEL_GerMED_Trim_Resultado!DR161</f>
        <v>12642.5031</v>
      </c>
      <c r="DF11" s="1">
        <f>PLANEL_GerMED_Trim_Resultado!DS161</f>
        <v>12642.5031</v>
      </c>
      <c r="DG11" s="1">
        <f>PLANEL_GerMED_Trim_Resultado!DT161</f>
        <v>12642.5031</v>
      </c>
      <c r="DH11" s="1">
        <f>PLANEL_GerMED_Trim_Resultado!DU161</f>
        <v>10544.391180000001</v>
      </c>
      <c r="DI11" s="1">
        <f>PLANEL_GerMED_Trim_Resultado!DV161</f>
        <v>12642.5031</v>
      </c>
      <c r="DJ11" s="1">
        <f>PLANEL_GerMED_Trim_Resultado!DW161</f>
        <v>12642.5031</v>
      </c>
      <c r="DK11" s="1">
        <f>PLANEL_GerMED_Trim_Resultado!DX161</f>
        <v>12642.5031</v>
      </c>
      <c r="DL11" s="1">
        <f>PLANEL_GerMED_Trim_Resultado!DY161</f>
        <v>10544.391180000001</v>
      </c>
      <c r="DM11" s="1">
        <f>PLANEL_GerMED_Trim_Resultado!DZ161</f>
        <v>12642.5031</v>
      </c>
      <c r="DN11" s="1">
        <f>PLANEL_GerMED_Trim_Resultado!EA161</f>
        <v>12642.5031</v>
      </c>
      <c r="DO11" s="1">
        <f>PLANEL_GerMED_Trim_Resultado!EB161</f>
        <v>12642.5031</v>
      </c>
      <c r="DP11" s="1">
        <f>PLANEL_GerMED_Trim_Resultado!EC161</f>
        <v>10544.391180000001</v>
      </c>
      <c r="DQ11" s="1">
        <f>PLANEL_GerMED_Trim_Resultado!ED161</f>
        <v>12642.5031</v>
      </c>
      <c r="DR11" s="1">
        <f>PLANEL_GerMED_Trim_Resultado!EE161</f>
        <v>12642.5031</v>
      </c>
      <c r="DS11" s="1">
        <f>PLANEL_GerMED_Trim_Resultado!EF161</f>
        <v>12642.5031</v>
      </c>
      <c r="DT11" s="1">
        <f>PLANEL_GerMED_Trim_Resultado!EG161</f>
        <v>10544.391180000001</v>
      </c>
      <c r="DU11" s="1">
        <f>PLANEL_GerMED_Trim_Resultado!EH161</f>
        <v>12642.5031</v>
      </c>
      <c r="DV11" s="1">
        <f>PLANEL_GerMED_Trim_Resultado!EI161</f>
        <v>12642.5031</v>
      </c>
      <c r="DW11" s="1">
        <f>PLANEL_GerMED_Trim_Resultado!EJ161</f>
        <v>12642.5031</v>
      </c>
      <c r="DX11" s="1">
        <f>PLANEL_GerMED_Trim_Resultado!EK161</f>
        <v>10544.391180000001</v>
      </c>
      <c r="DY11" s="1">
        <f>PLANEL_GerMED_Trim_Resultado!EL161</f>
        <v>12642.5031</v>
      </c>
      <c r="DZ11" s="1">
        <f>PLANEL_GerMED_Trim_Resultado!EM161</f>
        <v>12642.5031</v>
      </c>
      <c r="EA11" s="1">
        <f>PLANEL_GerMED_Trim_Resultado!EN161</f>
        <v>12642.5031</v>
      </c>
      <c r="EB11" s="1">
        <f>PLANEL_GerMED_Trim_Resultado!EO161</f>
        <v>10544.391180000001</v>
      </c>
      <c r="EC11" s="1">
        <f>PLANEL_GerMED_Trim_Resultado!EP161</f>
        <v>12642.5031</v>
      </c>
      <c r="ED11" s="1">
        <f>PLANEL_GerMED_Trim_Resultado!EQ161</f>
        <v>12642.5031</v>
      </c>
      <c r="EE11" s="1">
        <f>PLANEL_GerMED_Trim_Resultado!ER161</f>
        <v>12642.5031</v>
      </c>
      <c r="EF11" s="1">
        <f>PLANEL_GerMED_Trim_Resultado!ES161</f>
        <v>10544.391180000001</v>
      </c>
      <c r="EG11" s="1">
        <f>PLANEL_GerMED_Trim_Resultado!ET161</f>
        <v>12642.5031</v>
      </c>
      <c r="EH11" s="1">
        <f>PLANEL_GerMED_Trim_Resultado!EU161</f>
        <v>12642.5031</v>
      </c>
      <c r="EI11" s="1">
        <f>PLANEL_GerMED_Trim_Resultado!EV161</f>
        <v>12642.5031</v>
      </c>
      <c r="EJ11" s="1">
        <f>PLANEL_GerMED_Trim_Resultado!EW161</f>
        <v>10544.391180000001</v>
      </c>
      <c r="EK11" s="1">
        <f>PLANEL_GerMED_Trim_Resultado!EX161</f>
        <v>12642.5031</v>
      </c>
      <c r="EL11" s="1">
        <f>PLANEL_GerMED_Trim_Resultado!EY161</f>
        <v>12642.5031</v>
      </c>
      <c r="EM11" s="1">
        <f>PLANEL_GerMED_Trim_Resultado!EZ161</f>
        <v>12642.5031</v>
      </c>
      <c r="EN11" s="1">
        <f>PLANEL_GerMED_Trim_Resultado!FA161</f>
        <v>10544.391180000001</v>
      </c>
      <c r="EO11" s="1">
        <f>PLANEL_GerMED_Trim_Resultado!FB161</f>
        <v>12642.5031</v>
      </c>
      <c r="EP11" s="1">
        <f>PLANEL_GerMED_Trim_Resultado!FC161</f>
        <v>12642.5031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188.03834040000001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188.96309579999999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574.74816350000003</v>
      </c>
      <c r="AF14" s="24">
        <f>PLANEL_GerMED_Trim_Resultado!AS17+PLANEL_GerMED_Trim_Resultado!AS29+PLANEL_GerMED_Trim_Resultado!AS629+PLANEL_GerMED_Trim_Resultado!AS713</f>
        <v>5879.580097</v>
      </c>
      <c r="AG14" s="24">
        <f>PLANEL_GerMED_Trim_Resultado!AT17+PLANEL_GerMED_Trim_Resultado!AT29+PLANEL_GerMED_Trim_Resultado!AT629+PLANEL_GerMED_Trim_Resultado!AT713</f>
        <v>8045.6179709999997</v>
      </c>
      <c r="AH14" s="24">
        <f>PLANEL_GerMED_Trim_Resultado!AU17+PLANEL_GerMED_Trim_Resultado!AU29+PLANEL_GerMED_Trim_Resultado!AU629+PLANEL_GerMED_Trim_Resultado!AU713</f>
        <v>5127.1054160000003</v>
      </c>
      <c r="AI14" s="24">
        <f>PLANEL_GerMED_Trim_Resultado!AV17+PLANEL_GerMED_Trim_Resultado!AV29+PLANEL_GerMED_Trim_Resultado!AV629+PLANEL_GerMED_Trim_Resultado!AV713</f>
        <v>574.74816350000003</v>
      </c>
      <c r="AJ14" s="24">
        <f>PLANEL_GerMED_Trim_Resultado!AW17+PLANEL_GerMED_Trim_Resultado!AW29+PLANEL_GerMED_Trim_Resultado!AW629+PLANEL_GerMED_Trim_Resultado!AW713</f>
        <v>5879.580097</v>
      </c>
      <c r="AK14" s="24">
        <f>PLANEL_GerMED_Trim_Resultado!AX17+PLANEL_GerMED_Trim_Resultado!AX29+PLANEL_GerMED_Trim_Resultado!AX629+PLANEL_GerMED_Trim_Resultado!AX713</f>
        <v>8045.6179709999997</v>
      </c>
      <c r="AL14" s="24">
        <f>PLANEL_GerMED_Trim_Resultado!AY17+PLANEL_GerMED_Trim_Resultado!AY29+PLANEL_GerMED_Trim_Resultado!AY629+PLANEL_GerMED_Trim_Resultado!AY713</f>
        <v>5127.1054160000003</v>
      </c>
      <c r="AM14" s="24">
        <f>PLANEL_GerMED_Trim_Resultado!AZ17+PLANEL_GerMED_Trim_Resultado!AZ29+PLANEL_GerMED_Trim_Resultado!AZ629+PLANEL_GerMED_Trim_Resultado!AZ713</f>
        <v>564.12560069999995</v>
      </c>
      <c r="AN14" s="24">
        <f>PLANEL_GerMED_Trim_Resultado!BA17+PLANEL_GerMED_Trim_Resultado!BA29+PLANEL_GerMED_Trim_Resultado!BA629+PLANEL_GerMED_Trim_Resultado!BA713</f>
        <v>5770.9130100000002</v>
      </c>
      <c r="AO14" s="24">
        <f>PLANEL_GerMED_Trim_Resultado!BB17+PLANEL_GerMED_Trim_Resultado!BB29+PLANEL_GerMED_Trim_Resultado!BB629+PLANEL_GerMED_Trim_Resultado!BB713</f>
        <v>7896.9179189999995</v>
      </c>
      <c r="AP14" s="24">
        <f>PLANEL_GerMED_Trim_Resultado!BC17+PLANEL_GerMED_Trim_Resultado!BC29+PLANEL_GerMED_Trim_Resultado!BC629+PLANEL_GerMED_Trim_Resultado!BC713</f>
        <v>5032.3456540000006</v>
      </c>
      <c r="AQ14" s="24">
        <f>PLANEL_GerMED_Trim_Resultado!BD17+PLANEL_GerMED_Trim_Resultado!BD29+PLANEL_GerMED_Trim_Resultado!BD629+PLANEL_GerMED_Trim_Resultado!BD713</f>
        <v>590.96550060000004</v>
      </c>
      <c r="AR14" s="24">
        <f>PLANEL_GerMED_Trim_Resultado!BE17+PLANEL_GerMED_Trim_Resultado!BE29+PLANEL_GerMED_Trim_Resultado!BE629+PLANEL_GerMED_Trim_Resultado!BE713</f>
        <v>6045.4808140000005</v>
      </c>
      <c r="AS14" s="24">
        <f>PLANEL_GerMED_Trim_Resultado!BF17+PLANEL_GerMED_Trim_Resultado!BF29+PLANEL_GerMED_Trim_Resultado!BF629+PLANEL_GerMED_Trim_Resultado!BF713</f>
        <v>8272.6365279999991</v>
      </c>
      <c r="AT14" s="24">
        <f>PLANEL_GerMED_Trim_Resultado!BG17+PLANEL_GerMED_Trim_Resultado!BG29+PLANEL_GerMED_Trim_Resultado!BG629+PLANEL_GerMED_Trim_Resultado!BG713</f>
        <v>5271.7739899999997</v>
      </c>
      <c r="AU14" s="24">
        <f>PLANEL_GerMED_Trim_Resultado!BH17+PLANEL_GerMED_Trim_Resultado!BH29+PLANEL_GerMED_Trim_Resultado!BH629+PLANEL_GerMED_Trim_Resultado!BH713</f>
        <v>661.31983330000003</v>
      </c>
      <c r="AV14" s="24">
        <f>PLANEL_GerMED_Trim_Resultado!BI17+PLANEL_GerMED_Trim_Resultado!BI29+PLANEL_GerMED_Trim_Resultado!BI629+PLANEL_GerMED_Trim_Resultado!BI713</f>
        <v>6765.1941779999997</v>
      </c>
      <c r="AW14" s="24">
        <f>PLANEL_GerMED_Trim_Resultado!BJ17+PLANEL_GerMED_Trim_Resultado!BJ29+PLANEL_GerMED_Trim_Resultado!BJ629+PLANEL_GerMED_Trim_Resultado!BJ713</f>
        <v>9257.4923650000001</v>
      </c>
      <c r="AX14" s="24">
        <f>PLANEL_GerMED_Trim_Resultado!BK17+PLANEL_GerMED_Trim_Resultado!BK29+PLANEL_GerMED_Trim_Resultado!BK629+PLANEL_GerMED_Trim_Resultado!BK713</f>
        <v>5899.3777010000003</v>
      </c>
      <c r="AY14" s="24">
        <f>PLANEL_GerMED_Trim_Resultado!BL17+PLANEL_GerMED_Trim_Resultado!BL29+PLANEL_GerMED_Trim_Resultado!BL629+PLANEL_GerMED_Trim_Resultado!BL713</f>
        <v>661.31983330000003</v>
      </c>
      <c r="AZ14" s="24">
        <f>PLANEL_GerMED_Trim_Resultado!BM17+PLANEL_GerMED_Trim_Resultado!BM29+PLANEL_GerMED_Trim_Resultado!BM629+PLANEL_GerMED_Trim_Resultado!BM713</f>
        <v>6765.1941779999997</v>
      </c>
      <c r="BA14" s="24">
        <f>PLANEL_GerMED_Trim_Resultado!BN17+PLANEL_GerMED_Trim_Resultado!BN29+PLANEL_GerMED_Trim_Resultado!BN629+PLANEL_GerMED_Trim_Resultado!BN713</f>
        <v>9257.4923650000001</v>
      </c>
      <c r="BB14" s="24">
        <f>PLANEL_GerMED_Trim_Resultado!BO17+PLANEL_GerMED_Trim_Resultado!BO29+PLANEL_GerMED_Trim_Resultado!BO629+PLANEL_GerMED_Trim_Resultado!BO713</f>
        <v>5899.3777010000003</v>
      </c>
      <c r="BC14" s="24">
        <f>PLANEL_GerMED_Trim_Resultado!BP17+PLANEL_GerMED_Trim_Resultado!BP29+PLANEL_GerMED_Trim_Resultado!BP629+PLANEL_GerMED_Trim_Resultado!BP713</f>
        <v>661.31983330000003</v>
      </c>
      <c r="BD14" s="24">
        <f>PLANEL_GerMED_Trim_Resultado!BQ17+PLANEL_GerMED_Trim_Resultado!BQ29+PLANEL_GerMED_Trim_Resultado!BQ629+PLANEL_GerMED_Trim_Resultado!BQ713</f>
        <v>6765.1941779999997</v>
      </c>
      <c r="BE14" s="24">
        <f>PLANEL_GerMED_Trim_Resultado!BR17+PLANEL_GerMED_Trim_Resultado!BR29+PLANEL_GerMED_Trim_Resultado!BR629+PLANEL_GerMED_Trim_Resultado!BR713</f>
        <v>9257.4923650000001</v>
      </c>
      <c r="BF14" s="24">
        <f>PLANEL_GerMED_Trim_Resultado!BS17+PLANEL_GerMED_Trim_Resultado!BS29+PLANEL_GerMED_Trim_Resultado!BS629+PLANEL_GerMED_Trim_Resultado!BS713</f>
        <v>5899.3777010000003</v>
      </c>
      <c r="BG14" s="24">
        <f>PLANEL_GerMED_Trim_Resultado!BT17+PLANEL_GerMED_Trim_Resultado!BT29+PLANEL_GerMED_Trim_Resultado!BT629+PLANEL_GerMED_Trim_Resultado!BT713</f>
        <v>661.31983330000003</v>
      </c>
      <c r="BH14" s="24">
        <f>PLANEL_GerMED_Trim_Resultado!BU17+PLANEL_GerMED_Trim_Resultado!BU29+PLANEL_GerMED_Trim_Resultado!BU629+PLANEL_GerMED_Trim_Resultado!BU713</f>
        <v>6765.1941779999997</v>
      </c>
      <c r="BI14" s="24">
        <f>PLANEL_GerMED_Trim_Resultado!BV17+PLANEL_GerMED_Trim_Resultado!BV29+PLANEL_GerMED_Trim_Resultado!BV629+PLANEL_GerMED_Trim_Resultado!BV713</f>
        <v>9257.4923650000001</v>
      </c>
      <c r="BJ14" s="24">
        <f>PLANEL_GerMED_Trim_Resultado!BW17+PLANEL_GerMED_Trim_Resultado!BW29+PLANEL_GerMED_Trim_Resultado!BW629+PLANEL_GerMED_Trim_Resultado!BW713</f>
        <v>5899.3777010000003</v>
      </c>
      <c r="BK14" s="24">
        <f>PLANEL_GerMED_Trim_Resultado!BX17+PLANEL_GerMED_Trim_Resultado!BX29+PLANEL_GerMED_Trim_Resultado!BX629+PLANEL_GerMED_Trim_Resultado!BX713</f>
        <v>661.31983330000003</v>
      </c>
      <c r="BL14" s="24">
        <f>PLANEL_GerMED_Trim_Resultado!BY17+PLANEL_GerMED_Trim_Resultado!BY29+PLANEL_GerMED_Trim_Resultado!BY629+PLANEL_GerMED_Trim_Resultado!BY713</f>
        <v>6765.1941779999997</v>
      </c>
      <c r="BM14" s="24">
        <f>PLANEL_GerMED_Trim_Resultado!BZ17+PLANEL_GerMED_Trim_Resultado!BZ29+PLANEL_GerMED_Trim_Resultado!BZ629+PLANEL_GerMED_Trim_Resultado!BZ713</f>
        <v>9257.4923650000001</v>
      </c>
      <c r="BN14" s="24">
        <f>PLANEL_GerMED_Trim_Resultado!CA17+PLANEL_GerMED_Trim_Resultado!CA29+PLANEL_GerMED_Trim_Resultado!CA629+PLANEL_GerMED_Trim_Resultado!CA713</f>
        <v>5899.3777010000003</v>
      </c>
      <c r="BO14" s="24">
        <f>PLANEL_GerMED_Trim_Resultado!CB17+PLANEL_GerMED_Trim_Resultado!CB29+PLANEL_GerMED_Trim_Resultado!CB629+PLANEL_GerMED_Trim_Resultado!CB713</f>
        <v>666.62907799999994</v>
      </c>
      <c r="BP14" s="24">
        <f>PLANEL_GerMED_Trim_Resultado!CC17+PLANEL_GerMED_Trim_Resultado!CC29+PLANEL_GerMED_Trim_Resultado!CC629+PLANEL_GerMED_Trim_Resultado!CC713</f>
        <v>6819.5068859999992</v>
      </c>
      <c r="BQ14" s="24">
        <f>PLANEL_GerMED_Trim_Resultado!CD17+PLANEL_GerMED_Trim_Resultado!CD29+PLANEL_GerMED_Trim_Resultado!CD629+PLANEL_GerMED_Trim_Resultado!CD713</f>
        <v>9331.813881</v>
      </c>
      <c r="BR14" s="24">
        <f>PLANEL_GerMED_Trim_Resultado!CE17+PLANEL_GerMED_Trim_Resultado!CE29+PLANEL_GerMED_Trim_Resultado!CE629+PLANEL_GerMED_Trim_Resultado!CE713</f>
        <v>5946.7394130000002</v>
      </c>
      <c r="BS14" s="24">
        <f>PLANEL_GerMED_Trim_Resultado!CF17+PLANEL_GerMED_Trim_Resultado!CF29+PLANEL_GerMED_Trim_Resultado!CF629+PLANEL_GerMED_Trim_Resultado!CF713</f>
        <v>666.62907799999994</v>
      </c>
      <c r="BT14" s="24">
        <f>PLANEL_GerMED_Trim_Resultado!CG17+PLANEL_GerMED_Trim_Resultado!CG29+PLANEL_GerMED_Trim_Resultado!CG629+PLANEL_GerMED_Trim_Resultado!CG713</f>
        <v>6819.5068859999992</v>
      </c>
      <c r="BU14" s="24">
        <f>PLANEL_GerMED_Trim_Resultado!CH17+PLANEL_GerMED_Trim_Resultado!CH29+PLANEL_GerMED_Trim_Resultado!CH629+PLANEL_GerMED_Trim_Resultado!CH713</f>
        <v>9331.813881</v>
      </c>
      <c r="BV14" s="24">
        <f>PLANEL_GerMED_Trim_Resultado!CI17+PLANEL_GerMED_Trim_Resultado!CI29+PLANEL_GerMED_Trim_Resultado!CI629+PLANEL_GerMED_Trim_Resultado!CI713</f>
        <v>5946.7394130000002</v>
      </c>
      <c r="BW14" s="24">
        <f>PLANEL_GerMED_Trim_Resultado!CJ17+PLANEL_GerMED_Trim_Resultado!CJ29+PLANEL_GerMED_Trim_Resultado!CJ629+PLANEL_GerMED_Trim_Resultado!CJ713</f>
        <v>666.62907799999994</v>
      </c>
      <c r="BX14" s="24">
        <f>PLANEL_GerMED_Trim_Resultado!CK17+PLANEL_GerMED_Trim_Resultado!CK29+PLANEL_GerMED_Trim_Resultado!CK629+PLANEL_GerMED_Trim_Resultado!CK713</f>
        <v>6819.5068859999992</v>
      </c>
      <c r="BY14" s="24">
        <f>PLANEL_GerMED_Trim_Resultado!CL17+PLANEL_GerMED_Trim_Resultado!CL29+PLANEL_GerMED_Trim_Resultado!CL629+PLANEL_GerMED_Trim_Resultado!CL713</f>
        <v>9331.813881</v>
      </c>
      <c r="BZ14" s="24">
        <f>PLANEL_GerMED_Trim_Resultado!CM17+PLANEL_GerMED_Trim_Resultado!CM29+PLANEL_GerMED_Trim_Resultado!CM629+PLANEL_GerMED_Trim_Resultado!CM713</f>
        <v>5946.7394130000002</v>
      </c>
      <c r="CA14" s="24">
        <f>PLANEL_GerMED_Trim_Resultado!CN17+PLANEL_GerMED_Trim_Resultado!CN29+PLANEL_GerMED_Trim_Resultado!CN629+PLANEL_GerMED_Trim_Resultado!CN713</f>
        <v>666.62907799999994</v>
      </c>
      <c r="CB14" s="24">
        <f>PLANEL_GerMED_Trim_Resultado!CO17+PLANEL_GerMED_Trim_Resultado!CO29+PLANEL_GerMED_Trim_Resultado!CO629+PLANEL_GerMED_Trim_Resultado!CO713</f>
        <v>6819.5068859999992</v>
      </c>
      <c r="CC14" s="24">
        <f>PLANEL_GerMED_Trim_Resultado!CP17+PLANEL_GerMED_Trim_Resultado!CP29+PLANEL_GerMED_Trim_Resultado!CP629+PLANEL_GerMED_Trim_Resultado!CP713</f>
        <v>9331.813881</v>
      </c>
      <c r="CD14" s="24">
        <f>PLANEL_GerMED_Trim_Resultado!CQ17+PLANEL_GerMED_Trim_Resultado!CQ29+PLANEL_GerMED_Trim_Resultado!CQ629+PLANEL_GerMED_Trim_Resultado!CQ713</f>
        <v>5946.7394130000002</v>
      </c>
      <c r="CE14" s="24">
        <f>PLANEL_GerMED_Trim_Resultado!CR17+PLANEL_GerMED_Trim_Resultado!CR29+PLANEL_GerMED_Trim_Resultado!CR629+PLANEL_GerMED_Trim_Resultado!CR713</f>
        <v>666.62907799999994</v>
      </c>
      <c r="CF14" s="24">
        <f>PLANEL_GerMED_Trim_Resultado!CS17+PLANEL_GerMED_Trim_Resultado!CS29+PLANEL_GerMED_Trim_Resultado!CS629+PLANEL_GerMED_Trim_Resultado!CS713</f>
        <v>6819.5068859999992</v>
      </c>
      <c r="CG14" s="24">
        <f>PLANEL_GerMED_Trim_Resultado!CT17+PLANEL_GerMED_Trim_Resultado!CT29+PLANEL_GerMED_Trim_Resultado!CT629+PLANEL_GerMED_Trim_Resultado!CT713</f>
        <v>9331.813881</v>
      </c>
      <c r="CH14" s="24">
        <f>PLANEL_GerMED_Trim_Resultado!CU17+PLANEL_GerMED_Trim_Resultado!CU29+PLANEL_GerMED_Trim_Resultado!CU629+PLANEL_GerMED_Trim_Resultado!CU713</f>
        <v>5946.7394130000002</v>
      </c>
      <c r="CI14" s="24">
        <f>PLANEL_GerMED_Trim_Resultado!CV17+PLANEL_GerMED_Trim_Resultado!CV29+PLANEL_GerMED_Trim_Resultado!CV629+PLANEL_GerMED_Trim_Resultado!CV713</f>
        <v>665.11245550000001</v>
      </c>
      <c r="CJ14" s="24">
        <f>PLANEL_GerMED_Trim_Resultado!CW17+PLANEL_GerMED_Trim_Resultado!CW29+PLANEL_GerMED_Trim_Resultado!CW629+PLANEL_GerMED_Trim_Resultado!CW713</f>
        <v>6803.9920860000002</v>
      </c>
      <c r="CK14" s="24">
        <f>PLANEL_GerMED_Trim_Resultado!CX17+PLANEL_GerMED_Trim_Resultado!CX29+PLANEL_GerMED_Trim_Resultado!CX629+PLANEL_GerMED_Trim_Resultado!CX713</f>
        <v>9310.5834250000007</v>
      </c>
      <c r="CL14" s="24">
        <f>PLANEL_GerMED_Trim_Resultado!CY17+PLANEL_GerMED_Trim_Resultado!CY29+PLANEL_GerMED_Trim_Resultado!CY629+PLANEL_GerMED_Trim_Resultado!CY713</f>
        <v>5933.2102130000003</v>
      </c>
      <c r="CM14" s="24">
        <f>PLANEL_GerMED_Trim_Resultado!CZ17+PLANEL_GerMED_Trim_Resultado!CZ29+PLANEL_GerMED_Trim_Resultado!CZ629+PLANEL_GerMED_Trim_Resultado!CZ713</f>
        <v>665.11245550000001</v>
      </c>
      <c r="CN14" s="24">
        <f>PLANEL_GerMED_Trim_Resultado!DA17+PLANEL_GerMED_Trim_Resultado!DA29+PLANEL_GerMED_Trim_Resultado!DA629+PLANEL_GerMED_Trim_Resultado!DA713</f>
        <v>6803.9920860000002</v>
      </c>
      <c r="CO14" s="24">
        <f>PLANEL_GerMED_Trim_Resultado!DB17+PLANEL_GerMED_Trim_Resultado!DB29+PLANEL_GerMED_Trim_Resultado!DB629+PLANEL_GerMED_Trim_Resultado!DB713</f>
        <v>9310.5834250000007</v>
      </c>
      <c r="CP14" s="24">
        <f>PLANEL_GerMED_Trim_Resultado!DC17+PLANEL_GerMED_Trim_Resultado!DC29+PLANEL_GerMED_Trim_Resultado!DC629+PLANEL_GerMED_Trim_Resultado!DC713</f>
        <v>5933.2102130000003</v>
      </c>
      <c r="CQ14" s="24">
        <f>PLANEL_GerMED_Trim_Resultado!DD17+PLANEL_GerMED_Trim_Resultado!DD29+PLANEL_GerMED_Trim_Resultado!DD629+PLANEL_GerMED_Trim_Resultado!DD713</f>
        <v>665.11245550000001</v>
      </c>
      <c r="CR14" s="24">
        <f>PLANEL_GerMED_Trim_Resultado!DE17+PLANEL_GerMED_Trim_Resultado!DE29+PLANEL_GerMED_Trim_Resultado!DE629+PLANEL_GerMED_Trim_Resultado!DE713</f>
        <v>6803.9920860000002</v>
      </c>
      <c r="CS14" s="24">
        <f>PLANEL_GerMED_Trim_Resultado!DF17+PLANEL_GerMED_Trim_Resultado!DF29+PLANEL_GerMED_Trim_Resultado!DF629+PLANEL_GerMED_Trim_Resultado!DF713</f>
        <v>9310.5834250000007</v>
      </c>
      <c r="CT14" s="24">
        <f>PLANEL_GerMED_Trim_Resultado!DG17+PLANEL_GerMED_Trim_Resultado!DG29+PLANEL_GerMED_Trim_Resultado!DG629+PLANEL_GerMED_Trim_Resultado!DG713</f>
        <v>5933.2102130000003</v>
      </c>
      <c r="CU14" s="24">
        <f>PLANEL_GerMED_Trim_Resultado!DH17+PLANEL_GerMED_Trim_Resultado!DH29+PLANEL_GerMED_Trim_Resultado!DH629+PLANEL_GerMED_Trim_Resultado!DH713</f>
        <v>665.11245550000001</v>
      </c>
      <c r="CV14" s="24">
        <f>PLANEL_GerMED_Trim_Resultado!DI17+PLANEL_GerMED_Trim_Resultado!DI29+PLANEL_GerMED_Trim_Resultado!DI629+PLANEL_GerMED_Trim_Resultado!DI713</f>
        <v>6803.9920860000002</v>
      </c>
      <c r="CW14" s="24">
        <f>PLANEL_GerMED_Trim_Resultado!DJ17+PLANEL_GerMED_Trim_Resultado!DJ29+PLANEL_GerMED_Trim_Resultado!DJ629+PLANEL_GerMED_Trim_Resultado!DJ713</f>
        <v>9310.5834250000007</v>
      </c>
      <c r="CX14" s="24">
        <f>PLANEL_GerMED_Trim_Resultado!DK17+PLANEL_GerMED_Trim_Resultado!DK29+PLANEL_GerMED_Trim_Resultado!DK629+PLANEL_GerMED_Trim_Resultado!DK713</f>
        <v>5933.2102130000003</v>
      </c>
      <c r="CY14" s="24">
        <f>PLANEL_GerMED_Trim_Resultado!DL17+PLANEL_GerMED_Trim_Resultado!DL29+PLANEL_GerMED_Trim_Resultado!DL629+PLANEL_GerMED_Trim_Resultado!DL713</f>
        <v>665.11245550000001</v>
      </c>
      <c r="CZ14" s="24">
        <f>PLANEL_GerMED_Trim_Resultado!DM17+PLANEL_GerMED_Trim_Resultado!DM29+PLANEL_GerMED_Trim_Resultado!DM629+PLANEL_GerMED_Trim_Resultado!DM713</f>
        <v>6803.9920860000002</v>
      </c>
      <c r="DA14" s="24">
        <f>PLANEL_GerMED_Trim_Resultado!DN17+PLANEL_GerMED_Trim_Resultado!DN29+PLANEL_GerMED_Trim_Resultado!DN629+PLANEL_GerMED_Trim_Resultado!DN713</f>
        <v>9310.5834250000007</v>
      </c>
      <c r="DB14" s="24">
        <f>PLANEL_GerMED_Trim_Resultado!DO17+PLANEL_GerMED_Trim_Resultado!DO29+PLANEL_GerMED_Trim_Resultado!DO629+PLANEL_GerMED_Trim_Resultado!DO713</f>
        <v>5933.2102130000003</v>
      </c>
      <c r="DC14" s="24">
        <f>PLANEL_GerMED_Trim_Resultado!DP17+PLANEL_GerMED_Trim_Resultado!DP29+PLANEL_GerMED_Trim_Resultado!DP629+PLANEL_GerMED_Trim_Resultado!DP713</f>
        <v>665.11245550000001</v>
      </c>
      <c r="DD14" s="24">
        <f>PLANEL_GerMED_Trim_Resultado!DQ17+PLANEL_GerMED_Trim_Resultado!DQ29+PLANEL_GerMED_Trim_Resultado!DQ629+PLANEL_GerMED_Trim_Resultado!DQ713</f>
        <v>6803.9920860000002</v>
      </c>
      <c r="DE14" s="24">
        <f>PLANEL_GerMED_Trim_Resultado!DR17+PLANEL_GerMED_Trim_Resultado!DR29+PLANEL_GerMED_Trim_Resultado!DR629+PLANEL_GerMED_Trim_Resultado!DR713</f>
        <v>9310.5834250000007</v>
      </c>
      <c r="DF14" s="24">
        <f>PLANEL_GerMED_Trim_Resultado!DS17+PLANEL_GerMED_Trim_Resultado!DS29+PLANEL_GerMED_Trim_Resultado!DS629+PLANEL_GerMED_Trim_Resultado!DS713</f>
        <v>5933.2102130000003</v>
      </c>
      <c r="DG14" s="24">
        <f>PLANEL_GerMED_Trim_Resultado!DT17+PLANEL_GerMED_Trim_Resultado!DT29+PLANEL_GerMED_Trim_Resultado!DT629+PLANEL_GerMED_Trim_Resultado!DT713</f>
        <v>665.11245550000001</v>
      </c>
      <c r="DH14" s="24">
        <f>PLANEL_GerMED_Trim_Resultado!DU17+PLANEL_GerMED_Trim_Resultado!DU29+PLANEL_GerMED_Trim_Resultado!DU629+PLANEL_GerMED_Trim_Resultado!DU713</f>
        <v>6803.9920860000002</v>
      </c>
      <c r="DI14" s="24">
        <f>PLANEL_GerMED_Trim_Resultado!DV17+PLANEL_GerMED_Trim_Resultado!DV29+PLANEL_GerMED_Trim_Resultado!DV629+PLANEL_GerMED_Trim_Resultado!DV713</f>
        <v>9310.5834250000007</v>
      </c>
      <c r="DJ14" s="24">
        <f>PLANEL_GerMED_Trim_Resultado!DW17+PLANEL_GerMED_Trim_Resultado!DW29+PLANEL_GerMED_Trim_Resultado!DW629+PLANEL_GerMED_Trim_Resultado!DW713</f>
        <v>5933.2102130000003</v>
      </c>
      <c r="DK14" s="24">
        <f>PLANEL_GerMED_Trim_Resultado!DX17+PLANEL_GerMED_Trim_Resultado!DX29+PLANEL_GerMED_Trim_Resultado!DX629+PLANEL_GerMED_Trim_Resultado!DX713</f>
        <v>665.11245550000001</v>
      </c>
      <c r="DL14" s="24">
        <f>PLANEL_GerMED_Trim_Resultado!DY17+PLANEL_GerMED_Trim_Resultado!DY29+PLANEL_GerMED_Trim_Resultado!DY629+PLANEL_GerMED_Trim_Resultado!DY713</f>
        <v>6803.9920860000002</v>
      </c>
      <c r="DM14" s="24">
        <f>PLANEL_GerMED_Trim_Resultado!DZ17+PLANEL_GerMED_Trim_Resultado!DZ29+PLANEL_GerMED_Trim_Resultado!DZ629+PLANEL_GerMED_Trim_Resultado!DZ713</f>
        <v>9310.5834250000007</v>
      </c>
      <c r="DN14" s="24">
        <f>PLANEL_GerMED_Trim_Resultado!EA17+PLANEL_GerMED_Trim_Resultado!EA29+PLANEL_GerMED_Trim_Resultado!EA629+PLANEL_GerMED_Trim_Resultado!EA713</f>
        <v>5933.2102130000003</v>
      </c>
      <c r="DO14" s="24">
        <f>PLANEL_GerMED_Trim_Resultado!EB17+PLANEL_GerMED_Trim_Resultado!EB29+PLANEL_GerMED_Trim_Resultado!EB629+PLANEL_GerMED_Trim_Resultado!EB713</f>
        <v>665.11245550000001</v>
      </c>
      <c r="DP14" s="24">
        <f>PLANEL_GerMED_Trim_Resultado!EC17+PLANEL_GerMED_Trim_Resultado!EC29+PLANEL_GerMED_Trim_Resultado!EC629+PLANEL_GerMED_Trim_Resultado!EC713</f>
        <v>6803.9920860000002</v>
      </c>
      <c r="DQ14" s="24">
        <f>PLANEL_GerMED_Trim_Resultado!ED17+PLANEL_GerMED_Trim_Resultado!ED29+PLANEL_GerMED_Trim_Resultado!ED629+PLANEL_GerMED_Trim_Resultado!ED713</f>
        <v>9310.5834250000007</v>
      </c>
      <c r="DR14" s="24">
        <f>PLANEL_GerMED_Trim_Resultado!EE17+PLANEL_GerMED_Trim_Resultado!EE29+PLANEL_GerMED_Trim_Resultado!EE629+PLANEL_GerMED_Trim_Resultado!EE713</f>
        <v>5933.2102130000003</v>
      </c>
      <c r="DS14" s="24">
        <f>PLANEL_GerMED_Trim_Resultado!EF17+PLANEL_GerMED_Trim_Resultado!EF29+PLANEL_GerMED_Trim_Resultado!EF629+PLANEL_GerMED_Trim_Resultado!EF713</f>
        <v>665.11245550000001</v>
      </c>
      <c r="DT14" s="24">
        <f>PLANEL_GerMED_Trim_Resultado!EG17+PLANEL_GerMED_Trim_Resultado!EG29+PLANEL_GerMED_Trim_Resultado!EG629+PLANEL_GerMED_Trim_Resultado!EG713</f>
        <v>6803.9920860000002</v>
      </c>
      <c r="DU14" s="24">
        <f>PLANEL_GerMED_Trim_Resultado!EH17+PLANEL_GerMED_Trim_Resultado!EH29+PLANEL_GerMED_Trim_Resultado!EH629+PLANEL_GerMED_Trim_Resultado!EH713</f>
        <v>9310.5834250000007</v>
      </c>
      <c r="DV14" s="24">
        <f>PLANEL_GerMED_Trim_Resultado!EI17+PLANEL_GerMED_Trim_Resultado!EI29+PLANEL_GerMED_Trim_Resultado!EI629+PLANEL_GerMED_Trim_Resultado!EI713</f>
        <v>5933.2102130000003</v>
      </c>
      <c r="DW14" s="24">
        <f>PLANEL_GerMED_Trim_Resultado!EJ17+PLANEL_GerMED_Trim_Resultado!EJ29+PLANEL_GerMED_Trim_Resultado!EJ629+PLANEL_GerMED_Trim_Resultado!EJ713</f>
        <v>678.94015999999999</v>
      </c>
      <c r="DX14" s="24">
        <f>PLANEL_GerMED_Trim_Resultado!EK17+PLANEL_GerMED_Trim_Resultado!EK29+PLANEL_GerMED_Trim_Resultado!EK629+PLANEL_GerMED_Trim_Resultado!EK713</f>
        <v>6945.4472500000002</v>
      </c>
      <c r="DY14" s="24">
        <f>PLANEL_GerMED_Trim_Resultado!EL17+PLANEL_GerMED_Trim_Resultado!EL29+PLANEL_GerMED_Trim_Resultado!EL629+PLANEL_GerMED_Trim_Resultado!EL713</f>
        <v>9504.1506860000009</v>
      </c>
      <c r="DZ14" s="24">
        <f>PLANEL_GerMED_Trim_Resultado!EM17+PLANEL_GerMED_Trim_Resultado!EM29+PLANEL_GerMED_Trim_Resultado!EM629+PLANEL_GerMED_Trim_Resultado!EM713</f>
        <v>6056.5618000000004</v>
      </c>
      <c r="EA14" s="24">
        <f>PLANEL_GerMED_Trim_Resultado!EN17+PLANEL_GerMED_Trim_Resultado!EN29+PLANEL_GerMED_Trim_Resultado!EN629+PLANEL_GerMED_Trim_Resultado!EN713</f>
        <v>678.94015999999999</v>
      </c>
      <c r="EB14" s="24">
        <f>PLANEL_GerMED_Trim_Resultado!EO17+PLANEL_GerMED_Trim_Resultado!EO29+PLANEL_GerMED_Trim_Resultado!EO629+PLANEL_GerMED_Trim_Resultado!EO713</f>
        <v>6945.4472500000002</v>
      </c>
      <c r="EC14" s="24">
        <f>PLANEL_GerMED_Trim_Resultado!EP17+PLANEL_GerMED_Trim_Resultado!EP29+PLANEL_GerMED_Trim_Resultado!EP629+PLANEL_GerMED_Trim_Resultado!EP713</f>
        <v>9504.1506860000009</v>
      </c>
      <c r="ED14" s="24">
        <f>PLANEL_GerMED_Trim_Resultado!EQ17+PLANEL_GerMED_Trim_Resultado!EQ29+PLANEL_GerMED_Trim_Resultado!EQ629+PLANEL_GerMED_Trim_Resultado!EQ713</f>
        <v>6056.5618000000004</v>
      </c>
      <c r="EE14" s="24">
        <f>PLANEL_GerMED_Trim_Resultado!ER17+PLANEL_GerMED_Trim_Resultado!ER29+PLANEL_GerMED_Trim_Resultado!ER629+PLANEL_GerMED_Trim_Resultado!ER713</f>
        <v>678.94015999999999</v>
      </c>
      <c r="EF14" s="24">
        <f>PLANEL_GerMED_Trim_Resultado!ES17+PLANEL_GerMED_Trim_Resultado!ES29+PLANEL_GerMED_Trim_Resultado!ES629+PLANEL_GerMED_Trim_Resultado!ES713</f>
        <v>6945.4472500000002</v>
      </c>
      <c r="EG14" s="24">
        <f>PLANEL_GerMED_Trim_Resultado!ET17+PLANEL_GerMED_Trim_Resultado!ET29+PLANEL_GerMED_Trim_Resultado!ET629+PLANEL_GerMED_Trim_Resultado!ET713</f>
        <v>9504.1506860000009</v>
      </c>
      <c r="EH14" s="24">
        <f>PLANEL_GerMED_Trim_Resultado!EU17+PLANEL_GerMED_Trim_Resultado!EU29+PLANEL_GerMED_Trim_Resultado!EU629+PLANEL_GerMED_Trim_Resultado!EU713</f>
        <v>6056.5618000000004</v>
      </c>
      <c r="EI14" s="24">
        <f>PLANEL_GerMED_Trim_Resultado!EV17+PLANEL_GerMED_Trim_Resultado!EV29+PLANEL_GerMED_Trim_Resultado!EV629+PLANEL_GerMED_Trim_Resultado!EV713</f>
        <v>678.94015999999999</v>
      </c>
      <c r="EJ14" s="24">
        <f>PLANEL_GerMED_Trim_Resultado!EW17+PLANEL_GerMED_Trim_Resultado!EW29+PLANEL_GerMED_Trim_Resultado!EW629+PLANEL_GerMED_Trim_Resultado!EW713</f>
        <v>6945.4472500000002</v>
      </c>
      <c r="EK14" s="24">
        <f>PLANEL_GerMED_Trim_Resultado!EX17+PLANEL_GerMED_Trim_Resultado!EX29+PLANEL_GerMED_Trim_Resultado!EX629+PLANEL_GerMED_Trim_Resultado!EX713</f>
        <v>9504.1506860000009</v>
      </c>
      <c r="EL14" s="24">
        <f>PLANEL_GerMED_Trim_Resultado!EY17+PLANEL_GerMED_Trim_Resultado!EY29+PLANEL_GerMED_Trim_Resultado!EY629+PLANEL_GerMED_Trim_Resultado!EY713</f>
        <v>6056.5618000000004</v>
      </c>
      <c r="EM14" s="24">
        <f>PLANEL_GerMED_Trim_Resultado!EZ17+PLANEL_GerMED_Trim_Resultado!EZ29+PLANEL_GerMED_Trim_Resultado!EZ629+PLANEL_GerMED_Trim_Resultado!EZ713</f>
        <v>678.94015999999999</v>
      </c>
      <c r="EN14" s="24">
        <f>PLANEL_GerMED_Trim_Resultado!FA17+PLANEL_GerMED_Trim_Resultado!FA29+PLANEL_GerMED_Trim_Resultado!FA629+PLANEL_GerMED_Trim_Resultado!FA713</f>
        <v>6945.4472500000002</v>
      </c>
      <c r="EO14" s="24">
        <f>PLANEL_GerMED_Trim_Resultado!FB17+PLANEL_GerMED_Trim_Resultado!FB29+PLANEL_GerMED_Trim_Resultado!FB629+PLANEL_GerMED_Trim_Resultado!FB713</f>
        <v>9504.1506860000009</v>
      </c>
      <c r="EP14" s="24">
        <f>PLANEL_GerMED_Trim_Resultado!FC17+PLANEL_GerMED_Trim_Resultado!FC29+PLANEL_GerMED_Trim_Resultado!FC629+PLANEL_GerMED_Trim_Resultado!FC713</f>
        <v>6056.5618000000004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364.75660920000001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6175.9096643000012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7330.4152775000002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9659.2873307000009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8035.8695901999999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8267.6365979000002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9871.0106512000002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13034.778004200001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10809.8765525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9127.2844869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10915.132337200001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14422.0209512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11949.924613499999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11674.582038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14009.4493162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18533.380653100001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15328.4522652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11674.582038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14009.4493162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18533.380653100001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15328.4522652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11599.942472800001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13931.6800472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18436.095801700001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15241.1244374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11594.070083800001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13924.717618899998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18426.9251172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15233.4904873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11559.292029799999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13882.4764619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18370.802591200001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15187.3685183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12272.4309636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14748.649503000001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19521.619069200002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16133.119293299998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14196.729264199999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17088.843342100001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22632.2375273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18687.759645599999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16067.762937000001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19384.810601099998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25693.690297900001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21190.2766978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16345.1829493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19737.738282099999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26170.086434700002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21572.636779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17878.2343382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21619.636659099997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28679.730262799996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23623.709701699998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20509.7573467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24861.867628600001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33008.9940021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27155.197474499997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23321.216869200001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28280.138019599999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37552.220490299995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30886.859639600003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25576.588617300004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31040.884102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41230.234551400004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33897.237225099998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26115.2025703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31695.080449000001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42099.414157399995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34611.536420100005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26401.694594299999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32065.8353489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42602.6874446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35012.0863943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31458.123478099998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38208.7937561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50765.040464199999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41719.142292299999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33271.869566000001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40411.755743000002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53691.944020999996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44124.496546000002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34472.980391999998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41870.615675000001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55630.217280999997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45717.386007000001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35683.897341999997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43341.386044999999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57584.315020999995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47323.280167000004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36920.754120999998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44843.662735000005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59580.272750999997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48963.575207000002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38673.308950999999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46972.302295000001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62408.429890999992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51287.778816999999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40448.371891000003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49128.280025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65272.909140999996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53641.832237000002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41715.952800999999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50667.874005000005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67318.447430999993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55322.873017000005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43106.382150999998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52356.678755000001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69562.230421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57166.832976999998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46219.270090999999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56137.568404999998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74585.603241000004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61295.083517000006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46619.425291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56623.593804999997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75231.347240999996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61825.761427000005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6964.1706860000004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6917.4472299999998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6756.6868649999997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6917.4472299999998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7514.6765850000002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7464.2597189999997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7290.7915190000003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7464.2597189999997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8698.0304059999999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8639.6742780000004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8438.8896320000003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8639.6742780000004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9779.1629150000008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9713.5533390000001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9487.8119160000006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9713.5533390000001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9779.1629150000008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9713.5533390000001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9487.8119160000006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9713.5533390000001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9779.1629150000008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9713.5533390000001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9487.8119160000006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9713.5533390000001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68270.869594452</v>
      </c>
      <c r="D24" s="28">
        <f t="shared" si="0"/>
        <v>63578.196190248003</v>
      </c>
      <c r="E24" s="28">
        <f t="shared" si="0"/>
        <v>65366.500566184004</v>
      </c>
      <c r="F24" s="28">
        <f t="shared" si="0"/>
        <v>65191.122388900003</v>
      </c>
      <c r="G24" s="28">
        <f t="shared" si="0"/>
        <v>68315.532236652012</v>
      </c>
      <c r="H24" s="28">
        <f t="shared" si="0"/>
        <v>64242.537000748001</v>
      </c>
      <c r="I24" s="28">
        <f t="shared" si="0"/>
        <v>65725.819077084001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65414.340124499999</v>
      </c>
      <c r="M24" s="28">
        <f t="shared" si="0"/>
        <v>66900.392719800002</v>
      </c>
      <c r="N24" s="28">
        <f t="shared" si="0"/>
        <v>66451.530048399989</v>
      </c>
      <c r="O24" s="28">
        <f t="shared" si="0"/>
        <v>70679.124358100002</v>
      </c>
      <c r="P24" s="28">
        <f t="shared" si="0"/>
        <v>66462.634617400006</v>
      </c>
      <c r="Q24" s="28">
        <f t="shared" si="0"/>
        <v>66706.301455299996</v>
      </c>
      <c r="R24" s="28">
        <f t="shared" si="0"/>
        <v>68778.360060599996</v>
      </c>
      <c r="S24" s="28">
        <f t="shared" si="0"/>
        <v>75854.281260499993</v>
      </c>
      <c r="T24" s="28">
        <f t="shared" si="0"/>
        <v>71336.462663400001</v>
      </c>
      <c r="U24" s="28">
        <f t="shared" si="0"/>
        <v>72506.820767100013</v>
      </c>
      <c r="V24" s="28">
        <f t="shared" si="0"/>
        <v>72924.455193799993</v>
      </c>
      <c r="W24" s="28">
        <f t="shared" si="0"/>
        <v>79651.316409200008</v>
      </c>
      <c r="X24" s="28">
        <f t="shared" si="0"/>
        <v>74921.982318099996</v>
      </c>
      <c r="Y24" s="28">
        <f t="shared" si="0"/>
        <v>76454.697364800013</v>
      </c>
      <c r="Z24" s="28">
        <f t="shared" si="0"/>
        <v>76294.96907050001</v>
      </c>
      <c r="AA24" s="28">
        <f t="shared" si="0"/>
        <v>83543.680450199987</v>
      </c>
      <c r="AB24" s="28">
        <f t="shared" si="0"/>
        <v>78603.964607099988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86965.214962699989</v>
      </c>
      <c r="AF24" s="28">
        <f t="shared" si="0"/>
        <v>81817.12114839998</v>
      </c>
      <c r="AG24" s="28">
        <f t="shared" si="0"/>
        <v>83383.545441900002</v>
      </c>
      <c r="AH24" s="28">
        <f t="shared" si="0"/>
        <v>83429.39523330002</v>
      </c>
      <c r="AI24" s="28">
        <f t="shared" ref="AI24:BN24" si="1">SUM(AI4:AI23)</f>
        <v>90531.509991299987</v>
      </c>
      <c r="AJ24" s="28">
        <f t="shared" si="1"/>
        <v>85161.375257099993</v>
      </c>
      <c r="AK24" s="28">
        <f t="shared" si="1"/>
        <v>86738.173188799992</v>
      </c>
      <c r="AL24" s="28">
        <f t="shared" si="1"/>
        <v>86895.030431300023</v>
      </c>
      <c r="AM24" s="28">
        <f t="shared" si="1"/>
        <v>94135.544687499991</v>
      </c>
      <c r="AN24" s="28">
        <f t="shared" si="1"/>
        <v>88541.131492100001</v>
      </c>
      <c r="AO24" s="28">
        <f t="shared" si="1"/>
        <v>90130.171041400012</v>
      </c>
      <c r="AP24" s="28">
        <f t="shared" si="1"/>
        <v>90398.757986000011</v>
      </c>
      <c r="AQ24" s="28">
        <f t="shared" si="1"/>
        <v>97866.657204500007</v>
      </c>
      <c r="AR24" s="28">
        <f t="shared" si="1"/>
        <v>92344.469110999999</v>
      </c>
      <c r="AS24" s="28">
        <f t="shared" si="1"/>
        <v>93328.103063300005</v>
      </c>
      <c r="AT24" s="28">
        <f t="shared" si="1"/>
        <v>94023.993001900002</v>
      </c>
      <c r="AU24" s="28">
        <f t="shared" si="1"/>
        <v>101071.23393219999</v>
      </c>
      <c r="AV24" s="28">
        <f t="shared" si="1"/>
        <v>95356.957802299992</v>
      </c>
      <c r="AW24" s="28">
        <f t="shared" si="1"/>
        <v>96344.230748300004</v>
      </c>
      <c r="AX24" s="28">
        <f t="shared" si="1"/>
        <v>97145.49779210001</v>
      </c>
      <c r="AY24" s="28">
        <f t="shared" si="1"/>
        <v>104084.318143</v>
      </c>
      <c r="AZ24" s="28">
        <f t="shared" si="1"/>
        <v>97865.212183099997</v>
      </c>
      <c r="BA24" s="28">
        <f t="shared" si="1"/>
        <v>99483.776580900012</v>
      </c>
      <c r="BB24" s="28">
        <f t="shared" si="1"/>
        <v>100071.25296339999</v>
      </c>
      <c r="BC24" s="28">
        <f t="shared" si="1"/>
        <v>107212.55598599999</v>
      </c>
      <c r="BD24" s="28">
        <f t="shared" si="1"/>
        <v>100791.1455058</v>
      </c>
      <c r="BE24" s="28">
        <f t="shared" si="1"/>
        <v>102420.55905140002</v>
      </c>
      <c r="BF24" s="28">
        <f t="shared" si="1"/>
        <v>103107.9381733</v>
      </c>
      <c r="BG24" s="28">
        <f t="shared" si="1"/>
        <v>110429.49455870001</v>
      </c>
      <c r="BH24" s="28">
        <f t="shared" si="1"/>
        <v>103802.4129157</v>
      </c>
      <c r="BI24" s="28">
        <f t="shared" si="1"/>
        <v>105444.1662349</v>
      </c>
      <c r="BJ24" s="28">
        <f t="shared" si="1"/>
        <v>106232.36748550001</v>
      </c>
      <c r="BK24" s="28">
        <f t="shared" si="1"/>
        <v>113747.9988245</v>
      </c>
      <c r="BL24" s="28">
        <f t="shared" si="1"/>
        <v>106913.7249648</v>
      </c>
      <c r="BM24" s="28">
        <f t="shared" si="1"/>
        <v>108569.5423939</v>
      </c>
      <c r="BN24" s="28">
        <f t="shared" si="1"/>
        <v>109459.37126650001</v>
      </c>
      <c r="BO24" s="28">
        <f t="shared" ref="BO24:CT24" si="2">SUM(BO4:BO23)</f>
        <v>117231.3821918</v>
      </c>
      <c r="BP24" s="28">
        <f t="shared" si="2"/>
        <v>110175.28470790002</v>
      </c>
      <c r="BQ24" s="28">
        <f t="shared" si="2"/>
        <v>110601.66571019999</v>
      </c>
      <c r="BR24" s="28">
        <f t="shared" si="2"/>
        <v>111958.02246180001</v>
      </c>
      <c r="BS24" s="28">
        <f t="shared" si="2"/>
        <v>120773.2522206</v>
      </c>
      <c r="BT24" s="28">
        <f t="shared" si="2"/>
        <v>113496.1142239</v>
      </c>
      <c r="BU24" s="28">
        <f t="shared" si="2"/>
        <v>113934.52326279999</v>
      </c>
      <c r="BV24" s="28">
        <f t="shared" si="2"/>
        <v>115210.99239500001</v>
      </c>
      <c r="BW24" s="28">
        <f t="shared" si="2"/>
        <v>124312.00971289999</v>
      </c>
      <c r="BX24" s="28">
        <f t="shared" si="2"/>
        <v>116817.84076490001</v>
      </c>
      <c r="BY24" s="28">
        <f t="shared" si="2"/>
        <v>117268.8440057</v>
      </c>
      <c r="BZ24" s="28">
        <f t="shared" si="2"/>
        <v>118463.47285320002</v>
      </c>
      <c r="CA24" s="28">
        <f t="shared" si="2"/>
        <v>127965.19913299999</v>
      </c>
      <c r="CB24" s="28">
        <f t="shared" si="2"/>
        <v>120238.89998890001</v>
      </c>
      <c r="CC24" s="28">
        <f t="shared" si="2"/>
        <v>120702.52754169998</v>
      </c>
      <c r="CD24" s="28">
        <f t="shared" si="2"/>
        <v>121328.4742419</v>
      </c>
      <c r="CE24" s="28">
        <f t="shared" si="2"/>
        <v>131740.56959460001</v>
      </c>
      <c r="CF24" s="28">
        <f t="shared" si="2"/>
        <v>123780.03283610003</v>
      </c>
      <c r="CG24" s="28">
        <f t="shared" si="2"/>
        <v>124256.32900129999</v>
      </c>
      <c r="CH24" s="28">
        <f t="shared" si="2"/>
        <v>124808.32271630001</v>
      </c>
      <c r="CI24" s="28">
        <f t="shared" si="2"/>
        <v>135761.78469459998</v>
      </c>
      <c r="CJ24" s="28">
        <f t="shared" si="2"/>
        <v>127557.71894710002</v>
      </c>
      <c r="CK24" s="28">
        <f t="shared" si="2"/>
        <v>128007.76130979999</v>
      </c>
      <c r="CL24" s="28">
        <f t="shared" si="2"/>
        <v>128531.4219744</v>
      </c>
      <c r="CM24" s="28">
        <f t="shared" si="2"/>
        <v>139735.13546769999</v>
      </c>
      <c r="CN24" s="28">
        <f t="shared" si="2"/>
        <v>131282.59223430001</v>
      </c>
      <c r="CO24" s="28">
        <f t="shared" si="2"/>
        <v>131180.10081469998</v>
      </c>
      <c r="CP24" s="28">
        <f t="shared" si="2"/>
        <v>131643.25109079998</v>
      </c>
      <c r="CQ24" s="28">
        <f t="shared" si="2"/>
        <v>143746.85524179999</v>
      </c>
      <c r="CR24" s="28">
        <f t="shared" si="2"/>
        <v>135029.41335260001</v>
      </c>
      <c r="CS24" s="28">
        <f t="shared" si="2"/>
        <v>134944.86878949997</v>
      </c>
      <c r="CT24" s="28">
        <f t="shared" si="2"/>
        <v>135346.50031090001</v>
      </c>
      <c r="CU24" s="28">
        <f t="shared" ref="CU24:DZ24" si="3">SUM(CU4:CU23)</f>
        <v>147605.76624179998</v>
      </c>
      <c r="CV24" s="28">
        <f t="shared" si="3"/>
        <v>138631.26531250004</v>
      </c>
      <c r="CW24" s="28">
        <f t="shared" si="3"/>
        <v>138705.29899760001</v>
      </c>
      <c r="CX24" s="28">
        <f t="shared" si="3"/>
        <v>138900.40828830001</v>
      </c>
      <c r="CY24" s="76">
        <f t="shared" si="3"/>
        <v>151431.67978510002</v>
      </c>
      <c r="CZ24" s="76">
        <f t="shared" si="3"/>
        <v>142203.35276870002</v>
      </c>
      <c r="DA24" s="76">
        <f t="shared" si="3"/>
        <v>142204.09355620001</v>
      </c>
      <c r="DB24" s="76">
        <f t="shared" si="3"/>
        <v>142423.88378469998</v>
      </c>
      <c r="DC24" s="28">
        <f t="shared" si="3"/>
        <v>154810.93509680001</v>
      </c>
      <c r="DD24" s="28">
        <f t="shared" si="3"/>
        <v>145355.68320910001</v>
      </c>
      <c r="DE24" s="28">
        <f t="shared" si="3"/>
        <v>145281.43188829999</v>
      </c>
      <c r="DF24" s="28">
        <f t="shared" si="3"/>
        <v>145506.61744500001</v>
      </c>
      <c r="DG24" s="28">
        <f t="shared" si="3"/>
        <v>158201.0706908</v>
      </c>
      <c r="DH24" s="28">
        <f t="shared" si="3"/>
        <v>148516.51126010003</v>
      </c>
      <c r="DI24" s="28">
        <f t="shared" si="3"/>
        <v>148366.59541530002</v>
      </c>
      <c r="DJ24" s="28">
        <f t="shared" si="3"/>
        <v>148604.12843690001</v>
      </c>
      <c r="DK24" s="28">
        <f t="shared" si="3"/>
        <v>161604.49082079998</v>
      </c>
      <c r="DL24" s="28">
        <f t="shared" si="3"/>
        <v>151688.1239301</v>
      </c>
      <c r="DM24" s="28">
        <f t="shared" si="3"/>
        <v>151463.91149530001</v>
      </c>
      <c r="DN24" s="28">
        <f t="shared" si="3"/>
        <v>151714.1858261</v>
      </c>
      <c r="DO24" s="28">
        <f t="shared" si="3"/>
        <v>165075.0413408</v>
      </c>
      <c r="DP24" s="28">
        <f t="shared" si="3"/>
        <v>154919.69206210002</v>
      </c>
      <c r="DQ24" s="28">
        <f t="shared" si="3"/>
        <v>154621.41101730001</v>
      </c>
      <c r="DR24" s="28">
        <f t="shared" si="3"/>
        <v>154887.65626752999</v>
      </c>
      <c r="DS24" s="28">
        <f t="shared" si="3"/>
        <v>168614.70446829998</v>
      </c>
      <c r="DT24" s="28">
        <f t="shared" si="3"/>
        <v>158214.8107728</v>
      </c>
      <c r="DU24" s="28">
        <f t="shared" si="3"/>
        <v>157898.88953113998</v>
      </c>
      <c r="DV24" s="28">
        <f t="shared" si="3"/>
        <v>158317.53856169997</v>
      </c>
      <c r="DW24" s="28">
        <f t="shared" si="3"/>
        <v>172178.14752210001</v>
      </c>
      <c r="DX24" s="28">
        <f t="shared" si="3"/>
        <v>161531.22459309999</v>
      </c>
      <c r="DY24" s="28">
        <f t="shared" si="3"/>
        <v>161226.76244190001</v>
      </c>
      <c r="DZ24" s="28">
        <f t="shared" si="3"/>
        <v>161770.12255509998</v>
      </c>
      <c r="EA24" s="28">
        <f t="shared" ref="EA24:EP24" si="4">SUM(EA4:EA23)</f>
        <v>175710.22017710001</v>
      </c>
      <c r="EB24" s="28">
        <f t="shared" si="4"/>
        <v>164814.71255210001</v>
      </c>
      <c r="EC24" s="28">
        <f t="shared" si="4"/>
        <v>164522.56843440002</v>
      </c>
      <c r="ED24" s="28">
        <f t="shared" si="4"/>
        <v>165190.37214709999</v>
      </c>
      <c r="EE24" s="28">
        <f t="shared" si="4"/>
        <v>178764.43664909998</v>
      </c>
      <c r="EF24" s="28">
        <f t="shared" si="4"/>
        <v>168413.81609510002</v>
      </c>
      <c r="EG24" s="28">
        <f t="shared" si="4"/>
        <v>168135.45541670002</v>
      </c>
      <c r="EH24" s="28">
        <f t="shared" si="4"/>
        <v>168941.06077210003</v>
      </c>
      <c r="EI24" s="28">
        <f t="shared" si="4"/>
        <v>182338.91083909999</v>
      </c>
      <c r="EJ24" s="28">
        <f t="shared" si="4"/>
        <v>171871.64254510001</v>
      </c>
      <c r="EK24" s="28">
        <f t="shared" si="4"/>
        <v>171606.2041611</v>
      </c>
      <c r="EL24" s="28">
        <f t="shared" si="4"/>
        <v>172546.43171010001</v>
      </c>
      <c r="EM24" s="28">
        <f t="shared" si="4"/>
        <v>185115.56508309999</v>
      </c>
      <c r="EN24" s="28">
        <f t="shared" si="4"/>
        <v>175289.7913521</v>
      </c>
      <c r="EO24" s="28">
        <f t="shared" si="4"/>
        <v>175037.24476489998</v>
      </c>
      <c r="EP24" s="28">
        <f t="shared" si="4"/>
        <v>176110.78211610002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0.56360548482327566</v>
      </c>
      <c r="D29" s="47">
        <f>IF(PLANEL_Pot_Trim!D4&lt;&gt;0,D4/PLANEL_Pot_Trim!D4,0)</f>
        <v>0.49266411829426093</v>
      </c>
      <c r="E29" s="47">
        <f>IF(PLANEL_Pot_Trim!E4&lt;&gt;0,E4/PLANEL_Pot_Trim!E4,0)</f>
        <v>0.50230824779733985</v>
      </c>
      <c r="F29" s="47">
        <f>IF(PLANEL_Pot_Trim!F4&lt;&gt;0,F4/PLANEL_Pot_Trim!F4,0)</f>
        <v>0.49478672210631991</v>
      </c>
      <c r="G29" s="47">
        <f>IF(PLANEL_Pot_Trim!G4&lt;&gt;0,G4/PLANEL_Pot_Trim!G4,0)</f>
        <v>0.60113625725418374</v>
      </c>
      <c r="H29" s="47">
        <f>IF(PLANEL_Pot_Trim!H4&lt;&gt;0,H4/PLANEL_Pot_Trim!H4,0)</f>
        <v>0.50222281532913049</v>
      </c>
      <c r="I29" s="47">
        <f>IF(PLANEL_Pot_Trim!I4&lt;&gt;0,I4/PLANEL_Pot_Trim!I4,0)</f>
        <v>0.47682484245093959</v>
      </c>
      <c r="J29" s="47">
        <f>IF(PLANEL_Pot_Trim!J4&lt;&gt;0,J4/PLANEL_Pot_Trim!J4,0)</f>
        <v>0.50338983654498104</v>
      </c>
      <c r="K29" s="47">
        <f>IF(PLANEL_Pot_Trim!K4&lt;&gt;0,K4/PLANEL_Pot_Trim!K4,0)</f>
        <v>0.60891114832079685</v>
      </c>
      <c r="L29" s="47">
        <f>IF(PLANEL_Pot_Trim!L4&lt;&gt;0,L4/PLANEL_Pot_Trim!L4,0)</f>
        <v>0.51067329710191922</v>
      </c>
      <c r="M29" s="47">
        <f>IF(PLANEL_Pot_Trim!M4&lt;&gt;0,M4/PLANEL_Pot_Trim!M4,0)</f>
        <v>0.48506164704989807</v>
      </c>
      <c r="N29" s="47">
        <f>IF(PLANEL_Pot_Trim!N4&lt;&gt;0,N4/PLANEL_Pot_Trim!N4,0)</f>
        <v>0.50338983654498104</v>
      </c>
      <c r="O29" s="47">
        <f>IF(PLANEL_Pot_Trim!O4&lt;&gt;0,O4/PLANEL_Pot_Trim!O4,0)</f>
        <v>0.53267989552927131</v>
      </c>
      <c r="P29" s="47">
        <f>IF(PLANEL_Pot_Trim!P4&lt;&gt;0,P4/PLANEL_Pot_Trim!P4,0)</f>
        <v>0.44227475352190371</v>
      </c>
      <c r="Q29" s="47">
        <f>IF(PLANEL_Pot_Trim!Q4&lt;&gt;0,Q4/PLANEL_Pot_Trim!Q4,0)</f>
        <v>0.4141470784815231</v>
      </c>
      <c r="R29" s="47">
        <f>IF(PLANEL_Pot_Trim!R4&lt;&gt;0,R4/PLANEL_Pot_Trim!R4,0)</f>
        <v>0.46583902717025216</v>
      </c>
      <c r="S29" s="47">
        <f>IF(PLANEL_Pot_Trim!S4&lt;&gt;0,S4/PLANEL_Pot_Trim!S4,0)</f>
        <v>0.54817507161603474</v>
      </c>
      <c r="T29" s="47">
        <f>IF(PLANEL_Pot_Trim!T4&lt;&gt;0,T4/PLANEL_Pot_Trim!T4,0)</f>
        <v>0.45765234599139687</v>
      </c>
      <c r="U29" s="47">
        <f>IF(PLANEL_Pot_Trim!U4&lt;&gt;0,U4/PLANEL_Pot_Trim!U4,0)</f>
        <v>0.42858202116645999</v>
      </c>
      <c r="V29" s="47">
        <f>IF(PLANEL_Pot_Trim!V4&lt;&gt;0,V4/PLANEL_Pot_Trim!V4,0)</f>
        <v>0.45998534637557248</v>
      </c>
      <c r="W29" s="47">
        <f>IF(PLANEL_Pot_Trim!W4&lt;&gt;0,W4/PLANEL_Pot_Trim!W4,0)</f>
        <v>0.55696732490317746</v>
      </c>
      <c r="X29" s="47">
        <f>IF(PLANEL_Pot_Trim!X4&lt;&gt;0,X4/PLANEL_Pot_Trim!X4,0)</f>
        <v>0.46818699569385847</v>
      </c>
      <c r="Y29" s="47">
        <f>IF(PLANEL_Pot_Trim!Y4&lt;&gt;0,Y4/PLANEL_Pot_Trim!Y4,0)</f>
        <v>0.43748722736718348</v>
      </c>
      <c r="Z29" s="47">
        <f>IF(PLANEL_Pot_Trim!Z4&lt;&gt;0,Z4/PLANEL_Pot_Trim!Z4,0)</f>
        <v>0.46088325522773438</v>
      </c>
      <c r="AA29" s="47">
        <f>IF(PLANEL_Pot_Trim!AA4&lt;&gt;0,AA4/PLANEL_Pot_Trim!AA4,0)</f>
        <v>0.57988185399988235</v>
      </c>
      <c r="AB29" s="47">
        <f>IF(PLANEL_Pot_Trim!AB4&lt;&gt;0,AB4/PLANEL_Pot_Trim!AB4,0)</f>
        <v>0.50095386061921976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0.59787671411099708</v>
      </c>
      <c r="AF29" s="47">
        <f>IF(PLANEL_Pot_Trim!AF4&lt;&gt;0,AF4/PLANEL_Pot_Trim!AF4,0)</f>
        <v>0.49734122140893011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0.61159723715708203</v>
      </c>
      <c r="AJ29" s="47">
        <f>IF(PLANEL_Pot_Trim!AJ4&lt;&gt;0,AJ4/PLANEL_Pot_Trim!AJ4,0)</f>
        <v>0.5043110006328434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0.62410659619643538</v>
      </c>
      <c r="AN29" s="47">
        <f>IF(PLANEL_Pot_Trim!AN4&lt;&gt;0,AN4/PLANEL_Pot_Trim!AN4,0)</f>
        <v>0.53688830699535528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0.64891498716497187</v>
      </c>
      <c r="AR29" s="47">
        <f>IF(PLANEL_Pot_Trim!AR4&lt;&gt;0,AR4/PLANEL_Pot_Trim!AR4,0)</f>
        <v>0.52885516405447153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0.6561146653708112</v>
      </c>
      <c r="AV29" s="47">
        <f>IF(PLANEL_Pot_Trim!AV4&lt;&gt;0,AV4/PLANEL_Pot_Trim!AV4,0)</f>
        <v>0.53197304753479091</v>
      </c>
      <c r="AW29" s="47">
        <f>IF(PLANEL_Pot_Trim!AW4&lt;&gt;0,AW4/PLANEL_Pot_Trim!AW4,0)</f>
        <v>0.46449014084193019</v>
      </c>
      <c r="AX29" s="47">
        <f>IF(PLANEL_Pot_Trim!AX4&lt;&gt;0,AX4/PLANEL_Pot_Trim!AX4,0)</f>
        <v>0.46318760266720799</v>
      </c>
      <c r="AY29" s="47">
        <f>IF(PLANEL_Pot_Trim!AY4&lt;&gt;0,AY4/PLANEL_Pot_Trim!AY4,0)</f>
        <v>0.65916169958887316</v>
      </c>
      <c r="AZ29" s="47">
        <f>IF(PLANEL_Pot_Trim!AZ4&lt;&gt;0,AZ4/PLANEL_Pot_Trim!AZ4,0)</f>
        <v>0.52990291953244517</v>
      </c>
      <c r="BA29" s="47">
        <f>IF(PLANEL_Pot_Trim!BA4&lt;&gt;0,BA4/PLANEL_Pot_Trim!BA4,0)</f>
        <v>0.46449014084193019</v>
      </c>
      <c r="BB29" s="47">
        <f>IF(PLANEL_Pot_Trim!BB4&lt;&gt;0,BB4/PLANEL_Pot_Trim!BB4,0)</f>
        <v>0.46318760266720799</v>
      </c>
      <c r="BC29" s="47">
        <f>IF(PLANEL_Pot_Trim!BC4&lt;&gt;0,BC4/PLANEL_Pot_Trim!BC4,0)</f>
        <v>0.65837387484875154</v>
      </c>
      <c r="BD29" s="47">
        <f>IF(PLANEL_Pot_Trim!BD4&lt;&gt;0,BD4/PLANEL_Pot_Trim!BD4,0)</f>
        <v>0.53251747314004516</v>
      </c>
      <c r="BE29" s="47">
        <f>IF(PLANEL_Pot_Trim!BE4&lt;&gt;0,BE4/PLANEL_Pot_Trim!BE4,0)</f>
        <v>0.46546282958764157</v>
      </c>
      <c r="BF29" s="47">
        <f>IF(PLANEL_Pot_Trim!BF4&lt;&gt;0,BF4/PLANEL_Pot_Trim!BF4,0)</f>
        <v>0.4666277744376362</v>
      </c>
      <c r="BG29" s="47">
        <f>IF(PLANEL_Pot_Trim!BG4&lt;&gt;0,BG4/PLANEL_Pot_Trim!BG4,0)</f>
        <v>0.66330650519432843</v>
      </c>
      <c r="BH29" s="47">
        <f>IF(PLANEL_Pot_Trim!BH4&lt;&gt;0,BH4/PLANEL_Pot_Trim!BH4,0)</f>
        <v>0.55739986827000298</v>
      </c>
      <c r="BI29" s="47">
        <f>IF(PLANEL_Pot_Trim!BI4&lt;&gt;0,BI4/PLANEL_Pot_Trim!BI4,0)</f>
        <v>0.46551283268213905</v>
      </c>
      <c r="BJ29" s="47">
        <f>IF(PLANEL_Pot_Trim!BJ4&lt;&gt;0,BJ4/PLANEL_Pot_Trim!BJ4,0)</f>
        <v>0.46733275282250752</v>
      </c>
      <c r="BK29" s="47">
        <f>IF(PLANEL_Pot_Trim!BK4&lt;&gt;0,BK4/PLANEL_Pot_Trim!BK4,0)</f>
        <v>0.6710840688159182</v>
      </c>
      <c r="BL29" s="47">
        <f>IF(PLANEL_Pot_Trim!BL4&lt;&gt;0,BL4/PLANEL_Pot_Trim!BL4,0)</f>
        <v>0.53423311097272663</v>
      </c>
      <c r="BM29" s="47">
        <f>IF(PLANEL_Pot_Trim!BM4&lt;&gt;0,BM4/PLANEL_Pot_Trim!BM4,0)</f>
        <v>0.4626164251879456</v>
      </c>
      <c r="BN29" s="47">
        <f>IF(PLANEL_Pot_Trim!BN4&lt;&gt;0,BN4/PLANEL_Pot_Trim!BN4,0)</f>
        <v>0.46864852845443999</v>
      </c>
      <c r="BO29" s="47">
        <f>IF(PLANEL_Pot_Trim!BO4&lt;&gt;0,BO4/PLANEL_Pot_Trim!BO4,0)</f>
        <v>0.67250945891820701</v>
      </c>
      <c r="BP29" s="47">
        <f>IF(PLANEL_Pot_Trim!BP4&lt;&gt;0,BP4/PLANEL_Pot_Trim!BP4,0)</f>
        <v>0.57226702821340081</v>
      </c>
      <c r="BQ29" s="47">
        <f>IF(PLANEL_Pot_Trim!BQ4&lt;&gt;0,BQ4/PLANEL_Pot_Trim!BQ4,0)</f>
        <v>0.45802956592208832</v>
      </c>
      <c r="BR29" s="47">
        <f>IF(PLANEL_Pot_Trim!BR4&lt;&gt;0,BR4/PLANEL_Pot_Trim!BR4,0)</f>
        <v>0.46583382577640936</v>
      </c>
      <c r="BS29" s="47">
        <f>IF(PLANEL_Pot_Trim!BS4&lt;&gt;0,BS4/PLANEL_Pot_Trim!BS4,0)</f>
        <v>0.67326812697957938</v>
      </c>
      <c r="BT29" s="47">
        <f>IF(PLANEL_Pot_Trim!BT4&lt;&gt;0,BT4/PLANEL_Pot_Trim!BT4,0)</f>
        <v>0.54203579964606763</v>
      </c>
      <c r="BU29" s="47">
        <f>IF(PLANEL_Pot_Trim!BU4&lt;&gt;0,BU4/PLANEL_Pot_Trim!BU4,0)</f>
        <v>0.45512458083177226</v>
      </c>
      <c r="BV29" s="47">
        <f>IF(PLANEL_Pot_Trim!BV4&lt;&gt;0,BV4/PLANEL_Pot_Trim!BV4,0)</f>
        <v>0.46401591286759014</v>
      </c>
      <c r="BW29" s="47">
        <f>IF(PLANEL_Pot_Trim!BW4&lt;&gt;0,BW4/PLANEL_Pot_Trim!BW4,0)</f>
        <v>0.67618866853152715</v>
      </c>
      <c r="BX29" s="47">
        <f>IF(PLANEL_Pot_Trim!BX4&lt;&gt;0,BX4/PLANEL_Pot_Trim!BX4,0)</f>
        <v>0.55625354936336624</v>
      </c>
      <c r="BY29" s="47">
        <f>IF(PLANEL_Pot_Trim!BY4&lt;&gt;0,BY4/PLANEL_Pot_Trim!BY4,0)</f>
        <v>0.45331173024437621</v>
      </c>
      <c r="BZ29" s="47">
        <f>IF(PLANEL_Pot_Trim!BZ4&lt;&gt;0,BZ4/PLANEL_Pot_Trim!BZ4,0)</f>
        <v>0.46433605215686974</v>
      </c>
      <c r="CA29" s="47">
        <f>IF(PLANEL_Pot_Trim!CA4&lt;&gt;0,CA4/PLANEL_Pot_Trim!CA4,0)</f>
        <v>0.67735848297949308</v>
      </c>
      <c r="CB29" s="47">
        <f>IF(PLANEL_Pot_Trim!CB4&lt;&gt;0,CB4/PLANEL_Pot_Trim!CB4,0)</f>
        <v>0.58243675637902037</v>
      </c>
      <c r="CC29" s="47">
        <f>IF(PLANEL_Pot_Trim!CC4&lt;&gt;0,CC4/PLANEL_Pot_Trim!CC4,0)</f>
        <v>0.45071940662071602</v>
      </c>
      <c r="CD29" s="47">
        <f>IF(PLANEL_Pot_Trim!CD4&lt;&gt;0,CD4/PLANEL_Pot_Trim!CD4,0)</f>
        <v>0.46317859576413811</v>
      </c>
      <c r="CE29" s="47">
        <f>IF(PLANEL_Pot_Trim!CE4&lt;&gt;0,CE4/PLANEL_Pot_Trim!CE4,0)</f>
        <v>0.67770039267467175</v>
      </c>
      <c r="CF29" s="47">
        <f>IF(PLANEL_Pot_Trim!CF4&lt;&gt;0,CF4/PLANEL_Pot_Trim!CF4,0)</f>
        <v>0.55975495881537785</v>
      </c>
      <c r="CG29" s="47">
        <f>IF(PLANEL_Pot_Trim!CG4&lt;&gt;0,CG4/PLANEL_Pot_Trim!CG4,0)</f>
        <v>0.4470971149088328</v>
      </c>
      <c r="CH29" s="47">
        <f>IF(PLANEL_Pot_Trim!CH4&lt;&gt;0,CH4/PLANEL_Pot_Trim!CH4,0)</f>
        <v>0.46052889151132925</v>
      </c>
      <c r="CI29" s="47">
        <f>IF(PLANEL_Pot_Trim!CI4&lt;&gt;0,CI4/PLANEL_Pot_Trim!CI4,0)</f>
        <v>0.67800918038142799</v>
      </c>
      <c r="CJ29" s="47">
        <f>IF(PLANEL_Pot_Trim!CJ4&lt;&gt;0,CJ4/PLANEL_Pot_Trim!CJ4,0)</f>
        <v>0.55519283682111564</v>
      </c>
      <c r="CK29" s="47">
        <f>IF(PLANEL_Pot_Trim!CK4&lt;&gt;0,CK4/PLANEL_Pot_Trim!CK4,0)</f>
        <v>0.44343464272982991</v>
      </c>
      <c r="CL29" s="47">
        <f>IF(PLANEL_Pot_Trim!CL4&lt;&gt;0,CL4/PLANEL_Pot_Trim!CL4,0)</f>
        <v>0.45775035264221525</v>
      </c>
      <c r="CM29" s="47">
        <f>IF(PLANEL_Pot_Trim!CM4&lt;&gt;0,CM4/PLANEL_Pot_Trim!CM4,0)</f>
        <v>0.67871265853166807</v>
      </c>
      <c r="CN29" s="47">
        <f>IF(PLANEL_Pot_Trim!CN4&lt;&gt;0,CN4/PLANEL_Pot_Trim!CN4,0)</f>
        <v>0.55279482745584807</v>
      </c>
      <c r="CO29" s="47">
        <f>IF(PLANEL_Pot_Trim!CO4&lt;&gt;0,CO4/PLANEL_Pot_Trim!CO4,0)</f>
        <v>0.43813700864333383</v>
      </c>
      <c r="CP29" s="47">
        <f>IF(PLANEL_Pot_Trim!CP4&lt;&gt;0,CP4/PLANEL_Pot_Trim!CP4,0)</f>
        <v>0.4538707743580126</v>
      </c>
      <c r="CQ29" s="47">
        <f>IF(PLANEL_Pot_Trim!CQ4&lt;&gt;0,CQ4/PLANEL_Pot_Trim!CQ4,0)</f>
        <v>0.68099393938176433</v>
      </c>
      <c r="CR29" s="47">
        <f>IF(PLANEL_Pot_Trim!CR4&lt;&gt;0,CR4/PLANEL_Pot_Trim!CR4,0)</f>
        <v>0.56088101328804185</v>
      </c>
      <c r="CS29" s="47">
        <f>IF(PLANEL_Pot_Trim!CS4&lt;&gt;0,CS4/PLANEL_Pot_Trim!CS4,0)</f>
        <v>0.43342020477788373</v>
      </c>
      <c r="CT29" s="47">
        <f>IF(PLANEL_Pot_Trim!CT4&lt;&gt;0,CT4/PLANEL_Pot_Trim!CT4,0)</f>
        <v>0.45106533573019653</v>
      </c>
      <c r="CU29" s="47">
        <f>IF(PLANEL_Pot_Trim!CU4&lt;&gt;0,CU4/PLANEL_Pot_Trim!CU4,0)</f>
        <v>0.68207993759935948</v>
      </c>
      <c r="CV29" s="47">
        <f>IF(PLANEL_Pot_Trim!CV4&lt;&gt;0,CV4/PLANEL_Pot_Trim!CV4,0)</f>
        <v>0.57859992682846617</v>
      </c>
      <c r="CW29" s="47">
        <f>IF(PLANEL_Pot_Trim!CW4&lt;&gt;0,CW4/PLANEL_Pot_Trim!CW4,0)</f>
        <v>0.43097102742999527</v>
      </c>
      <c r="CX29" s="47">
        <f>IF(PLANEL_Pot_Trim!CX4&lt;&gt;0,CX4/PLANEL_Pot_Trim!CX4,0)</f>
        <v>0.45008151003410773</v>
      </c>
      <c r="CY29" s="77">
        <f>IF(PLANEL_Pot_Trim!CY4&lt;&gt;0,CY4/PLANEL_Pot_Trim!CY4,0)</f>
        <v>0.68207993759935948</v>
      </c>
      <c r="CZ29" s="77">
        <f>IF(PLANEL_Pot_Trim!CZ4&lt;&gt;0,CZ4/PLANEL_Pot_Trim!CZ4,0)</f>
        <v>0.5507435824674477</v>
      </c>
      <c r="DA29" s="77">
        <f>IF(PLANEL_Pot_Trim!DA4&lt;&gt;0,DA4/PLANEL_Pot_Trim!DA4,0)</f>
        <v>0.43097102742999527</v>
      </c>
      <c r="DB29" s="77">
        <f>IF(PLANEL_Pot_Trim!DB4&lt;&gt;0,DB4/PLANEL_Pot_Trim!DB4,0)</f>
        <v>0.45008151003410773</v>
      </c>
      <c r="DC29" s="47">
        <f>IF(PLANEL_Pot_Trim!DC4&lt;&gt;0,DC4/PLANEL_Pot_Trim!DC4,0)</f>
        <v>0.68207993759935948</v>
      </c>
      <c r="DD29" s="47">
        <f>IF(PLANEL_Pot_Trim!DD4&lt;&gt;0,DD4/PLANEL_Pot_Trim!DD4,0)</f>
        <v>0.56268958968392535</v>
      </c>
      <c r="DE29" s="47">
        <f>IF(PLANEL_Pot_Trim!DE4&lt;&gt;0,DE4/PLANEL_Pot_Trim!DE4,0)</f>
        <v>0.43097102742999527</v>
      </c>
      <c r="DF29" s="47">
        <f>IF(PLANEL_Pot_Trim!DF4&lt;&gt;0,DF4/PLANEL_Pot_Trim!DF4,0)</f>
        <v>0.45008151003410773</v>
      </c>
      <c r="DG29" s="47">
        <f>IF(PLANEL_Pot_Trim!DG4&lt;&gt;0,DG4/PLANEL_Pot_Trim!DG4,0)</f>
        <v>0.68207993759935948</v>
      </c>
      <c r="DH29" s="47">
        <f>IF(PLANEL_Pot_Trim!DH4&lt;&gt;0,DH4/PLANEL_Pot_Trim!DH4,0)</f>
        <v>0.55724433386025729</v>
      </c>
      <c r="DI29" s="47">
        <f>IF(PLANEL_Pot_Trim!DI4&lt;&gt;0,DI4/PLANEL_Pot_Trim!DI4,0)</f>
        <v>0.43097102742999527</v>
      </c>
      <c r="DJ29" s="47">
        <f>IF(PLANEL_Pot_Trim!DJ4&lt;&gt;0,DJ4/PLANEL_Pot_Trim!DJ4,0)</f>
        <v>0.45008151003410773</v>
      </c>
      <c r="DK29" s="47">
        <f>IF(PLANEL_Pot_Trim!DK4&lt;&gt;0,DK4/PLANEL_Pot_Trim!DK4,0)</f>
        <v>0.68207993759935948</v>
      </c>
      <c r="DL29" s="47">
        <f>IF(PLANEL_Pot_Trim!DL4&lt;&gt;0,DL4/PLANEL_Pot_Trim!DL4,0)</f>
        <v>0.56108423450481948</v>
      </c>
      <c r="DM29" s="47">
        <f>IF(PLANEL_Pot_Trim!DM4&lt;&gt;0,DM4/PLANEL_Pot_Trim!DM4,0)</f>
        <v>0.43097102742999527</v>
      </c>
      <c r="DN29" s="47">
        <f>IF(PLANEL_Pot_Trim!DN4&lt;&gt;0,DN4/PLANEL_Pot_Trim!DN4,0)</f>
        <v>0.45008151003410773</v>
      </c>
      <c r="DO29" s="47">
        <f>IF(PLANEL_Pot_Trim!DO4&lt;&gt;0,DO4/PLANEL_Pot_Trim!DO4,0)</f>
        <v>0.68207993759935948</v>
      </c>
      <c r="DP29" s="47">
        <f>IF(PLANEL_Pot_Trim!DP4&lt;&gt;0,DP4/PLANEL_Pot_Trim!DP4,0)</f>
        <v>0.56499304827295738</v>
      </c>
      <c r="DQ29" s="47">
        <f>IF(PLANEL_Pot_Trim!DQ4&lt;&gt;0,DQ4/PLANEL_Pot_Trim!DQ4,0)</f>
        <v>0.43097102742999527</v>
      </c>
      <c r="DR29" s="47">
        <f>IF(PLANEL_Pot_Trim!DR4&lt;&gt;0,DR4/PLANEL_Pot_Trim!DR4,0)</f>
        <v>0.45008151003410773</v>
      </c>
      <c r="DS29" s="47">
        <f>IF(PLANEL_Pot_Trim!DS4&lt;&gt;0,DS4/PLANEL_Pot_Trim!DS4,0)</f>
        <v>0.68207993759935948</v>
      </c>
      <c r="DT29" s="47">
        <f>IF(PLANEL_Pot_Trim!DT4&lt;&gt;0,DT4/PLANEL_Pot_Trim!DT4,0)</f>
        <v>0.56930671562373236</v>
      </c>
      <c r="DU29" s="47">
        <f>IF(PLANEL_Pot_Trim!DU4&lt;&gt;0,DU4/PLANEL_Pot_Trim!DU4,0)</f>
        <v>0.43097102742999527</v>
      </c>
      <c r="DV29" s="47">
        <f>IF(PLANEL_Pot_Trim!DV4&lt;&gt;0,DV4/PLANEL_Pot_Trim!DV4,0)</f>
        <v>0.45008151003410773</v>
      </c>
      <c r="DW29" s="47">
        <f>IF(PLANEL_Pot_Trim!DW4&lt;&gt;0,DW4/PLANEL_Pot_Trim!DW4,0)</f>
        <v>0.68212659133857223</v>
      </c>
      <c r="DX29" s="47">
        <f>IF(PLANEL_Pot_Trim!DX4&lt;&gt;0,DX4/PLANEL_Pot_Trim!DX4,0)</f>
        <v>0.58376023568147595</v>
      </c>
      <c r="DY29" s="47">
        <f>IF(PLANEL_Pot_Trim!DY4&lt;&gt;0,DY4/PLANEL_Pot_Trim!DY4,0)</f>
        <v>0.43092454961720122</v>
      </c>
      <c r="DZ29" s="47">
        <f>IF(PLANEL_Pot_Trim!DZ4&lt;&gt;0,DZ4/PLANEL_Pot_Trim!DZ4,0)</f>
        <v>0.45005384090609546</v>
      </c>
      <c r="EA29" s="47">
        <f>IF(PLANEL_Pot_Trim!EA4&lt;&gt;0,EA4/PLANEL_Pot_Trim!EA4,0)</f>
        <v>0.68239504176816845</v>
      </c>
      <c r="EB29" s="47">
        <f>IF(PLANEL_Pot_Trim!EB4&lt;&gt;0,EB4/PLANEL_Pot_Trim!EB4,0)</f>
        <v>0.57834135038707202</v>
      </c>
      <c r="EC29" s="47">
        <f>IF(PLANEL_Pot_Trim!EC4&lt;&gt;0,EC4/PLANEL_Pot_Trim!EC4,0)</f>
        <v>0.43067551842146218</v>
      </c>
      <c r="ED29" s="47">
        <f>IF(PLANEL_Pot_Trim!ED4&lt;&gt;0,ED4/PLANEL_Pot_Trim!ED4,0)</f>
        <v>0.44991928808316595</v>
      </c>
      <c r="EE29" s="47">
        <f>IF(PLANEL_Pot_Trim!EE4&lt;&gt;0,EE4/PLANEL_Pot_Trim!EE4,0)</f>
        <v>0.68300429363505077</v>
      </c>
      <c r="EF29" s="47">
        <f>IF(PLANEL_Pot_Trim!EF4&lt;&gt;0,EF4/PLANEL_Pot_Trim!EF4,0)</f>
        <v>0.58171172444072805</v>
      </c>
      <c r="EG29" s="47">
        <f>IF(PLANEL_Pot_Trim!EG4&lt;&gt;0,EG4/PLANEL_Pot_Trim!EG4,0)</f>
        <v>0.41834286770825496</v>
      </c>
      <c r="EH29" s="47">
        <f>IF(PLANEL_Pot_Trim!EH4&lt;&gt;0,EH4/PLANEL_Pot_Trim!EH4,0)</f>
        <v>0.44951692528203252</v>
      </c>
      <c r="EI29" s="47">
        <f>IF(PLANEL_Pot_Trim!EI4&lt;&gt;0,EI4/PLANEL_Pot_Trim!EI4,0)</f>
        <v>0.68353105188423724</v>
      </c>
      <c r="EJ29" s="47">
        <f>IF(PLANEL_Pot_Trim!EJ4&lt;&gt;0,EJ4/PLANEL_Pot_Trim!EJ4,0)</f>
        <v>0.57703094117930109</v>
      </c>
      <c r="EK29" s="47">
        <f>IF(PLANEL_Pot_Trim!EK4&lt;&gt;0,EK4/PLANEL_Pot_Trim!EK4,0)</f>
        <v>0.38654915886841329</v>
      </c>
      <c r="EL29" s="47">
        <f>IF(PLANEL_Pot_Trim!EL4&lt;&gt;0,EL4/PLANEL_Pot_Trim!EL4,0)</f>
        <v>0.44874454913024742</v>
      </c>
      <c r="EM29" s="47">
        <f>IF(PLANEL_Pot_Trim!EM4&lt;&gt;0,EM4/PLANEL_Pot_Trim!EM4,0)</f>
        <v>0.68281103742534333</v>
      </c>
      <c r="EN29" s="47">
        <f>IF(PLANEL_Pot_Trim!EN4&lt;&gt;0,EN4/PLANEL_Pot_Trim!EN4,0)</f>
        <v>0.58273565351957746</v>
      </c>
      <c r="EO29" s="47">
        <f>IF(PLANEL_Pot_Trim!EO4&lt;&gt;0,EO4/PLANEL_Pot_Trim!EO4,0)</f>
        <v>0.38506718481079077</v>
      </c>
      <c r="EP29" s="47">
        <f>IF(PLANEL_Pot_Trim!EP4&lt;&gt;0,EP4/PLANEL_Pot_Trim!EP4,0)</f>
        <v>0.44420176086814811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0.54363804945742333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0.51908320451493672</v>
      </c>
      <c r="Q30" s="47">
        <f>IF(PLANEL_Pot_Trim!Q5&lt;&gt;0,Q5/PLANEL_Pot_Trim!Q5,0)</f>
        <v>0.41523580427673878</v>
      </c>
      <c r="R30" s="47">
        <f>IF(PLANEL_Pot_Trim!R5&lt;&gt;0,R5/PLANEL_Pot_Trim!R5,0)</f>
        <v>0.49253754980204079</v>
      </c>
      <c r="S30" s="47">
        <f>IF(PLANEL_Pot_Trim!S5&lt;&gt;0,S5/PLANEL_Pot_Trim!S5,0)</f>
        <v>0.57891811662907955</v>
      </c>
      <c r="T30" s="47">
        <f>IF(PLANEL_Pot_Trim!T5&lt;&gt;0,T5/PLANEL_Pot_Trim!T5,0)</f>
        <v>0.52858236277477</v>
      </c>
      <c r="U30" s="47">
        <f>IF(PLANEL_Pot_Trim!U5&lt;&gt;0,U5/PLANEL_Pot_Trim!U5,0)</f>
        <v>0.42223865204136851</v>
      </c>
      <c r="V30" s="47">
        <f>IF(PLANEL_Pot_Trim!V5&lt;&gt;0,V5/PLANEL_Pot_Trim!V5,0)</f>
        <v>0.5000554910348497</v>
      </c>
      <c r="W30" s="47">
        <f>IF(PLANEL_Pot_Trim!W5&lt;&gt;0,W5/PLANEL_Pot_Trim!W5,0)</f>
        <v>0.56085450198753894</v>
      </c>
      <c r="X30" s="47">
        <f>IF(PLANEL_Pot_Trim!X5&lt;&gt;0,X5/PLANEL_Pot_Trim!X5,0)</f>
        <v>0.51295103504901229</v>
      </c>
      <c r="Y30" s="47">
        <f>IF(PLANEL_Pot_Trim!Y5&lt;&gt;0,Y5/PLANEL_Pot_Trim!Y5,0)</f>
        <v>0.45061456353596491</v>
      </c>
      <c r="Z30" s="47">
        <f>IF(PLANEL_Pot_Trim!Z5&lt;&gt;0,Z5/PLANEL_Pot_Trim!Z5,0)</f>
        <v>0.49964685821699528</v>
      </c>
      <c r="AA30" s="47">
        <f>IF(PLANEL_Pot_Trim!AA5&lt;&gt;0,AA5/PLANEL_Pot_Trim!AA5,0)</f>
        <v>0.55682911641174693</v>
      </c>
      <c r="AB30" s="47">
        <f>IF(PLANEL_Pot_Trim!AB5&lt;&gt;0,AB5/PLANEL_Pot_Trim!AB5,0)</f>
        <v>0.3796270606650905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0.57674130375278787</v>
      </c>
      <c r="AF30" s="47">
        <f>IF(PLANEL_Pot_Trim!AF5&lt;&gt;0,AF5/PLANEL_Pot_Trim!AF5,0)</f>
        <v>0.53375414544670874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0.57170728251280256</v>
      </c>
      <c r="AJ30" s="47">
        <f>IF(PLANEL_Pot_Trim!AJ5&lt;&gt;0,AJ5/PLANEL_Pot_Trim!AJ5,0)</f>
        <v>0.53290446184674922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0.55795120812237287</v>
      </c>
      <c r="AN30" s="47">
        <f>IF(PLANEL_Pot_Trim!AN5&lt;&gt;0,AN5/PLANEL_Pot_Trim!AN5,0)</f>
        <v>0.35276793957590408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0.55062844795892596</v>
      </c>
      <c r="AR30" s="47">
        <f>IF(PLANEL_Pot_Trim!AR5&lt;&gt;0,AR5/PLANEL_Pot_Trim!AR5,0)</f>
        <v>0.52873513318742138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0.5637867104762585</v>
      </c>
      <c r="AV30" s="47">
        <f>IF(PLANEL_Pot_Trim!AV5&lt;&gt;0,AV5/PLANEL_Pot_Trim!AV5,0)</f>
        <v>0.52498297417397999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0.54080359234199515</v>
      </c>
      <c r="AZ30" s="47">
        <f>IF(PLANEL_Pot_Trim!AZ5&lt;&gt;0,AZ5/PLANEL_Pot_Trim!AZ5,0)</f>
        <v>0.52886873188328054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0.5639326034940142</v>
      </c>
      <c r="BD30" s="47">
        <f>IF(PLANEL_Pot_Trim!BD5&lt;&gt;0,BD5/PLANEL_Pot_Trim!BD5,0)</f>
        <v>0.53516417213670742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0.56405384221185528</v>
      </c>
      <c r="BH30" s="47">
        <f>IF(PLANEL_Pot_Trim!BH5&lt;&gt;0,BH5/PLANEL_Pot_Trim!BH5,0)</f>
        <v>0.36150535921643545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0.46072975393307886</v>
      </c>
      <c r="BL30" s="47">
        <f>IF(PLANEL_Pot_Trim!BL5&lt;&gt;0,BL5/PLANEL_Pot_Trim!BL5,0)</f>
        <v>0.52900336985016905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0.52812346981800895</v>
      </c>
      <c r="BP30" s="47">
        <f>IF(PLANEL_Pot_Trim!BP5&lt;&gt;0,BP5/PLANEL_Pot_Trim!BP5,0)</f>
        <v>0.25541881478479217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0.56408175075316247</v>
      </c>
      <c r="BT30" s="47">
        <f>IF(PLANEL_Pot_Trim!BT5&lt;&gt;0,BT5/PLANEL_Pot_Trim!BT5,0)</f>
        <v>0.53530423867108601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0.56408175075316247</v>
      </c>
      <c r="BX30" s="47">
        <f>IF(PLANEL_Pot_Trim!BX5&lt;&gt;0,BX5/PLANEL_Pot_Trim!BX5,0)</f>
        <v>0.53543240879945508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0.56408175075316247</v>
      </c>
      <c r="CB30" s="47">
        <f>IF(PLANEL_Pot_Trim!CB5&lt;&gt;0,CB5/PLANEL_Pot_Trim!CB5,0)</f>
        <v>0.37530316536403691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0.56408175075316247</v>
      </c>
      <c r="CF30" s="47">
        <f>IF(PLANEL_Pot_Trim!CF5&lt;&gt;0,CF5/PLANEL_Pot_Trim!CF5,0)</f>
        <v>0.53543240879945508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0.53543240879945508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0.53543240879945508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0.53543240879945508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0.53543240879945508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0.53543240879945508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0.44433736460023737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0.53530423867108601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0.5352923422650766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0.5352923422650766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0.53543240879945508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0.45049500580033464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0.5352923422650766</v>
      </c>
      <c r="EC30" s="47">
        <f>IF(PLANEL_Pot_Trim!EC5&lt;&gt;0,EC5/PLANEL_Pot_Trim!EC5,0)</f>
        <v>0.45469970936507831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0.53543240879945508</v>
      </c>
      <c r="EG30" s="47">
        <f>IF(PLANEL_Pot_Trim!EG5&lt;&gt;0,EG5/PLANEL_Pot_Trim!EG5,0)</f>
        <v>0.45469970936507831</v>
      </c>
      <c r="EH30" s="47">
        <f>IF(PLANEL_Pot_Trim!EH5&lt;&gt;0,EH5/PLANEL_Pot_Trim!EH5,0)</f>
        <v>0.49622829713459354</v>
      </c>
      <c r="EI30" s="47">
        <f>IF(PLANEL_Pot_Trim!EI5&lt;&gt;0,EI5/PLANEL_Pot_Trim!EI5,0)</f>
        <v>0.56408175075316247</v>
      </c>
      <c r="EJ30" s="47">
        <f>IF(PLANEL_Pot_Trim!EJ5&lt;&gt;0,EJ5/PLANEL_Pot_Trim!EJ5,0)</f>
        <v>0.53543240879945508</v>
      </c>
      <c r="EK30" s="47">
        <f>IF(PLANEL_Pot_Trim!EK5&lt;&gt;0,EK5/PLANEL_Pot_Trim!EK5,0)</f>
        <v>0.44670273984984077</v>
      </c>
      <c r="EL30" s="47">
        <f>IF(PLANEL_Pot_Trim!EL5&lt;&gt;0,EL5/PLANEL_Pot_Trim!EL5,0)</f>
        <v>0.49622829713459354</v>
      </c>
      <c r="EM30" s="47">
        <f>IF(PLANEL_Pot_Trim!EM5&lt;&gt;0,EM5/PLANEL_Pot_Trim!EM5,0)</f>
        <v>0.56445138818322094</v>
      </c>
      <c r="EN30" s="47">
        <f>IF(PLANEL_Pot_Trim!EN5&lt;&gt;0,EN5/PLANEL_Pot_Trim!EN5,0)</f>
        <v>0.53539848879952301</v>
      </c>
      <c r="EO30" s="47">
        <f>IF(PLANEL_Pot_Trim!EO5&lt;&gt;0,EO5/PLANEL_Pot_Trim!EO5,0)</f>
        <v>0.44417765706002554</v>
      </c>
      <c r="EP30" s="47">
        <f>IF(PLANEL_Pot_Trim!EP5&lt;&gt;0,EP5/PLANEL_Pot_Trim!EP5,0)</f>
        <v>0.49461409913197513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0.59614760651829712</v>
      </c>
      <c r="D32" s="48">
        <f>IF(PLANEL_Pot_Trim!D7&lt;&gt;0,D7/PLANEL_Pot_Trim!D7,0)</f>
        <v>0.49211831902118797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0.32267099605809468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0.30740713920009416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0.29096514132868817</v>
      </c>
      <c r="AJ32" s="48">
        <f>IF(PLANEL_Pot_Trim!AJ7&lt;&gt;0,AJ7/PLANEL_Pot_Trim!AJ7,0)</f>
        <v>0.29324830398574658</v>
      </c>
      <c r="AK32" s="48">
        <f>IF(PLANEL_Pot_Trim!AK7&lt;&gt;0,AK7/PLANEL_Pot_Trim!AK7,0)</f>
        <v>0.33439141495896441</v>
      </c>
      <c r="AL32" s="48">
        <f>IF(PLANEL_Pot_Trim!AL7&lt;&gt;0,AL7/PLANEL_Pot_Trim!AL7,0)</f>
        <v>0.71054787448863888</v>
      </c>
      <c r="AM32" s="48">
        <f>IF(PLANEL_Pot_Trim!AM7&lt;&gt;0,AM7/PLANEL_Pot_Trim!AM7,0)</f>
        <v>0.25749506926266741</v>
      </c>
      <c r="AN32" s="48">
        <f>IF(PLANEL_Pot_Trim!AN7&lt;&gt;0,AN7/PLANEL_Pot_Trim!AN7,0)</f>
        <v>0.25749506926266741</v>
      </c>
      <c r="AO32" s="48">
        <f>IF(PLANEL_Pot_Trim!AO7&lt;&gt;0,AO7/PLANEL_Pot_Trim!AO7,0)</f>
        <v>0.31939556536930924</v>
      </c>
      <c r="AP32" s="48">
        <f>IF(PLANEL_Pot_Trim!AP7&lt;&gt;0,AP7/PLANEL_Pot_Trim!AP7,0)</f>
        <v>0.71609662246892691</v>
      </c>
      <c r="AQ32" s="48">
        <f>IF(PLANEL_Pot_Trim!AQ7&lt;&gt;0,AQ7/PLANEL_Pot_Trim!AQ7,0)</f>
        <v>0.15615542178164513</v>
      </c>
      <c r="AR32" s="48">
        <f>IF(PLANEL_Pot_Trim!AR7&lt;&gt;0,AR7/PLANEL_Pot_Trim!AR7,0)</f>
        <v>0.15615542178164513</v>
      </c>
      <c r="AS32" s="48">
        <f>IF(PLANEL_Pot_Trim!AS7&lt;&gt;0,AS7/PLANEL_Pot_Trim!AS7,0)</f>
        <v>0.22819193500422</v>
      </c>
      <c r="AT32" s="48">
        <f>IF(PLANEL_Pot_Trim!AT7&lt;&gt;0,AT7/PLANEL_Pot_Trim!AT7,0)</f>
        <v>0.70025732200454283</v>
      </c>
      <c r="AU32" s="48">
        <f>IF(PLANEL_Pot_Trim!AU7&lt;&gt;0,AU7/PLANEL_Pot_Trim!AU7,0)</f>
        <v>0.14779079402597203</v>
      </c>
      <c r="AV32" s="48">
        <f>IF(PLANEL_Pot_Trim!AV7&lt;&gt;0,AV7/PLANEL_Pot_Trim!AV7,0)</f>
        <v>0.14986482465622283</v>
      </c>
      <c r="AW32" s="48">
        <f>IF(PLANEL_Pot_Trim!AW7&lt;&gt;0,AW7/PLANEL_Pot_Trim!AW7,0)</f>
        <v>0.22189995774969395</v>
      </c>
      <c r="AX32" s="48">
        <f>IF(PLANEL_Pot_Trim!AX7&lt;&gt;0,AX7/PLANEL_Pot_Trim!AX7,0)</f>
        <v>0.723091084375865</v>
      </c>
      <c r="AY32" s="48">
        <f>IF(PLANEL_Pot_Trim!AY7&lt;&gt;0,AY7/PLANEL_Pot_Trim!AY7,0)</f>
        <v>0.14779079402597203</v>
      </c>
      <c r="AZ32" s="48">
        <f>IF(PLANEL_Pot_Trim!AZ7&lt;&gt;0,AZ7/PLANEL_Pot_Trim!AZ7,0)</f>
        <v>0.14986482465622283</v>
      </c>
      <c r="BA32" s="48">
        <f>IF(PLANEL_Pot_Trim!BA7&lt;&gt;0,BA7/PLANEL_Pot_Trim!BA7,0)</f>
        <v>0.18723932888545836</v>
      </c>
      <c r="BB32" s="48">
        <f>IF(PLANEL_Pot_Trim!BB7&lt;&gt;0,BB7/PLANEL_Pot_Trim!BB7,0)</f>
        <v>0.67422237133779372</v>
      </c>
      <c r="BC32" s="48">
        <f>IF(PLANEL_Pot_Trim!BC7&lt;&gt;0,BC7/PLANEL_Pot_Trim!BC7,0)</f>
        <v>0.14460731576607469</v>
      </c>
      <c r="BD32" s="48">
        <f>IF(PLANEL_Pot_Trim!BD7&lt;&gt;0,BD7/PLANEL_Pot_Trim!BD7,0)</f>
        <v>0.14253325864371197</v>
      </c>
      <c r="BE32" s="48">
        <f>IF(PLANEL_Pot_Trim!BE7&lt;&gt;0,BE7/PLANEL_Pot_Trim!BE7,0)</f>
        <v>0.18198229738919983</v>
      </c>
      <c r="BF32" s="48">
        <f>IF(PLANEL_Pot_Trim!BF7&lt;&gt;0,BF7/PLANEL_Pot_Trim!BF7,0)</f>
        <v>0.65926071144060061</v>
      </c>
      <c r="BG32" s="48">
        <f>IF(PLANEL_Pot_Trim!BG7&lt;&gt;0,BG7/PLANEL_Pot_Trim!BG7,0)</f>
        <v>0.14460731576607469</v>
      </c>
      <c r="BH32" s="48">
        <f>IF(PLANEL_Pot_Trim!BH7&lt;&gt;0,BH7/PLANEL_Pot_Trim!BH7,0)</f>
        <v>0.14460731576607469</v>
      </c>
      <c r="BI32" s="48">
        <f>IF(PLANEL_Pot_Trim!BI7&lt;&gt;0,BI7/PLANEL_Pot_Trim!BI7,0)</f>
        <v>0.17244425965695773</v>
      </c>
      <c r="BJ32" s="48">
        <f>IF(PLANEL_Pot_Trim!BJ7&lt;&gt;0,BJ7/PLANEL_Pot_Trim!BJ7,0)</f>
        <v>0.65313182439625983</v>
      </c>
      <c r="BK32" s="48">
        <f>IF(PLANEL_Pot_Trim!BK7&lt;&gt;0,BK7/PLANEL_Pot_Trim!BK7,0)</f>
        <v>0.14460731576607469</v>
      </c>
      <c r="BL32" s="48">
        <f>IF(PLANEL_Pot_Trim!BL7&lt;&gt;0,BL7/PLANEL_Pot_Trim!BL7,0)</f>
        <v>0.14460731576607469</v>
      </c>
      <c r="BM32" s="48">
        <f>IF(PLANEL_Pot_Trim!BM7&lt;&gt;0,BM7/PLANEL_Pot_Trim!BM7,0)</f>
        <v>0.17989534356328285</v>
      </c>
      <c r="BN32" s="48">
        <f>IF(PLANEL_Pot_Trim!BN7&lt;&gt;0,BN7/PLANEL_Pot_Trim!BN7,0)</f>
        <v>0.64770872813959146</v>
      </c>
      <c r="BO32" s="48">
        <f>IF(PLANEL_Pot_Trim!BO7&lt;&gt;0,BO7/PLANEL_Pot_Trim!BO7,0)</f>
        <v>9.2079649265483579E-2</v>
      </c>
      <c r="BP32" s="48">
        <f>IF(PLANEL_Pot_Trim!BP7&lt;&gt;0,BP7/PLANEL_Pot_Trim!BP7,0)</f>
        <v>9.2079649265483579E-2</v>
      </c>
      <c r="BQ32" s="48">
        <f>IF(PLANEL_Pot_Trim!BQ7&lt;&gt;0,BQ7/PLANEL_Pot_Trim!BQ7,0)</f>
        <v>0.15853408259532423</v>
      </c>
      <c r="BR32" s="48">
        <f>IF(PLANEL_Pot_Trim!BR7&lt;&gt;0,BR7/PLANEL_Pot_Trim!BR7,0)</f>
        <v>0.58938039977054235</v>
      </c>
      <c r="BS32" s="48">
        <f>IF(PLANEL_Pot_Trim!BS7&lt;&gt;0,BS7/PLANEL_Pot_Trim!BS7,0)</f>
        <v>8.7158625761206782E-2</v>
      </c>
      <c r="BT32" s="48">
        <f>IF(PLANEL_Pot_Trim!BT7&lt;&gt;0,BT7/PLANEL_Pot_Trim!BT7,0)</f>
        <v>8.7158625761206782E-2</v>
      </c>
      <c r="BU32" s="48">
        <f>IF(PLANEL_Pot_Trim!BU7&lt;&gt;0,BU7/PLANEL_Pot_Trim!BU7,0)</f>
        <v>0.15006152700998282</v>
      </c>
      <c r="BV32" s="48">
        <f>IF(PLANEL_Pot_Trim!BV7&lt;&gt;0,BV7/PLANEL_Pot_Trim!BV7,0)</f>
        <v>0.57726389008691337</v>
      </c>
      <c r="BW32" s="48">
        <f>IF(PLANEL_Pot_Trim!BW7&lt;&gt;0,BW7/PLANEL_Pot_Trim!BW7,0)</f>
        <v>8.2736907501691007E-2</v>
      </c>
      <c r="BX32" s="48">
        <f>IF(PLANEL_Pot_Trim!BX7&lt;&gt;0,BX7/PLANEL_Pot_Trim!BX7,0)</f>
        <v>8.2736907501691007E-2</v>
      </c>
      <c r="BY32" s="48">
        <f>IF(PLANEL_Pot_Trim!BY7&lt;&gt;0,BY7/PLANEL_Pot_Trim!BY7,0)</f>
        <v>0.25645442039951499</v>
      </c>
      <c r="BZ32" s="48">
        <f>IF(PLANEL_Pot_Trim!BZ7&lt;&gt;0,BZ7/PLANEL_Pot_Trim!BZ7,0)</f>
        <v>0.64701132297798991</v>
      </c>
      <c r="CA32" s="48">
        <f>IF(PLANEL_Pot_Trim!CA7&lt;&gt;0,CA7/PLANEL_Pot_Trim!CA7,0)</f>
        <v>8.3472307977818488E-2</v>
      </c>
      <c r="CB32" s="48">
        <f>IF(PLANEL_Pot_Trim!CB7&lt;&gt;0,CB7/PLANEL_Pot_Trim!CB7,0)</f>
        <v>5.292646625137018E-2</v>
      </c>
      <c r="CC32" s="48">
        <f>IF(PLANEL_Pot_Trim!CC7&lt;&gt;0,CC7/PLANEL_Pot_Trim!CC7,0)</f>
        <v>0.26764815162769207</v>
      </c>
      <c r="CD32" s="48">
        <f>IF(PLANEL_Pot_Trim!CD7&lt;&gt;0,CD7/PLANEL_Pot_Trim!CD7,0)</f>
        <v>0.62312491538403036</v>
      </c>
      <c r="CE32" s="48">
        <f>IF(PLANEL_Pot_Trim!CE7&lt;&gt;0,CE7/PLANEL_Pot_Trim!CE7,0)</f>
        <v>7.9627730642857872E-2</v>
      </c>
      <c r="CF32" s="48">
        <f>IF(PLANEL_Pot_Trim!CF7&lt;&gt;0,CF7/PLANEL_Pot_Trim!CF7,0)</f>
        <v>5.0488772871385437E-2</v>
      </c>
      <c r="CG32" s="48">
        <f>IF(PLANEL_Pot_Trim!CG7&lt;&gt;0,CG7/PLANEL_Pot_Trim!CG7,0)</f>
        <v>0.20334196027592663</v>
      </c>
      <c r="CH32" s="48">
        <f>IF(PLANEL_Pot_Trim!CH7&lt;&gt;0,CH7/PLANEL_Pot_Trim!CH7,0)</f>
        <v>0.57130781388135765</v>
      </c>
      <c r="CI32" s="48">
        <f>IF(PLANEL_Pot_Trim!CI7&lt;&gt;0,CI7/PLANEL_Pot_Trim!CI7,0)</f>
        <v>7.6121708097879659E-2</v>
      </c>
      <c r="CJ32" s="48">
        <f>IF(PLANEL_Pot_Trim!CJ7&lt;&gt;0,CJ7/PLANEL_Pot_Trim!CJ7,0)</f>
        <v>4.8265743600975873E-2</v>
      </c>
      <c r="CK32" s="48">
        <f>IF(PLANEL_Pot_Trim!CK7&lt;&gt;0,CK7/PLANEL_Pot_Trim!CK7,0)</f>
        <v>0.14366621357987103</v>
      </c>
      <c r="CL32" s="48">
        <f>IF(PLANEL_Pot_Trim!CL7&lt;&gt;0,CL7/PLANEL_Pot_Trim!CL7,0)</f>
        <v>0.52579586908161113</v>
      </c>
      <c r="CM32" s="48">
        <f>IF(PLANEL_Pot_Trim!CM7&lt;&gt;0,CM7/PLANEL_Pot_Trim!CM7,0)</f>
        <v>6.0628730814399137E-2</v>
      </c>
      <c r="CN32" s="48">
        <f>IF(PLANEL_Pot_Trim!CN7&lt;&gt;0,CN7/PLANEL_Pot_Trim!CN7,0)</f>
        <v>3.3947786820747575E-2</v>
      </c>
      <c r="CO32" s="48">
        <f>IF(PLANEL_Pot_Trim!CO7&lt;&gt;0,CO7/PLANEL_Pot_Trim!CO7,0)</f>
        <v>9.0054924762908842E-2</v>
      </c>
      <c r="CP32" s="48">
        <f>IF(PLANEL_Pot_Trim!CP7&lt;&gt;0,CP7/PLANEL_Pot_Trim!CP7,0)</f>
        <v>0.47336047211346916</v>
      </c>
      <c r="CQ32" s="48">
        <f>IF(PLANEL_Pot_Trim!CQ7&lt;&gt;0,CQ7/PLANEL_Pot_Trim!CQ7,0)</f>
        <v>9.0257895378334965E-2</v>
      </c>
      <c r="CR32" s="48">
        <f>IF(PLANEL_Pot_Trim!CR7&lt;&gt;0,CR7/PLANEL_Pot_Trim!CR7,0)</f>
        <v>3.2574045215787634E-2</v>
      </c>
      <c r="CS32" s="48">
        <f>IF(PLANEL_Pot_Trim!CS7&lt;&gt;0,CS7/PLANEL_Pot_Trim!CS7,0)</f>
        <v>0.17487511822986587</v>
      </c>
      <c r="CT32" s="48">
        <f>IF(PLANEL_Pot_Trim!CT7&lt;&gt;0,CT7/PLANEL_Pot_Trim!CT7,0)</f>
        <v>0.53441488943365667</v>
      </c>
      <c r="CU32" s="48">
        <f>IF(PLANEL_Pot_Trim!CU7&lt;&gt;0,CU7/PLANEL_Pot_Trim!CU7,0)</f>
        <v>0.19081521461517692</v>
      </c>
      <c r="CV32" s="48">
        <f>IF(PLANEL_Pot_Trim!CV7&lt;&gt;0,CV7/PLANEL_Pot_Trim!CV7,0)</f>
        <v>3.0759015815205112E-2</v>
      </c>
      <c r="CW32" s="48">
        <f>IF(PLANEL_Pot_Trim!CW7&lt;&gt;0,CW7/PLANEL_Pot_Trim!CW7,0)</f>
        <v>0.29605603338796993</v>
      </c>
      <c r="CX32" s="48">
        <f>IF(PLANEL_Pot_Trim!CX7&lt;&gt;0,CX7/PLANEL_Pot_Trim!CX7,0)</f>
        <v>0.62929225485008566</v>
      </c>
      <c r="CY32" s="48">
        <f>IF(PLANEL_Pot_Trim!CY7&lt;&gt;0,CY7/PLANEL_Pot_Trim!CY7,0)</f>
        <v>8.4953492806591133E-2</v>
      </c>
      <c r="CZ32" s="48">
        <f>IF(PLANEL_Pot_Trim!CZ7&lt;&gt;0,CZ7/PLANEL_Pot_Trim!CZ7,0)</f>
        <v>3.0502514574790092E-2</v>
      </c>
      <c r="DA32" s="48">
        <f>IF(PLANEL_Pot_Trim!DA7&lt;&gt;0,DA7/PLANEL_Pot_Trim!DA7,0)</f>
        <v>4.7310349589821381E-2</v>
      </c>
      <c r="DB32" s="48">
        <f>IF(PLANEL_Pot_Trim!DB7&lt;&gt;0,DB7/PLANEL_Pot_Trim!DB7,0)</f>
        <v>0.43870340304079303</v>
      </c>
      <c r="DC32" s="48">
        <f>IF(PLANEL_Pot_Trim!DC7&lt;&gt;0,DC7/PLANEL_Pot_Trim!DC7,0)</f>
        <v>0.10034372351369863</v>
      </c>
      <c r="DD32" s="48">
        <f>IF(PLANEL_Pot_Trim!DD7&lt;&gt;0,DD7/PLANEL_Pot_Trim!DD7,0)</f>
        <v>5.9482184753155446E-3</v>
      </c>
      <c r="DE32" s="48">
        <f>IF(PLANEL_Pot_Trim!DE7&lt;&gt;0,DE7/PLANEL_Pot_Trim!DE7,0)</f>
        <v>5.9482184753155446E-3</v>
      </c>
      <c r="DF32" s="48">
        <f>IF(PLANEL_Pot_Trim!DF7&lt;&gt;0,DF7/PLANEL_Pot_Trim!DF7,0)</f>
        <v>0.41476593794060862</v>
      </c>
      <c r="DG32" s="48">
        <f>IF(PLANEL_Pot_Trim!DG7&lt;&gt;0,DG7/PLANEL_Pot_Trim!DG7,0)</f>
        <v>0.14081511204579789</v>
      </c>
      <c r="DH32" s="48">
        <f>IF(PLANEL_Pot_Trim!DH7&lt;&gt;0,DH7/PLANEL_Pot_Trim!DH7,0)</f>
        <v>5.8994302381327086E-3</v>
      </c>
      <c r="DI32" s="48">
        <f>IF(PLANEL_Pot_Trim!DI7&lt;&gt;0,DI7/PLANEL_Pot_Trim!DI7,0)</f>
        <v>5.8994302381327086E-3</v>
      </c>
      <c r="DJ32" s="48">
        <f>IF(PLANEL_Pot_Trim!DJ7&lt;&gt;0,DJ7/PLANEL_Pot_Trim!DJ7,0)</f>
        <v>0.42491571542421619</v>
      </c>
      <c r="DK32" s="48">
        <f>IF(PLANEL_Pot_Trim!DK7&lt;&gt;0,DK7/PLANEL_Pot_Trim!DK7,0)</f>
        <v>0.1809234383419358</v>
      </c>
      <c r="DL32" s="48">
        <f>IF(PLANEL_Pot_Trim!DL7&lt;&gt;0,DL7/PLANEL_Pot_Trim!DL7,0)</f>
        <v>5.8514358276709434E-3</v>
      </c>
      <c r="DM32" s="48">
        <f>IF(PLANEL_Pot_Trim!DM7&lt;&gt;0,DM7/PLANEL_Pot_Trim!DM7,0)</f>
        <v>5.8514358276709434E-3</v>
      </c>
      <c r="DN32" s="48">
        <f>IF(PLANEL_Pot_Trim!DN7&lt;&gt;0,DN7/PLANEL_Pot_Trim!DN7,0)</f>
        <v>0.43503462221200712</v>
      </c>
      <c r="DO32" s="48">
        <f>IF(PLANEL_Pot_Trim!DO7&lt;&gt;0,DO7/PLANEL_Pot_Trim!DO7,0)</f>
        <v>0.22128439320607002</v>
      </c>
      <c r="DP32" s="48">
        <f>IF(PLANEL_Pot_Trim!DP7&lt;&gt;0,DP7/PLANEL_Pot_Trim!DP7,0)</f>
        <v>5.8042160259084629E-3</v>
      </c>
      <c r="DQ32" s="48">
        <f>IF(PLANEL_Pot_Trim!DQ7&lt;&gt;0,DQ7/PLANEL_Pot_Trim!DQ7,0)</f>
        <v>5.8042160259084629E-3</v>
      </c>
      <c r="DR32" s="48">
        <f>IF(PLANEL_Pot_Trim!DR7&lt;&gt;0,DR7/PLANEL_Pot_Trim!DR7,0)</f>
        <v>0.44540390158134963</v>
      </c>
      <c r="DS32" s="48">
        <f>IF(PLANEL_Pot_Trim!DS7&lt;&gt;0,DS7/PLANEL_Pot_Trim!DS7,0)</f>
        <v>0.27464184995077734</v>
      </c>
      <c r="DT32" s="48">
        <f>IF(PLANEL_Pot_Trim!DT7&lt;&gt;0,DT7/PLANEL_Pot_Trim!DT7,0)</f>
        <v>0</v>
      </c>
      <c r="DU32" s="48">
        <f>IF(PLANEL_Pot_Trim!DU7&lt;&gt;0,DU7/PLANEL_Pot_Trim!DU7,0)</f>
        <v>2.2595483505389881E-3</v>
      </c>
      <c r="DV32" s="48">
        <f>IF(PLANEL_Pot_Trim!DV7&lt;&gt;0,DV7/PLANEL_Pot_Trim!DV7,0)</f>
        <v>0.47443478941466832</v>
      </c>
      <c r="DW32" s="48">
        <f>IF(PLANEL_Pot_Trim!DW7&lt;&gt;0,DW7/PLANEL_Pot_Trim!DW7,0)</f>
        <v>0.33787355698680055</v>
      </c>
      <c r="DX32" s="48">
        <f>IF(PLANEL_Pot_Trim!DX7&lt;&gt;0,DX7/PLANEL_Pot_Trim!DX7,0)</f>
        <v>0</v>
      </c>
      <c r="DY32" s="48">
        <f>IF(PLANEL_Pot_Trim!DY7&lt;&gt;0,DY7/PLANEL_Pot_Trim!DY7,0)</f>
        <v>5.3954552168394227E-3</v>
      </c>
      <c r="DZ32" s="48">
        <f>IF(PLANEL_Pot_Trim!DZ7&lt;&gt;0,DZ7/PLANEL_Pot_Trim!DZ7,0)</f>
        <v>0.50580281049089482</v>
      </c>
      <c r="EA32" s="48">
        <f>IF(PLANEL_Pot_Trim!EA7&lt;&gt;0,EA7/PLANEL_Pot_Trim!EA7,0)</f>
        <v>0.37463252860755958</v>
      </c>
      <c r="EB32" s="48">
        <f>IF(PLANEL_Pot_Trim!EB7&lt;&gt;0,EB7/PLANEL_Pot_Trim!EB7,0)</f>
        <v>0</v>
      </c>
      <c r="EC32" s="48">
        <f>IF(PLANEL_Pot_Trim!EC7&lt;&gt;0,EC7/PLANEL_Pot_Trim!EC7,0)</f>
        <v>7.2061306105761572E-3</v>
      </c>
      <c r="ED32" s="48">
        <f>IF(PLANEL_Pot_Trim!ED7&lt;&gt;0,ED7/PLANEL_Pot_Trim!ED7,0)</f>
        <v>0.52569964610008812</v>
      </c>
      <c r="EE32" s="48">
        <f>IF(PLANEL_Pot_Trim!EE7&lt;&gt;0,EE7/PLANEL_Pot_Trim!EE7,0)</f>
        <v>0.37734945337641457</v>
      </c>
      <c r="EF32" s="48">
        <f>IF(PLANEL_Pot_Trim!EF7&lt;&gt;0,EF7/PLANEL_Pot_Trim!EF7,0)</f>
        <v>0</v>
      </c>
      <c r="EG32" s="48">
        <f>IF(PLANEL_Pot_Trim!EG7&lt;&gt;0,EG7/PLANEL_Pot_Trim!EG7,0)</f>
        <v>7.9388362599811371E-2</v>
      </c>
      <c r="EH32" s="48">
        <f>IF(PLANEL_Pot_Trim!EH7&lt;&gt;0,EH7/PLANEL_Pot_Trim!EH7,0)</f>
        <v>0.55044293404830413</v>
      </c>
      <c r="EI32" s="48">
        <f>IF(PLANEL_Pot_Trim!EI7&lt;&gt;0,EI7/PLANEL_Pot_Trim!EI7,0)</f>
        <v>0.37734945337641457</v>
      </c>
      <c r="EJ32" s="48">
        <f>IF(PLANEL_Pot_Trim!EJ7&lt;&gt;0,EJ7/PLANEL_Pot_Trim!EJ7,0)</f>
        <v>0</v>
      </c>
      <c r="EK32" s="48">
        <f>IF(PLANEL_Pot_Trim!EK7&lt;&gt;0,EK7/PLANEL_Pot_Trim!EK7,0)</f>
        <v>0.19246632287263996</v>
      </c>
      <c r="EL32" s="48">
        <f>IF(PLANEL_Pot_Trim!EL7&lt;&gt;0,EL7/PLANEL_Pot_Trim!EL7,0)</f>
        <v>0.52298980530310879</v>
      </c>
      <c r="EM32" s="48">
        <f>IF(PLANEL_Pot_Trim!EM7&lt;&gt;0,EM7/PLANEL_Pot_Trim!EM7,0)</f>
        <v>0.37734945337641457</v>
      </c>
      <c r="EN32" s="48">
        <f>IF(PLANEL_Pot_Trim!EN7&lt;&gt;0,EN7/PLANEL_Pot_Trim!EN7,0)</f>
        <v>0</v>
      </c>
      <c r="EO32" s="48">
        <f>IF(PLANEL_Pot_Trim!EO7&lt;&gt;0,EO7/PLANEL_Pot_Trim!EO7,0)</f>
        <v>0.25682029271221579</v>
      </c>
      <c r="EP32" s="48">
        <f>IF(PLANEL_Pot_Trim!EP7&lt;&gt;0,EP7/PLANEL_Pot_Trim!EP7,0)</f>
        <v>0.60569232616370761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0.48661767390589644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0.52254935262720226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0.53541955123866258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0.21322491206586411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0.21491591614777916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0.78118772407977655</v>
      </c>
      <c r="AZ36" s="47">
        <f>IF(PLANEL_Pot_Trim!AZ11&lt;&gt;0,AZ11/PLANEL_Pot_Trim!AZ11,0)</f>
        <v>0.78118772407977655</v>
      </c>
      <c r="BA36" s="47">
        <f>IF(PLANEL_Pot_Trim!BA11&lt;&gt;0,BA11/PLANEL_Pot_Trim!BA11,0)</f>
        <v>0.90578916344665483</v>
      </c>
      <c r="BB36" s="47">
        <f>IF(PLANEL_Pot_Trim!BB11&lt;&gt;0,BB11/PLANEL_Pot_Trim!BB11,0)</f>
        <v>0.90578916344665483</v>
      </c>
      <c r="BC36" s="47">
        <f>IF(PLANEL_Pot_Trim!BC11&lt;&gt;0,BC11/PLANEL_Pot_Trim!BC11,0)</f>
        <v>0.77009968959516073</v>
      </c>
      <c r="BD36" s="47">
        <f>IF(PLANEL_Pot_Trim!BD11&lt;&gt;0,BD11/PLANEL_Pot_Trim!BD11,0)</f>
        <v>0.77009968959516073</v>
      </c>
      <c r="BE36" s="47">
        <f>IF(PLANEL_Pot_Trim!BE11&lt;&gt;0,BE11/PLANEL_Pot_Trim!BE11,0)</f>
        <v>0.90692067061721771</v>
      </c>
      <c r="BF36" s="47">
        <f>IF(PLANEL_Pot_Trim!BF11&lt;&gt;0,BF11/PLANEL_Pot_Trim!BF11,0)</f>
        <v>0.90692067061721771</v>
      </c>
      <c r="BG36" s="47">
        <f>IF(PLANEL_Pot_Trim!BG11&lt;&gt;0,BG11/PLANEL_Pot_Trim!BG11,0)</f>
        <v>0.75748453666049353</v>
      </c>
      <c r="BH36" s="47">
        <f>IF(PLANEL_Pot_Trim!BH11&lt;&gt;0,BH11/PLANEL_Pot_Trim!BH11,0)</f>
        <v>0.75748453666049353</v>
      </c>
      <c r="BI36" s="47">
        <f>IF(PLANEL_Pot_Trim!BI11&lt;&gt;0,BI11/PLANEL_Pot_Trim!BI11,0)</f>
        <v>0.90820801689304853</v>
      </c>
      <c r="BJ36" s="47">
        <f>IF(PLANEL_Pot_Trim!BJ11&lt;&gt;0,BJ11/PLANEL_Pot_Trim!BJ11,0)</f>
        <v>0.90820801689304853</v>
      </c>
      <c r="BK36" s="47">
        <f>IF(PLANEL_Pot_Trim!BK11&lt;&gt;0,BK11/PLANEL_Pot_Trim!BK11,0)</f>
        <v>0.75748453666049353</v>
      </c>
      <c r="BL36" s="47">
        <f>IF(PLANEL_Pot_Trim!BL11&lt;&gt;0,BL11/PLANEL_Pot_Trim!BL11,0)</f>
        <v>0.75748453666049353</v>
      </c>
      <c r="BM36" s="47">
        <f>IF(PLANEL_Pot_Trim!BM11&lt;&gt;0,BM11/PLANEL_Pot_Trim!BM11,0)</f>
        <v>0.90820801689304853</v>
      </c>
      <c r="BN36" s="47">
        <f>IF(PLANEL_Pot_Trim!BN11&lt;&gt;0,BN11/PLANEL_Pot_Trim!BN11,0)</f>
        <v>0.90820801689304853</v>
      </c>
      <c r="BO36" s="47">
        <f>IF(PLANEL_Pot_Trim!BO11&lt;&gt;0,BO11/PLANEL_Pot_Trim!BO11,0)</f>
        <v>0.75748453666049353</v>
      </c>
      <c r="BP36" s="47">
        <f>IF(PLANEL_Pot_Trim!BP11&lt;&gt;0,BP11/PLANEL_Pot_Trim!BP11,0)</f>
        <v>0.75748453666049353</v>
      </c>
      <c r="BQ36" s="47">
        <f>IF(PLANEL_Pot_Trim!BQ11&lt;&gt;0,BQ11/PLANEL_Pot_Trim!BQ11,0)</f>
        <v>0.90820801689304853</v>
      </c>
      <c r="BR36" s="47">
        <f>IF(PLANEL_Pot_Trim!BR11&lt;&gt;0,BR11/PLANEL_Pot_Trim!BR11,0)</f>
        <v>0.90820801689304853</v>
      </c>
      <c r="BS36" s="47">
        <f>IF(PLANEL_Pot_Trim!BS11&lt;&gt;0,BS11/PLANEL_Pot_Trim!BS11,0)</f>
        <v>0.76839066294371661</v>
      </c>
      <c r="BT36" s="47">
        <f>IF(PLANEL_Pot_Trim!BT11&lt;&gt;0,BT11/PLANEL_Pot_Trim!BT11,0)</f>
        <v>0.75748453666049353</v>
      </c>
      <c r="BU36" s="47">
        <f>IF(PLANEL_Pot_Trim!BU11&lt;&gt;0,BU11/PLANEL_Pot_Trim!BU11,0)</f>
        <v>0.90820801689304853</v>
      </c>
      <c r="BV36" s="47">
        <f>IF(PLANEL_Pot_Trim!BV11&lt;&gt;0,BV11/PLANEL_Pot_Trim!BV11,0)</f>
        <v>0.90820801689304853</v>
      </c>
      <c r="BW36" s="47">
        <f>IF(PLANEL_Pot_Trim!BW11&lt;&gt;0,BW11/PLANEL_Pot_Trim!BW11,0)</f>
        <v>0.86976081269995131</v>
      </c>
      <c r="BX36" s="47">
        <f>IF(PLANEL_Pot_Trim!BX11&lt;&gt;0,BX11/PLANEL_Pot_Trim!BX11,0)</f>
        <v>0.75748453666049353</v>
      </c>
      <c r="BY36" s="47">
        <f>IF(PLANEL_Pot_Trim!BY11&lt;&gt;0,BY11/PLANEL_Pot_Trim!BY11,0)</f>
        <v>0.90820801689304853</v>
      </c>
      <c r="BZ36" s="47">
        <f>IF(PLANEL_Pot_Trim!BZ11&lt;&gt;0,BZ11/PLANEL_Pot_Trim!BZ11,0)</f>
        <v>0.90820801689304853</v>
      </c>
      <c r="CA36" s="47">
        <f>IF(PLANEL_Pot_Trim!CA11&lt;&gt;0,CA11/PLANEL_Pot_Trim!CA11,0)</f>
        <v>0.90820801689304853</v>
      </c>
      <c r="CB36" s="47">
        <f>IF(PLANEL_Pot_Trim!CB11&lt;&gt;0,CB11/PLANEL_Pot_Trim!CB11,0)</f>
        <v>0.75748453666049353</v>
      </c>
      <c r="CC36" s="47">
        <f>IF(PLANEL_Pot_Trim!CC11&lt;&gt;0,CC11/PLANEL_Pot_Trim!CC11,0)</f>
        <v>0.90820801689304853</v>
      </c>
      <c r="CD36" s="47">
        <f>IF(PLANEL_Pot_Trim!CD11&lt;&gt;0,CD11/PLANEL_Pot_Trim!CD11,0)</f>
        <v>0.90820801689304853</v>
      </c>
      <c r="CE36" s="47">
        <f>IF(PLANEL_Pot_Trim!CE11&lt;&gt;0,CE11/PLANEL_Pot_Trim!CE11,0)</f>
        <v>0.90820801689304853</v>
      </c>
      <c r="CF36" s="47">
        <f>IF(PLANEL_Pot_Trim!CF11&lt;&gt;0,CF11/PLANEL_Pot_Trim!CF11,0)</f>
        <v>0.75748453666049353</v>
      </c>
      <c r="CG36" s="47">
        <f>IF(PLANEL_Pot_Trim!CG11&lt;&gt;0,CG11/PLANEL_Pot_Trim!CG11,0)</f>
        <v>0.90820801689304853</v>
      </c>
      <c r="CH36" s="47">
        <f>IF(PLANEL_Pot_Trim!CH11&lt;&gt;0,CH11/PLANEL_Pot_Trim!CH11,0)</f>
        <v>0.90820801689304853</v>
      </c>
      <c r="CI36" s="47">
        <f>IF(PLANEL_Pot_Trim!CI11&lt;&gt;0,CI11/PLANEL_Pot_Trim!CI11,0)</f>
        <v>0.90820801689304853</v>
      </c>
      <c r="CJ36" s="47">
        <f>IF(PLANEL_Pot_Trim!CJ11&lt;&gt;0,CJ11/PLANEL_Pot_Trim!CJ11,0)</f>
        <v>0.75748453666049353</v>
      </c>
      <c r="CK36" s="47">
        <f>IF(PLANEL_Pot_Trim!CK11&lt;&gt;0,CK11/PLANEL_Pot_Trim!CK11,0)</f>
        <v>0.90820801689304853</v>
      </c>
      <c r="CL36" s="47">
        <f>IF(PLANEL_Pot_Trim!CL11&lt;&gt;0,CL11/PLANEL_Pot_Trim!CL11,0)</f>
        <v>0.90820801689304853</v>
      </c>
      <c r="CM36" s="47">
        <f>IF(PLANEL_Pot_Trim!CM11&lt;&gt;0,CM11/PLANEL_Pot_Trim!CM11,0)</f>
        <v>0.90820801689304853</v>
      </c>
      <c r="CN36" s="47">
        <f>IF(PLANEL_Pot_Trim!CN11&lt;&gt;0,CN11/PLANEL_Pot_Trim!CN11,0)</f>
        <v>0.75748453666049353</v>
      </c>
      <c r="CO36" s="47">
        <f>IF(PLANEL_Pot_Trim!CO11&lt;&gt;0,CO11/PLANEL_Pot_Trim!CO11,0)</f>
        <v>0.90820801689304853</v>
      </c>
      <c r="CP36" s="47">
        <f>IF(PLANEL_Pot_Trim!CP11&lt;&gt;0,CP11/PLANEL_Pot_Trim!CP11,0)</f>
        <v>0.90820801689304853</v>
      </c>
      <c r="CQ36" s="47">
        <f>IF(PLANEL_Pot_Trim!CQ11&lt;&gt;0,CQ11/PLANEL_Pot_Trim!CQ11,0)</f>
        <v>0.90820801689304853</v>
      </c>
      <c r="CR36" s="47">
        <f>IF(PLANEL_Pot_Trim!CR11&lt;&gt;0,CR11/PLANEL_Pot_Trim!CR11,0)</f>
        <v>0.75748453666049353</v>
      </c>
      <c r="CS36" s="47">
        <f>IF(PLANEL_Pot_Trim!CS11&lt;&gt;0,CS11/PLANEL_Pot_Trim!CS11,0)</f>
        <v>0.90820801689304853</v>
      </c>
      <c r="CT36" s="47">
        <f>IF(PLANEL_Pot_Trim!CT11&lt;&gt;0,CT11/PLANEL_Pot_Trim!CT11,0)</f>
        <v>0.90820801689304853</v>
      </c>
      <c r="CU36" s="47">
        <f>IF(PLANEL_Pot_Trim!CU11&lt;&gt;0,CU11/PLANEL_Pot_Trim!CU11,0)</f>
        <v>0.90820801689304853</v>
      </c>
      <c r="CV36" s="47">
        <f>IF(PLANEL_Pot_Trim!CV11&lt;&gt;0,CV11/PLANEL_Pot_Trim!CV11,0)</f>
        <v>0.75748453666049353</v>
      </c>
      <c r="CW36" s="47">
        <f>IF(PLANEL_Pot_Trim!CW11&lt;&gt;0,CW11/PLANEL_Pot_Trim!CW11,0)</f>
        <v>0.90820801689304853</v>
      </c>
      <c r="CX36" s="47">
        <f>IF(PLANEL_Pot_Trim!CX11&lt;&gt;0,CX11/PLANEL_Pot_Trim!CX11,0)</f>
        <v>0.90820801689304853</v>
      </c>
      <c r="CY36" s="77">
        <f>IF(PLANEL_Pot_Trim!CY11&lt;&gt;0,CY11/PLANEL_Pot_Trim!CY11,0)</f>
        <v>0.90820801689304853</v>
      </c>
      <c r="CZ36" s="77">
        <f>IF(PLANEL_Pot_Trim!CZ11&lt;&gt;0,CZ11/PLANEL_Pot_Trim!CZ11,0)</f>
        <v>0.75748453666049353</v>
      </c>
      <c r="DA36" s="77">
        <f>IF(PLANEL_Pot_Trim!DA11&lt;&gt;0,DA11/PLANEL_Pot_Trim!DA11,0)</f>
        <v>0.90820801689304853</v>
      </c>
      <c r="DB36" s="77">
        <f>IF(PLANEL_Pot_Trim!DB11&lt;&gt;0,DB11/PLANEL_Pot_Trim!DB11,0)</f>
        <v>0.90820801689304853</v>
      </c>
      <c r="DC36" s="47">
        <f>IF(PLANEL_Pot_Trim!DC11&lt;&gt;0,DC11/PLANEL_Pot_Trim!DC11,0)</f>
        <v>0.90820801689304853</v>
      </c>
      <c r="DD36" s="47">
        <f>IF(PLANEL_Pot_Trim!DD11&lt;&gt;0,DD11/PLANEL_Pot_Trim!DD11,0)</f>
        <v>0.75748453666049353</v>
      </c>
      <c r="DE36" s="47">
        <f>IF(PLANEL_Pot_Trim!DE11&lt;&gt;0,DE11/PLANEL_Pot_Trim!DE11,0)</f>
        <v>0.90820801689304853</v>
      </c>
      <c r="DF36" s="47">
        <f>IF(PLANEL_Pot_Trim!DF11&lt;&gt;0,DF11/PLANEL_Pot_Trim!DF11,0)</f>
        <v>0.90820801689304853</v>
      </c>
      <c r="DG36" s="47">
        <f>IF(PLANEL_Pot_Trim!DG11&lt;&gt;0,DG11/PLANEL_Pot_Trim!DG11,0)</f>
        <v>0.90820801689304853</v>
      </c>
      <c r="DH36" s="47">
        <f>IF(PLANEL_Pot_Trim!DH11&lt;&gt;0,DH11/PLANEL_Pot_Trim!DH11,0)</f>
        <v>0.75748453666049353</v>
      </c>
      <c r="DI36" s="47">
        <f>IF(PLANEL_Pot_Trim!DI11&lt;&gt;0,DI11/PLANEL_Pot_Trim!DI11,0)</f>
        <v>0.90820801689304853</v>
      </c>
      <c r="DJ36" s="47">
        <f>IF(PLANEL_Pot_Trim!DJ11&lt;&gt;0,DJ11/PLANEL_Pot_Trim!DJ11,0)</f>
        <v>0.90820801689304853</v>
      </c>
      <c r="DK36" s="47">
        <f>IF(PLANEL_Pot_Trim!DK11&lt;&gt;0,DK11/PLANEL_Pot_Trim!DK11,0)</f>
        <v>0.90820801689304853</v>
      </c>
      <c r="DL36" s="47">
        <f>IF(PLANEL_Pot_Trim!DL11&lt;&gt;0,DL11/PLANEL_Pot_Trim!DL11,0)</f>
        <v>0.75748453666049353</v>
      </c>
      <c r="DM36" s="47">
        <f>IF(PLANEL_Pot_Trim!DM11&lt;&gt;0,DM11/PLANEL_Pot_Trim!DM11,0)</f>
        <v>0.90820801689304853</v>
      </c>
      <c r="DN36" s="47">
        <f>IF(PLANEL_Pot_Trim!DN11&lt;&gt;0,DN11/PLANEL_Pot_Trim!DN11,0)</f>
        <v>0.90820801689304853</v>
      </c>
      <c r="DO36" s="47">
        <f>IF(PLANEL_Pot_Trim!DO11&lt;&gt;0,DO11/PLANEL_Pot_Trim!DO11,0)</f>
        <v>0.90820801689304853</v>
      </c>
      <c r="DP36" s="47">
        <f>IF(PLANEL_Pot_Trim!DP11&lt;&gt;0,DP11/PLANEL_Pot_Trim!DP11,0)</f>
        <v>0.75748453666049353</v>
      </c>
      <c r="DQ36" s="47">
        <f>IF(PLANEL_Pot_Trim!DQ11&lt;&gt;0,DQ11/PLANEL_Pot_Trim!DQ11,0)</f>
        <v>0.90820801689304853</v>
      </c>
      <c r="DR36" s="47">
        <f>IF(PLANEL_Pot_Trim!DR11&lt;&gt;0,DR11/PLANEL_Pot_Trim!DR11,0)</f>
        <v>0.90820801689304853</v>
      </c>
      <c r="DS36" s="47">
        <f>IF(PLANEL_Pot_Trim!DS11&lt;&gt;0,DS11/PLANEL_Pot_Trim!DS11,0)</f>
        <v>0.90820801689304853</v>
      </c>
      <c r="DT36" s="47">
        <f>IF(PLANEL_Pot_Trim!DT11&lt;&gt;0,DT11/PLANEL_Pot_Trim!DT11,0)</f>
        <v>0.75748453666049353</v>
      </c>
      <c r="DU36" s="47">
        <f>IF(PLANEL_Pot_Trim!DU11&lt;&gt;0,DU11/PLANEL_Pot_Trim!DU11,0)</f>
        <v>0.90820801689304853</v>
      </c>
      <c r="DV36" s="47">
        <f>IF(PLANEL_Pot_Trim!DV11&lt;&gt;0,DV11/PLANEL_Pot_Trim!DV11,0)</f>
        <v>0.90820801689304853</v>
      </c>
      <c r="DW36" s="47">
        <f>IF(PLANEL_Pot_Trim!DW11&lt;&gt;0,DW11/PLANEL_Pot_Trim!DW11,0)</f>
        <v>0.90820801689304853</v>
      </c>
      <c r="DX36" s="47">
        <f>IF(PLANEL_Pot_Trim!DX11&lt;&gt;0,DX11/PLANEL_Pot_Trim!DX11,0)</f>
        <v>0.75748453666049353</v>
      </c>
      <c r="DY36" s="47">
        <f>IF(PLANEL_Pot_Trim!DY11&lt;&gt;0,DY11/PLANEL_Pot_Trim!DY11,0)</f>
        <v>0.90820801689304853</v>
      </c>
      <c r="DZ36" s="47">
        <f>IF(PLANEL_Pot_Trim!DZ11&lt;&gt;0,DZ11/PLANEL_Pot_Trim!DZ11,0)</f>
        <v>0.90820801689304853</v>
      </c>
      <c r="EA36" s="47">
        <f>IF(PLANEL_Pot_Trim!EA11&lt;&gt;0,EA11/PLANEL_Pot_Trim!EA11,0)</f>
        <v>0.90820801689304853</v>
      </c>
      <c r="EB36" s="47">
        <f>IF(PLANEL_Pot_Trim!EB11&lt;&gt;0,EB11/PLANEL_Pot_Trim!EB11,0)</f>
        <v>0.75748453666049353</v>
      </c>
      <c r="EC36" s="47">
        <f>IF(PLANEL_Pot_Trim!EC11&lt;&gt;0,EC11/PLANEL_Pot_Trim!EC11,0)</f>
        <v>0.90820801689304853</v>
      </c>
      <c r="ED36" s="47">
        <f>IF(PLANEL_Pot_Trim!ED11&lt;&gt;0,ED11/PLANEL_Pot_Trim!ED11,0)</f>
        <v>0.90820801689304853</v>
      </c>
      <c r="EE36" s="47">
        <f>IF(PLANEL_Pot_Trim!EE11&lt;&gt;0,EE11/PLANEL_Pot_Trim!EE11,0)</f>
        <v>0.90820801689304853</v>
      </c>
      <c r="EF36" s="47">
        <f>IF(PLANEL_Pot_Trim!EF11&lt;&gt;0,EF11/PLANEL_Pot_Trim!EF11,0)</f>
        <v>0.75748453666049353</v>
      </c>
      <c r="EG36" s="47">
        <f>IF(PLANEL_Pot_Trim!EG11&lt;&gt;0,EG11/PLANEL_Pot_Trim!EG11,0)</f>
        <v>0.90820801689304853</v>
      </c>
      <c r="EH36" s="47">
        <f>IF(PLANEL_Pot_Trim!EH11&lt;&gt;0,EH11/PLANEL_Pot_Trim!EH11,0)</f>
        <v>0.90820801689304853</v>
      </c>
      <c r="EI36" s="47">
        <f>IF(PLANEL_Pot_Trim!EI11&lt;&gt;0,EI11/PLANEL_Pot_Trim!EI11,0)</f>
        <v>0.90820801689304853</v>
      </c>
      <c r="EJ36" s="47">
        <f>IF(PLANEL_Pot_Trim!EJ11&lt;&gt;0,EJ11/PLANEL_Pot_Trim!EJ11,0)</f>
        <v>0.75748453666049353</v>
      </c>
      <c r="EK36" s="47">
        <f>IF(PLANEL_Pot_Trim!EK11&lt;&gt;0,EK11/PLANEL_Pot_Trim!EK11,0)</f>
        <v>0.90820801689304853</v>
      </c>
      <c r="EL36" s="47">
        <f>IF(PLANEL_Pot_Trim!EL11&lt;&gt;0,EL11/PLANEL_Pot_Trim!EL11,0)</f>
        <v>0.90820801689304853</v>
      </c>
      <c r="EM36" s="47">
        <f>IF(PLANEL_Pot_Trim!EM11&lt;&gt;0,EM11/PLANEL_Pot_Trim!EM11,0)</f>
        <v>0.90820801689304853</v>
      </c>
      <c r="EN36" s="47">
        <f>IF(PLANEL_Pot_Trim!EN11&lt;&gt;0,EN11/PLANEL_Pot_Trim!EN11,0)</f>
        <v>0.75748453666049353</v>
      </c>
      <c r="EO36" s="47">
        <f>IF(PLANEL_Pot_Trim!EO11&lt;&gt;0,EO11/PLANEL_Pot_Trim!EO11,0)</f>
        <v>0.90820801689304853</v>
      </c>
      <c r="EP36" s="47">
        <f>IF(PLANEL_Pot_Trim!EP11&lt;&gt;0,EP11/PLANEL_Pot_Trim!EP11,0)</f>
        <v>0.90820801689304853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3.6274227477911959E-2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3.7855459222309033E-2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3.7045185713649252E-2</v>
      </c>
      <c r="AF39" s="52">
        <f>IF(PLANEL_Pot_Trim!AF14&lt;&gt;0,AF14/PLANEL_Pot_Trim!AF14,0)</f>
        <v>0.37896621589055479</v>
      </c>
      <c r="AG39" s="52">
        <f>IF(PLANEL_Pot_Trim!AG14&lt;&gt;0,AG14/PLANEL_Pot_Trim!AG14,0)</f>
        <v>0.51857740632305449</v>
      </c>
      <c r="AH39" s="52">
        <f>IF(PLANEL_Pot_Trim!AH14&lt;&gt;0,AH14/PLANEL_Pot_Trim!AH14,0)</f>
        <v>0.33046573155196679</v>
      </c>
      <c r="AI39" s="52">
        <f>IF(PLANEL_Pot_Trim!AI14&lt;&gt;0,AI14/PLANEL_Pot_Trim!AI14,0)</f>
        <v>3.7045185713649252E-2</v>
      </c>
      <c r="AJ39" s="52">
        <f>IF(PLANEL_Pot_Trim!AJ14&lt;&gt;0,AJ14/PLANEL_Pot_Trim!AJ14,0)</f>
        <v>0.37896621589055479</v>
      </c>
      <c r="AK39" s="52">
        <f>IF(PLANEL_Pot_Trim!AK14&lt;&gt;0,AK14/PLANEL_Pot_Trim!AK14,0)</f>
        <v>0.51857740632305449</v>
      </c>
      <c r="AL39" s="52">
        <f>IF(PLANEL_Pot_Trim!AL14&lt;&gt;0,AL14/PLANEL_Pot_Trim!AL14,0)</f>
        <v>0.33046573155196679</v>
      </c>
      <c r="AM39" s="52">
        <f>IF(PLANEL_Pot_Trim!AM14&lt;&gt;0,AM14/PLANEL_Pot_Trim!AM14,0)</f>
        <v>3.6289454039374981E-2</v>
      </c>
      <c r="AN39" s="52">
        <f>IF(PLANEL_Pot_Trim!AN14&lt;&gt;0,AN14/PLANEL_Pot_Trim!AN14,0)</f>
        <v>0.37123520397188414</v>
      </c>
      <c r="AO39" s="52">
        <f>IF(PLANEL_Pot_Trim!AO14&lt;&gt;0,AO14/PLANEL_Pot_Trim!AO14,0)</f>
        <v>0.50799828888933329</v>
      </c>
      <c r="AP39" s="52">
        <f>IF(PLANEL_Pot_Trim!AP14&lt;&gt;0,AP14/PLANEL_Pot_Trim!AP14,0)</f>
        <v>0.32372414245067871</v>
      </c>
      <c r="AQ39" s="52">
        <f>IF(PLANEL_Pot_Trim!AQ14&lt;&gt;0,AQ14/PLANEL_Pot_Trim!AQ14,0)</f>
        <v>3.6268009105960987E-2</v>
      </c>
      <c r="AR39" s="52">
        <f>IF(PLANEL_Pot_Trim!AR14&lt;&gt;0,AR14/PLANEL_Pot_Trim!AR14,0)</f>
        <v>0.37101582577909364</v>
      </c>
      <c r="AS39" s="52">
        <f>IF(PLANEL_Pot_Trim!AS14&lt;&gt;0,AS14/PLANEL_Pot_Trim!AS14,0)</f>
        <v>0.50769809172141278</v>
      </c>
      <c r="AT39" s="52">
        <f>IF(PLANEL_Pot_Trim!AT14&lt;&gt;0,AT14/PLANEL_Pot_Trim!AT14,0)</f>
        <v>0.32353284054613773</v>
      </c>
      <c r="AU39" s="52">
        <f>IF(PLANEL_Pot_Trim!AU14&lt;&gt;0,AU14/PLANEL_Pot_Trim!AU14,0)</f>
        <v>3.6220149534310533E-2</v>
      </c>
      <c r="AV39" s="52">
        <f>IF(PLANEL_Pot_Trim!AV14&lt;&gt;0,AV14/PLANEL_Pot_Trim!AV14,0)</f>
        <v>0.37052623014959413</v>
      </c>
      <c r="AW39" s="52">
        <f>IF(PLANEL_Pot_Trim!AW14&lt;&gt;0,AW14/PLANEL_Pot_Trim!AW14,0)</f>
        <v>0.50702812903681604</v>
      </c>
      <c r="AX39" s="52">
        <f>IF(PLANEL_Pot_Trim!AX14&lt;&gt;0,AX14/PLANEL_Pot_Trim!AX14,0)</f>
        <v>0.32310590387611338</v>
      </c>
      <c r="AY39" s="52">
        <f>IF(PLANEL_Pot_Trim!AY14&lt;&gt;0,AY14/PLANEL_Pot_Trim!AY14,0)</f>
        <v>3.6220149534310533E-2</v>
      </c>
      <c r="AZ39" s="52">
        <f>IF(PLANEL_Pot_Trim!AZ14&lt;&gt;0,AZ14/PLANEL_Pot_Trim!AZ14,0)</f>
        <v>0.37052623014959413</v>
      </c>
      <c r="BA39" s="52">
        <f>IF(PLANEL_Pot_Trim!BA14&lt;&gt;0,BA14/PLANEL_Pot_Trim!BA14,0)</f>
        <v>0.50702812903681604</v>
      </c>
      <c r="BB39" s="52">
        <f>IF(PLANEL_Pot_Trim!BB14&lt;&gt;0,BB14/PLANEL_Pot_Trim!BB14,0)</f>
        <v>0.32310590387611338</v>
      </c>
      <c r="BC39" s="52">
        <f>IF(PLANEL_Pot_Trim!BC14&lt;&gt;0,BC14/PLANEL_Pot_Trim!BC14,0)</f>
        <v>3.6220149534310533E-2</v>
      </c>
      <c r="BD39" s="52">
        <f>IF(PLANEL_Pot_Trim!BD14&lt;&gt;0,BD14/PLANEL_Pot_Trim!BD14,0)</f>
        <v>0.37052623014959413</v>
      </c>
      <c r="BE39" s="52">
        <f>IF(PLANEL_Pot_Trim!BE14&lt;&gt;0,BE14/PLANEL_Pot_Trim!BE14,0)</f>
        <v>0.50702812903681604</v>
      </c>
      <c r="BF39" s="52">
        <f>IF(PLANEL_Pot_Trim!BF14&lt;&gt;0,BF14/PLANEL_Pot_Trim!BF14,0)</f>
        <v>0.32310590387611338</v>
      </c>
      <c r="BG39" s="52">
        <f>IF(PLANEL_Pot_Trim!BG14&lt;&gt;0,BG14/PLANEL_Pot_Trim!BG14,0)</f>
        <v>3.6220149534310533E-2</v>
      </c>
      <c r="BH39" s="52">
        <f>IF(PLANEL_Pot_Trim!BH14&lt;&gt;0,BH14/PLANEL_Pot_Trim!BH14,0)</f>
        <v>0.37052623014959413</v>
      </c>
      <c r="BI39" s="52">
        <f>IF(PLANEL_Pot_Trim!BI14&lt;&gt;0,BI14/PLANEL_Pot_Trim!BI14,0)</f>
        <v>0.50702812903681604</v>
      </c>
      <c r="BJ39" s="52">
        <f>IF(PLANEL_Pot_Trim!BJ14&lt;&gt;0,BJ14/PLANEL_Pot_Trim!BJ14,0)</f>
        <v>0.32310590387611338</v>
      </c>
      <c r="BK39" s="52">
        <f>IF(PLANEL_Pot_Trim!BK14&lt;&gt;0,BK14/PLANEL_Pot_Trim!BK14,0)</f>
        <v>3.6220149534310533E-2</v>
      </c>
      <c r="BL39" s="52">
        <f>IF(PLANEL_Pot_Trim!BL14&lt;&gt;0,BL14/PLANEL_Pot_Trim!BL14,0)</f>
        <v>0.37052623014959413</v>
      </c>
      <c r="BM39" s="52">
        <f>IF(PLANEL_Pot_Trim!BM14&lt;&gt;0,BM14/PLANEL_Pot_Trim!BM14,0)</f>
        <v>0.50702812903681604</v>
      </c>
      <c r="BN39" s="52">
        <f>IF(PLANEL_Pot_Trim!BN14&lt;&gt;0,BN14/PLANEL_Pot_Trim!BN14,0)</f>
        <v>0.32310590387611338</v>
      </c>
      <c r="BO39" s="52">
        <f>IF(PLANEL_Pot_Trim!BO14&lt;&gt;0,BO14/PLANEL_Pot_Trim!BO14,0)</f>
        <v>3.5920544268649851E-2</v>
      </c>
      <c r="BP39" s="52">
        <f>IF(PLANEL_Pot_Trim!BP14&lt;&gt;0,BP14/PLANEL_Pot_Trim!BP14,0)</f>
        <v>0.36746131705482776</v>
      </c>
      <c r="BQ39" s="52">
        <f>IF(PLANEL_Pot_Trim!BQ14&lt;&gt;0,BQ14/PLANEL_Pot_Trim!BQ14,0)</f>
        <v>0.50283410172405008</v>
      </c>
      <c r="BR39" s="52">
        <f>IF(PLANEL_Pot_Trim!BR14&lt;&gt;0,BR14/PLANEL_Pot_Trim!BR14,0)</f>
        <v>0.32043324149564228</v>
      </c>
      <c r="BS39" s="52">
        <f>IF(PLANEL_Pot_Trim!BS14&lt;&gt;0,BS14/PLANEL_Pot_Trim!BS14,0)</f>
        <v>3.5920544268649851E-2</v>
      </c>
      <c r="BT39" s="52">
        <f>IF(PLANEL_Pot_Trim!BT14&lt;&gt;0,BT14/PLANEL_Pot_Trim!BT14,0)</f>
        <v>0.36746131705482776</v>
      </c>
      <c r="BU39" s="52">
        <f>IF(PLANEL_Pot_Trim!BU14&lt;&gt;0,BU14/PLANEL_Pot_Trim!BU14,0)</f>
        <v>0.50283410172405008</v>
      </c>
      <c r="BV39" s="52">
        <f>IF(PLANEL_Pot_Trim!BV14&lt;&gt;0,BV14/PLANEL_Pot_Trim!BV14,0)</f>
        <v>0.32043324149564228</v>
      </c>
      <c r="BW39" s="52">
        <f>IF(PLANEL_Pot_Trim!BW14&lt;&gt;0,BW14/PLANEL_Pot_Trim!BW14,0)</f>
        <v>3.5920544268649851E-2</v>
      </c>
      <c r="BX39" s="52">
        <f>IF(PLANEL_Pot_Trim!BX14&lt;&gt;0,BX14/PLANEL_Pot_Trim!BX14,0)</f>
        <v>0.36746131705482776</v>
      </c>
      <c r="BY39" s="52">
        <f>IF(PLANEL_Pot_Trim!BY14&lt;&gt;0,BY14/PLANEL_Pot_Trim!BY14,0)</f>
        <v>0.50283410172405008</v>
      </c>
      <c r="BZ39" s="52">
        <f>IF(PLANEL_Pot_Trim!BZ14&lt;&gt;0,BZ14/PLANEL_Pot_Trim!BZ14,0)</f>
        <v>0.32043324149564228</v>
      </c>
      <c r="CA39" s="52">
        <f>IF(PLANEL_Pot_Trim!CA14&lt;&gt;0,CA14/PLANEL_Pot_Trim!CA14,0)</f>
        <v>3.5920544268649851E-2</v>
      </c>
      <c r="CB39" s="52">
        <f>IF(PLANEL_Pot_Trim!CB14&lt;&gt;0,CB14/PLANEL_Pot_Trim!CB14,0)</f>
        <v>0.36746131705482776</v>
      </c>
      <c r="CC39" s="52">
        <f>IF(PLANEL_Pot_Trim!CC14&lt;&gt;0,CC14/PLANEL_Pot_Trim!CC14,0)</f>
        <v>0.50283410172405008</v>
      </c>
      <c r="CD39" s="52">
        <f>IF(PLANEL_Pot_Trim!CD14&lt;&gt;0,CD14/PLANEL_Pot_Trim!CD14,0)</f>
        <v>0.32043324149564228</v>
      </c>
      <c r="CE39" s="52">
        <f>IF(PLANEL_Pot_Trim!CE14&lt;&gt;0,CE14/PLANEL_Pot_Trim!CE14,0)</f>
        <v>3.5920544268649851E-2</v>
      </c>
      <c r="CF39" s="52">
        <f>IF(PLANEL_Pot_Trim!CF14&lt;&gt;0,CF14/PLANEL_Pot_Trim!CF14,0)</f>
        <v>0.36746131705482776</v>
      </c>
      <c r="CG39" s="52">
        <f>IF(PLANEL_Pot_Trim!CG14&lt;&gt;0,CG14/PLANEL_Pot_Trim!CG14,0)</f>
        <v>0.50283410172405008</v>
      </c>
      <c r="CH39" s="52">
        <f>IF(PLANEL_Pot_Trim!CH14&lt;&gt;0,CH14/PLANEL_Pot_Trim!CH14,0)</f>
        <v>0.32043324149564228</v>
      </c>
      <c r="CI39" s="52">
        <f>IF(PLANEL_Pot_Trim!CI14&lt;&gt;0,CI14/PLANEL_Pot_Trim!CI14,0)</f>
        <v>3.5823068555479308E-2</v>
      </c>
      <c r="CJ39" s="52">
        <f>IF(PLANEL_Pot_Trim!CJ14&lt;&gt;0,CJ14/PLANEL_Pot_Trim!CJ14,0)</f>
        <v>0.36646415644777636</v>
      </c>
      <c r="CK39" s="52">
        <f>IF(PLANEL_Pot_Trim!CK14&lt;&gt;0,CK14/PLANEL_Pot_Trim!CK14,0)</f>
        <v>0.50146958693556498</v>
      </c>
      <c r="CL39" s="52">
        <f>IF(PLANEL_Pot_Trim!CL14&lt;&gt;0,CL14/PLANEL_Pot_Trim!CL14,0)</f>
        <v>0.31956369852461591</v>
      </c>
      <c r="CM39" s="52">
        <f>IF(PLANEL_Pot_Trim!CM14&lt;&gt;0,CM14/PLANEL_Pot_Trim!CM14,0)</f>
        <v>3.5823068555479308E-2</v>
      </c>
      <c r="CN39" s="52">
        <f>IF(PLANEL_Pot_Trim!CN14&lt;&gt;0,CN14/PLANEL_Pot_Trim!CN14,0)</f>
        <v>0.36646415644777636</v>
      </c>
      <c r="CO39" s="52">
        <f>IF(PLANEL_Pot_Trim!CO14&lt;&gt;0,CO14/PLANEL_Pot_Trim!CO14,0)</f>
        <v>0.50146958693556498</v>
      </c>
      <c r="CP39" s="52">
        <f>IF(PLANEL_Pot_Trim!CP14&lt;&gt;0,CP14/PLANEL_Pot_Trim!CP14,0)</f>
        <v>0.31956369852461591</v>
      </c>
      <c r="CQ39" s="52">
        <f>IF(PLANEL_Pot_Trim!CQ14&lt;&gt;0,CQ14/PLANEL_Pot_Trim!CQ14,0)</f>
        <v>3.5823068555479308E-2</v>
      </c>
      <c r="CR39" s="52">
        <f>IF(PLANEL_Pot_Trim!CR14&lt;&gt;0,CR14/PLANEL_Pot_Trim!CR14,0)</f>
        <v>0.36646415644777636</v>
      </c>
      <c r="CS39" s="52">
        <f>IF(PLANEL_Pot_Trim!CS14&lt;&gt;0,CS14/PLANEL_Pot_Trim!CS14,0)</f>
        <v>0.50146958693556498</v>
      </c>
      <c r="CT39" s="52">
        <f>IF(PLANEL_Pot_Trim!CT14&lt;&gt;0,CT14/PLANEL_Pot_Trim!CT14,0)</f>
        <v>0.31956369852461591</v>
      </c>
      <c r="CU39" s="52">
        <f>IF(PLANEL_Pot_Trim!CU14&lt;&gt;0,CU14/PLANEL_Pot_Trim!CU14,0)</f>
        <v>3.5823068555479308E-2</v>
      </c>
      <c r="CV39" s="52">
        <f>IF(PLANEL_Pot_Trim!CV14&lt;&gt;0,CV14/PLANEL_Pot_Trim!CV14,0)</f>
        <v>0.36646415644777636</v>
      </c>
      <c r="CW39" s="52">
        <f>IF(PLANEL_Pot_Trim!CW14&lt;&gt;0,CW14/PLANEL_Pot_Trim!CW14,0)</f>
        <v>0.50146958693556498</v>
      </c>
      <c r="CX39" s="52">
        <f>IF(PLANEL_Pot_Trim!CX14&lt;&gt;0,CX14/PLANEL_Pot_Trim!CX14,0)</f>
        <v>0.31956369852461591</v>
      </c>
      <c r="CY39" s="82">
        <f>IF(PLANEL_Pot_Trim!CY14&lt;&gt;0,CY14/PLANEL_Pot_Trim!CY14,0)</f>
        <v>3.5823068555479308E-2</v>
      </c>
      <c r="CZ39" s="82">
        <f>IF(PLANEL_Pot_Trim!CZ14&lt;&gt;0,CZ14/PLANEL_Pot_Trim!CZ14,0)</f>
        <v>0.36646415644777636</v>
      </c>
      <c r="DA39" s="82">
        <f>IF(PLANEL_Pot_Trim!DA14&lt;&gt;0,DA14/PLANEL_Pot_Trim!DA14,0)</f>
        <v>0.50146958693556498</v>
      </c>
      <c r="DB39" s="82">
        <f>IF(PLANEL_Pot_Trim!DB14&lt;&gt;0,DB14/PLANEL_Pot_Trim!DB14,0)</f>
        <v>0.31956369852461591</v>
      </c>
      <c r="DC39" s="52">
        <f>IF(PLANEL_Pot_Trim!DC14&lt;&gt;0,DC14/PLANEL_Pot_Trim!DC14,0)</f>
        <v>3.5823068555479308E-2</v>
      </c>
      <c r="DD39" s="52">
        <f>IF(PLANEL_Pot_Trim!DD14&lt;&gt;0,DD14/PLANEL_Pot_Trim!DD14,0)</f>
        <v>0.36646415644777636</v>
      </c>
      <c r="DE39" s="52">
        <f>IF(PLANEL_Pot_Trim!DE14&lt;&gt;0,DE14/PLANEL_Pot_Trim!DE14,0)</f>
        <v>0.50146958693556498</v>
      </c>
      <c r="DF39" s="52">
        <f>IF(PLANEL_Pot_Trim!DF14&lt;&gt;0,DF14/PLANEL_Pot_Trim!DF14,0)</f>
        <v>0.31956369852461591</v>
      </c>
      <c r="DG39" s="52">
        <f>IF(PLANEL_Pot_Trim!DG14&lt;&gt;0,DG14/PLANEL_Pot_Trim!DG14,0)</f>
        <v>3.5823068555479308E-2</v>
      </c>
      <c r="DH39" s="52">
        <f>IF(PLANEL_Pot_Trim!DH14&lt;&gt;0,DH14/PLANEL_Pot_Trim!DH14,0)</f>
        <v>0.36646415644777636</v>
      </c>
      <c r="DI39" s="52">
        <f>IF(PLANEL_Pot_Trim!DI14&lt;&gt;0,DI14/PLANEL_Pot_Trim!DI14,0)</f>
        <v>0.50146958693556498</v>
      </c>
      <c r="DJ39" s="52">
        <f>IF(PLANEL_Pot_Trim!DJ14&lt;&gt;0,DJ14/PLANEL_Pot_Trim!DJ14,0)</f>
        <v>0.31956369852461591</v>
      </c>
      <c r="DK39" s="52">
        <f>IF(PLANEL_Pot_Trim!DK14&lt;&gt;0,DK14/PLANEL_Pot_Trim!DK14,0)</f>
        <v>3.5823068555479308E-2</v>
      </c>
      <c r="DL39" s="52">
        <f>IF(PLANEL_Pot_Trim!DL14&lt;&gt;0,DL14/PLANEL_Pot_Trim!DL14,0)</f>
        <v>0.36646415644777636</v>
      </c>
      <c r="DM39" s="52">
        <f>IF(PLANEL_Pot_Trim!DM14&lt;&gt;0,DM14/PLANEL_Pot_Trim!DM14,0)</f>
        <v>0.50146958693556498</v>
      </c>
      <c r="DN39" s="52">
        <f>IF(PLANEL_Pot_Trim!DN14&lt;&gt;0,DN14/PLANEL_Pot_Trim!DN14,0)</f>
        <v>0.31956369852461591</v>
      </c>
      <c r="DO39" s="52">
        <f>IF(PLANEL_Pot_Trim!DO14&lt;&gt;0,DO14/PLANEL_Pot_Trim!DO14,0)</f>
        <v>3.5823068555479308E-2</v>
      </c>
      <c r="DP39" s="52">
        <f>IF(PLANEL_Pot_Trim!DP14&lt;&gt;0,DP14/PLANEL_Pot_Trim!DP14,0)</f>
        <v>0.36646415644777636</v>
      </c>
      <c r="DQ39" s="52">
        <f>IF(PLANEL_Pot_Trim!DQ14&lt;&gt;0,DQ14/PLANEL_Pot_Trim!DQ14,0)</f>
        <v>0.50146958693556498</v>
      </c>
      <c r="DR39" s="52">
        <f>IF(PLANEL_Pot_Trim!DR14&lt;&gt;0,DR14/PLANEL_Pot_Trim!DR14,0)</f>
        <v>0.31956369852461591</v>
      </c>
      <c r="DS39" s="52">
        <f>IF(PLANEL_Pot_Trim!DS14&lt;&gt;0,DS14/PLANEL_Pot_Trim!DS14,0)</f>
        <v>3.5823068555479308E-2</v>
      </c>
      <c r="DT39" s="52">
        <f>IF(PLANEL_Pot_Trim!DT14&lt;&gt;0,DT14/PLANEL_Pot_Trim!DT14,0)</f>
        <v>0.36646415644777636</v>
      </c>
      <c r="DU39" s="52">
        <f>IF(PLANEL_Pot_Trim!DU14&lt;&gt;0,DU14/PLANEL_Pot_Trim!DU14,0)</f>
        <v>0.50146958693556498</v>
      </c>
      <c r="DV39" s="52">
        <f>IF(PLANEL_Pot_Trim!DV14&lt;&gt;0,DV14/PLANEL_Pot_Trim!DV14,0)</f>
        <v>0.31956369852461591</v>
      </c>
      <c r="DW39" s="52">
        <f>IF(PLANEL_Pot_Trim!DW14&lt;&gt;0,DW14/PLANEL_Pot_Trim!DW14,0)</f>
        <v>3.5823068557462416E-2</v>
      </c>
      <c r="DX39" s="52">
        <f>IF(PLANEL_Pot_Trim!DX14&lt;&gt;0,DX14/PLANEL_Pot_Trim!DX14,0)</f>
        <v>0.36646415642725977</v>
      </c>
      <c r="DY39" s="52">
        <f>IF(PLANEL_Pot_Trim!DY14&lt;&gt;0,DY14/PLANEL_Pot_Trim!DY14,0)</f>
        <v>0.5014695869589324</v>
      </c>
      <c r="DZ39" s="52">
        <f>IF(PLANEL_Pot_Trim!DZ14&lt;&gt;0,DZ14/PLANEL_Pot_Trim!DZ14,0)</f>
        <v>0.31956369849134858</v>
      </c>
      <c r="EA39" s="52">
        <f>IF(PLANEL_Pot_Trim!EA14&lt;&gt;0,EA14/PLANEL_Pot_Trim!EA14,0)</f>
        <v>3.5823068557462416E-2</v>
      </c>
      <c r="EB39" s="52">
        <f>IF(PLANEL_Pot_Trim!EB14&lt;&gt;0,EB14/PLANEL_Pot_Trim!EB14,0)</f>
        <v>0.36646415642725977</v>
      </c>
      <c r="EC39" s="52">
        <f>IF(PLANEL_Pot_Trim!EC14&lt;&gt;0,EC14/PLANEL_Pot_Trim!EC14,0)</f>
        <v>0.5014695869589324</v>
      </c>
      <c r="ED39" s="52">
        <f>IF(PLANEL_Pot_Trim!ED14&lt;&gt;0,ED14/PLANEL_Pot_Trim!ED14,0)</f>
        <v>0.31956369849134858</v>
      </c>
      <c r="EE39" s="52">
        <f>IF(PLANEL_Pot_Trim!EE14&lt;&gt;0,EE14/PLANEL_Pot_Trim!EE14,0)</f>
        <v>3.5823068557462416E-2</v>
      </c>
      <c r="EF39" s="52">
        <f>IF(PLANEL_Pot_Trim!EF14&lt;&gt;0,EF14/PLANEL_Pot_Trim!EF14,0)</f>
        <v>0.36646415642725977</v>
      </c>
      <c r="EG39" s="52">
        <f>IF(PLANEL_Pot_Trim!EG14&lt;&gt;0,EG14/PLANEL_Pot_Trim!EG14,0)</f>
        <v>0.5014695869589324</v>
      </c>
      <c r="EH39" s="52">
        <f>IF(PLANEL_Pot_Trim!EH14&lt;&gt;0,EH14/PLANEL_Pot_Trim!EH14,0)</f>
        <v>0.31956369849134858</v>
      </c>
      <c r="EI39" s="52">
        <f>IF(PLANEL_Pot_Trim!EI14&lt;&gt;0,EI14/PLANEL_Pot_Trim!EI14,0)</f>
        <v>3.5823068557462416E-2</v>
      </c>
      <c r="EJ39" s="52">
        <f>IF(PLANEL_Pot_Trim!EJ14&lt;&gt;0,EJ14/PLANEL_Pot_Trim!EJ14,0)</f>
        <v>0.36646415642725977</v>
      </c>
      <c r="EK39" s="52">
        <f>IF(PLANEL_Pot_Trim!EK14&lt;&gt;0,EK14/PLANEL_Pot_Trim!EK14,0)</f>
        <v>0.5014695869589324</v>
      </c>
      <c r="EL39" s="52">
        <f>IF(PLANEL_Pot_Trim!EL14&lt;&gt;0,EL14/PLANEL_Pot_Trim!EL14,0)</f>
        <v>0.31956369849134858</v>
      </c>
      <c r="EM39" s="52">
        <f>IF(PLANEL_Pot_Trim!EM14&lt;&gt;0,EM14/PLANEL_Pot_Trim!EM14,0)</f>
        <v>3.5823068557462416E-2</v>
      </c>
      <c r="EN39" s="52">
        <f>IF(PLANEL_Pot_Trim!EN14&lt;&gt;0,EN14/PLANEL_Pot_Trim!EN14,0)</f>
        <v>0.36646415642725977</v>
      </c>
      <c r="EO39" s="52">
        <f>IF(PLANEL_Pot_Trim!EO14&lt;&gt;0,EO14/PLANEL_Pot_Trim!EO14,0)</f>
        <v>0.5014695869589324</v>
      </c>
      <c r="EP39" s="52">
        <f>IF(PLANEL_Pot_Trim!EP14&lt;&gt;0,EP14/PLANEL_Pot_Trim!EP14,0)</f>
        <v>0.31956369849134858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0.72229031524752474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0.35481701233792734</v>
      </c>
      <c r="AF42" s="51">
        <f>IF(PLANEL_Pot_Trim!AF17&lt;&gt;0,AF17/PLANEL_Pot_Trim!AF17,0)</f>
        <v>0.42114541651956788</v>
      </c>
      <c r="AG42" s="51">
        <f>IF(PLANEL_Pot_Trim!AG17&lt;&gt;0,AG17/PLANEL_Pot_Trim!AG17,0)</f>
        <v>0.55494326476373868</v>
      </c>
      <c r="AH42" s="51">
        <f>IF(PLANEL_Pot_Trim!AH17&lt;&gt;0,AH17/PLANEL_Pot_Trim!AH17,0)</f>
        <v>0.4616750235214363</v>
      </c>
      <c r="AI42" s="51">
        <f>IF(PLANEL_Pot_Trim!AI17&lt;&gt;0,AI17/PLANEL_Pot_Trim!AI17,0)</f>
        <v>0.35464937453873752</v>
      </c>
      <c r="AJ42" s="51">
        <f>IF(PLANEL_Pot_Trim!AJ17&lt;&gt;0,AJ17/PLANEL_Pot_Trim!AJ17,0)</f>
        <v>0.42342786987063441</v>
      </c>
      <c r="AK42" s="51">
        <f>IF(PLANEL_Pot_Trim!AK17&lt;&gt;0,AK17/PLANEL_Pot_Trim!AK17,0)</f>
        <v>0.55914115378692619</v>
      </c>
      <c r="AL42" s="51">
        <f>IF(PLANEL_Pot_Trim!AL17&lt;&gt;0,AL17/PLANEL_Pot_Trim!AL17,0)</f>
        <v>0.4637015563987007</v>
      </c>
      <c r="AM42" s="51">
        <f>IF(PLANEL_Pot_Trim!AM17&lt;&gt;0,AM17/PLANEL_Pot_Trim!AM17,0)</f>
        <v>0.35460278537138018</v>
      </c>
      <c r="AN42" s="51">
        <f>IF(PLANEL_Pot_Trim!AN17&lt;&gt;0,AN17/PLANEL_Pot_Trim!AN17,0)</f>
        <v>0.42406219889645796</v>
      </c>
      <c r="AO42" s="51">
        <f>IF(PLANEL_Pot_Trim!AO17&lt;&gt;0,AO17/PLANEL_Pot_Trim!AO17,0)</f>
        <v>0.56030781195874346</v>
      </c>
      <c r="AP42" s="51">
        <f>IF(PLANEL_Pot_Trim!AP17&lt;&gt;0,AP17/PLANEL_Pot_Trim!AP17,0)</f>
        <v>0.46426476122301019</v>
      </c>
      <c r="AQ42" s="51">
        <f>IF(PLANEL_Pot_Trim!AQ17&lt;&gt;0,AQ17/PLANEL_Pot_Trim!AQ17,0)</f>
        <v>0.35450426267602719</v>
      </c>
      <c r="AR42" s="51">
        <f>IF(PLANEL_Pot_Trim!AR17&lt;&gt;0,AR17/PLANEL_Pot_Trim!AR17,0)</f>
        <v>0.4254036233735235</v>
      </c>
      <c r="AS42" s="51">
        <f>IF(PLANEL_Pot_Trim!AS17&lt;&gt;0,AS17/PLANEL_Pot_Trim!AS17,0)</f>
        <v>0.56277496033142038</v>
      </c>
      <c r="AT42" s="51">
        <f>IF(PLANEL_Pot_Trim!AT17&lt;&gt;0,AT17/PLANEL_Pot_Trim!AT17,0)</f>
        <v>0.46545577824988382</v>
      </c>
      <c r="AU42" s="51">
        <f>IF(PLANEL_Pot_Trim!AU17&lt;&gt;0,AU17/PLANEL_Pot_Trim!AU17,0)</f>
        <v>0.35450426267602719</v>
      </c>
      <c r="AV42" s="51">
        <f>IF(PLANEL_Pot_Trim!AV17&lt;&gt;0,AV17/PLANEL_Pot_Trim!AV17,0)</f>
        <v>0.4254036233735235</v>
      </c>
      <c r="AW42" s="51">
        <f>IF(PLANEL_Pot_Trim!AW17&lt;&gt;0,AW17/PLANEL_Pot_Trim!AW17,0)</f>
        <v>0.56277496033142038</v>
      </c>
      <c r="AX42" s="51">
        <f>IF(PLANEL_Pot_Trim!AX17&lt;&gt;0,AX17/PLANEL_Pot_Trim!AX17,0)</f>
        <v>0.46545577824988382</v>
      </c>
      <c r="AY42" s="51">
        <f>IF(PLANEL_Pot_Trim!AY17&lt;&gt;0,AY17/PLANEL_Pot_Trim!AY17,0)</f>
        <v>0.35447992789686056</v>
      </c>
      <c r="AZ42" s="51">
        <f>IF(PLANEL_Pot_Trim!AZ17&lt;&gt;0,AZ17/PLANEL_Pot_Trim!AZ17,0)</f>
        <v>0.42573495085803886</v>
      </c>
      <c r="BA42" s="51">
        <f>IF(PLANEL_Pot_Trim!BA17&lt;&gt;0,BA17/PLANEL_Pot_Trim!BA17,0)</f>
        <v>0.56338433796635479</v>
      </c>
      <c r="BB42" s="51">
        <f>IF(PLANEL_Pot_Trim!BB17&lt;&gt;0,BB17/PLANEL_Pot_Trim!BB17,0)</f>
        <v>0.46574995559719623</v>
      </c>
      <c r="BC42" s="51">
        <f>IF(PLANEL_Pot_Trim!BC17&lt;&gt;0,BC17/PLANEL_Pot_Trim!BC17,0)</f>
        <v>0.35447974137348653</v>
      </c>
      <c r="BD42" s="51">
        <f>IF(PLANEL_Pot_Trim!BD17&lt;&gt;0,BD17/PLANEL_Pot_Trim!BD17,0)</f>
        <v>0.42573749033511959</v>
      </c>
      <c r="BE42" s="51">
        <f>IF(PLANEL_Pot_Trim!BE17&lt;&gt;0,BE17/PLANEL_Pot_Trim!BE17,0)</f>
        <v>0.56338900857435392</v>
      </c>
      <c r="BF42" s="51">
        <f>IF(PLANEL_Pot_Trim!BF17&lt;&gt;0,BF17/PLANEL_Pot_Trim!BF17,0)</f>
        <v>0.46575221032161573</v>
      </c>
      <c r="BG42" s="51">
        <f>IF(PLANEL_Pot_Trim!BG17&lt;&gt;0,BG17/PLANEL_Pot_Trim!BG17,0)</f>
        <v>0.35448071829763034</v>
      </c>
      <c r="BH42" s="51">
        <f>IF(PLANEL_Pot_Trim!BH17&lt;&gt;0,BH17/PLANEL_Pot_Trim!BH17,0)</f>
        <v>0.425724189273675</v>
      </c>
      <c r="BI42" s="51">
        <f>IF(PLANEL_Pot_Trim!BI17&lt;&gt;0,BI17/PLANEL_Pot_Trim!BI17,0)</f>
        <v>0.56336454528913038</v>
      </c>
      <c r="BJ42" s="51">
        <f>IF(PLANEL_Pot_Trim!BJ17&lt;&gt;0,BJ17/PLANEL_Pot_Trim!BJ17,0)</f>
        <v>0.46574040066975886</v>
      </c>
      <c r="BK42" s="51">
        <f>IF(PLANEL_Pot_Trim!BK17&lt;&gt;0,BK17/PLANEL_Pot_Trim!BK17,0)</f>
        <v>0.35446179450872961</v>
      </c>
      <c r="BL42" s="51">
        <f>IF(PLANEL_Pot_Trim!BL17&lt;&gt;0,BL17/PLANEL_Pot_Trim!BL17,0)</f>
        <v>0.4259818437699428</v>
      </c>
      <c r="BM42" s="51">
        <f>IF(PLANEL_Pot_Trim!BM17&lt;&gt;0,BM17/PLANEL_Pot_Trim!BM17,0)</f>
        <v>0.56383842349638691</v>
      </c>
      <c r="BN42" s="51">
        <f>IF(PLANEL_Pot_Trim!BN17&lt;&gt;0,BN17/PLANEL_Pot_Trim!BN17,0)</f>
        <v>0.46596916557834411</v>
      </c>
      <c r="BO42" s="51">
        <f>IF(PLANEL_Pot_Trim!BO17&lt;&gt;0,BO17/PLANEL_Pot_Trim!BO17,0)</f>
        <v>0.35441524522316786</v>
      </c>
      <c r="BP42" s="51">
        <f>IF(PLANEL_Pot_Trim!BP17&lt;&gt;0,BP17/PLANEL_Pot_Trim!BP17,0)</f>
        <v>0.42661563032997402</v>
      </c>
      <c r="BQ42" s="51">
        <f>IF(PLANEL_Pot_Trim!BQ17&lt;&gt;0,BQ17/PLANEL_Pot_Trim!BQ17,0)</f>
        <v>0.56500408396278701</v>
      </c>
      <c r="BR42" s="51">
        <f>IF(PLANEL_Pot_Trim!BR17&lt;&gt;0,BR17/PLANEL_Pot_Trim!BR17,0)</f>
        <v>0.46653188873361034</v>
      </c>
      <c r="BS42" s="51">
        <f>IF(PLANEL_Pot_Trim!BS17&lt;&gt;0,BS17/PLANEL_Pot_Trim!BS17,0)</f>
        <v>0.35435010413339457</v>
      </c>
      <c r="BT42" s="51">
        <f>IF(PLANEL_Pot_Trim!BT17&lt;&gt;0,BT17/PLANEL_Pot_Trim!BT17,0)</f>
        <v>0.42750255166438383</v>
      </c>
      <c r="BU42" s="51">
        <f>IF(PLANEL_Pot_Trim!BU17&lt;&gt;0,BU17/PLANEL_Pot_Trim!BU17,0)</f>
        <v>0.56663530998870704</v>
      </c>
      <c r="BV42" s="51">
        <f>IF(PLANEL_Pot_Trim!BV17&lt;&gt;0,BV17/PLANEL_Pot_Trim!BV17,0)</f>
        <v>0.46731936386676809</v>
      </c>
      <c r="BW42" s="51">
        <f>IF(PLANEL_Pot_Trim!BW17&lt;&gt;0,BW17/PLANEL_Pot_Trim!BW17,0)</f>
        <v>0.35432343209193934</v>
      </c>
      <c r="BX42" s="51">
        <f>IF(PLANEL_Pot_Trim!BX17&lt;&gt;0,BX17/PLANEL_Pot_Trim!BX17,0)</f>
        <v>0.42786570156717862</v>
      </c>
      <c r="BY42" s="51">
        <f>IF(PLANEL_Pot_Trim!BY17&lt;&gt;0,BY17/PLANEL_Pot_Trim!BY17,0)</f>
        <v>0.56730321541507867</v>
      </c>
      <c r="BZ42" s="51">
        <f>IF(PLANEL_Pot_Trim!BZ17&lt;&gt;0,BZ17/PLANEL_Pot_Trim!BZ17,0)</f>
        <v>0.46764179553801993</v>
      </c>
      <c r="CA42" s="51">
        <f>IF(PLANEL_Pot_Trim!CA17&lt;&gt;0,CA17/PLANEL_Pot_Trim!CA17,0)</f>
        <v>0.35428245474697589</v>
      </c>
      <c r="CB42" s="51">
        <f>IF(PLANEL_Pot_Trim!CB17&lt;&gt;0,CB17/PLANEL_Pot_Trim!CB17,0)</f>
        <v>0.42842362402409462</v>
      </c>
      <c r="CC42" s="51">
        <f>IF(PLANEL_Pot_Trim!CC17&lt;&gt;0,CC17/PLANEL_Pot_Trim!CC17,0)</f>
        <v>0.56832934655497458</v>
      </c>
      <c r="CD42" s="51">
        <f>IF(PLANEL_Pot_Trim!CD17&lt;&gt;0,CD17/PLANEL_Pot_Trim!CD17,0)</f>
        <v>0.46813716080817808</v>
      </c>
      <c r="CE42" s="51">
        <f>IF(PLANEL_Pot_Trim!CE17&lt;&gt;0,CE17/PLANEL_Pot_Trim!CE17,0)</f>
        <v>0.35421254945021124</v>
      </c>
      <c r="CF42" s="51">
        <f>IF(PLANEL_Pot_Trim!CF17&lt;&gt;0,CF17/PLANEL_Pot_Trim!CF17,0)</f>
        <v>0.42937541229550547</v>
      </c>
      <c r="CG42" s="51">
        <f>IF(PLANEL_Pot_Trim!CG17&lt;&gt;0,CG17/PLANEL_Pot_Trim!CG17,0)</f>
        <v>0.57007987576956087</v>
      </c>
      <c r="CH42" s="51">
        <f>IF(PLANEL_Pot_Trim!CH17&lt;&gt;0,CH17/PLANEL_Pot_Trim!CH17,0)</f>
        <v>0.46898222956373609</v>
      </c>
      <c r="CI42" s="51">
        <f>IF(PLANEL_Pot_Trim!CI17&lt;&gt;0,CI17/PLANEL_Pot_Trim!CI17,0)</f>
        <v>0.35420207339487642</v>
      </c>
      <c r="CJ42" s="51">
        <f>IF(PLANEL_Pot_Trim!CJ17&lt;&gt;0,CJ17/PLANEL_Pot_Trim!CJ17,0)</f>
        <v>0.42951804696198115</v>
      </c>
      <c r="CK42" s="51">
        <f>IF(PLANEL_Pot_Trim!CK17&lt;&gt;0,CK17/PLANEL_Pot_Trim!CK17,0)</f>
        <v>0.57034220953591663</v>
      </c>
      <c r="CL42" s="51">
        <f>IF(PLANEL_Pot_Trim!CL17&lt;&gt;0,CL17/PLANEL_Pot_Trim!CL17,0)</f>
        <v>0.46910887139218704</v>
      </c>
      <c r="CM42" s="51">
        <f>IF(PLANEL_Pot_Trim!CM17&lt;&gt;0,CM17/PLANEL_Pot_Trim!CM17,0)</f>
        <v>0.35417797718147681</v>
      </c>
      <c r="CN42" s="51">
        <f>IF(PLANEL_Pot_Trim!CN17&lt;&gt;0,CN17/PLANEL_Pot_Trim!CN17,0)</f>
        <v>0.42984612630218727</v>
      </c>
      <c r="CO42" s="51">
        <f>IF(PLANEL_Pot_Trim!CO17&lt;&gt;0,CO17/PLANEL_Pot_Trim!CO17,0)</f>
        <v>0.57094561321814929</v>
      </c>
      <c r="CP42" s="51">
        <f>IF(PLANEL_Pot_Trim!CP17&lt;&gt;0,CP17/PLANEL_Pot_Trim!CP17,0)</f>
        <v>0.46940016481736541</v>
      </c>
      <c r="CQ42" s="51">
        <f>IF(PLANEL_Pot_Trim!CQ17&lt;&gt;0,CQ17/PLANEL_Pot_Trim!CQ17,0)</f>
        <v>0.35417751020442018</v>
      </c>
      <c r="CR42" s="51">
        <f>IF(PLANEL_Pot_Trim!CR17&lt;&gt;0,CR17/PLANEL_Pot_Trim!CR17,0)</f>
        <v>0.42985248339303461</v>
      </c>
      <c r="CS42" s="51">
        <f>IF(PLANEL_Pot_Trim!CS17&lt;&gt;0,CS17/PLANEL_Pot_Trim!CS17,0)</f>
        <v>0.5709573053164857</v>
      </c>
      <c r="CT42" s="51">
        <f>IF(PLANEL_Pot_Trim!CT17&lt;&gt;0,CT17/PLANEL_Pot_Trim!CT17,0)</f>
        <v>0.46940580914972424</v>
      </c>
      <c r="CU42" s="51">
        <f>IF(PLANEL_Pot_Trim!CU17&lt;&gt;0,CU17/PLANEL_Pot_Trim!CU17,0)</f>
        <v>0.35415665965464543</v>
      </c>
      <c r="CV42" s="51">
        <f>IF(PLANEL_Pot_Trim!CV17&lt;&gt;0,CV17/PLANEL_Pot_Trim!CV17,0)</f>
        <v>0.43013637233172347</v>
      </c>
      <c r="CW42" s="51">
        <f>IF(PLANEL_Pot_Trim!CW17&lt;&gt;0,CW17/PLANEL_Pot_Trim!CW17,0)</f>
        <v>0.5714794337840674</v>
      </c>
      <c r="CX42" s="51">
        <f>IF(PLANEL_Pot_Trim!CX17&lt;&gt;0,CX17/PLANEL_Pot_Trim!CX17,0)</f>
        <v>0.46965786687124988</v>
      </c>
      <c r="CY42" s="81">
        <f>IF(PLANEL_Pot_Trim!CY17&lt;&gt;0,CY17/PLANEL_Pot_Trim!CY17,0)</f>
        <v>0.35415534000881449</v>
      </c>
      <c r="CZ42" s="81">
        <f>IF(PLANEL_Pot_Trim!CZ17&lt;&gt;0,CZ17/PLANEL_Pot_Trim!CZ17,0)</f>
        <v>0.43015434005269404</v>
      </c>
      <c r="DA42" s="81">
        <f>IF(PLANEL_Pot_Trim!DA17&lt;&gt;0,DA17/PLANEL_Pot_Trim!DA17,0)</f>
        <v>0.57151248003321309</v>
      </c>
      <c r="DB42" s="81">
        <f>IF(PLANEL_Pot_Trim!DB17&lt;&gt;0,DB17/PLANEL_Pot_Trim!DB17,0)</f>
        <v>0.46967381998139451</v>
      </c>
      <c r="DC42" s="51">
        <f>IF(PLANEL_Pot_Trim!DC17&lt;&gt;0,DC17/PLANEL_Pot_Trim!DC17,0)</f>
        <v>0.35415534001131999</v>
      </c>
      <c r="DD42" s="51">
        <f>IF(PLANEL_Pot_Trim!DD17&lt;&gt;0,DD17/PLANEL_Pot_Trim!DD17,0)</f>
        <v>0.43015434005673747</v>
      </c>
      <c r="DE42" s="51">
        <f>IF(PLANEL_Pot_Trim!DE17&lt;&gt;0,DE17/PLANEL_Pot_Trim!DE17,0)</f>
        <v>0.57151248002178501</v>
      </c>
      <c r="DF42" s="51">
        <f>IF(PLANEL_Pot_Trim!DF17&lt;&gt;0,DF17/PLANEL_Pot_Trim!DF17,0)</f>
        <v>0.46967381998413016</v>
      </c>
      <c r="DG42" s="51">
        <f>IF(PLANEL_Pot_Trim!DG17&lt;&gt;0,DG17/PLANEL_Pot_Trim!DG17,0)</f>
        <v>0.35415534000192783</v>
      </c>
      <c r="DH42" s="51">
        <f>IF(PLANEL_Pot_Trim!DH17&lt;&gt;0,DH17/PLANEL_Pot_Trim!DH17,0)</f>
        <v>0.43015434006138065</v>
      </c>
      <c r="DI42" s="51">
        <f>IF(PLANEL_Pot_Trim!DI17&lt;&gt;0,DI17/PLANEL_Pot_Trim!DI17,0)</f>
        <v>0.57151247996259047</v>
      </c>
      <c r="DJ42" s="51">
        <f>IF(PLANEL_Pot_Trim!DJ17&lt;&gt;0,DJ17/PLANEL_Pot_Trim!DJ17,0)</f>
        <v>0.46967381993655105</v>
      </c>
      <c r="DK42" s="51">
        <f>IF(PLANEL_Pot_Trim!DK17&lt;&gt;0,DK17/PLANEL_Pot_Trim!DK17,0)</f>
        <v>0.35415533997576659</v>
      </c>
      <c r="DL42" s="51">
        <f>IF(PLANEL_Pot_Trim!DL17&lt;&gt;0,DL17/PLANEL_Pot_Trim!DL17,0)</f>
        <v>0.4301543400003407</v>
      </c>
      <c r="DM42" s="51">
        <f>IF(PLANEL_Pot_Trim!DM17&lt;&gt;0,DM17/PLANEL_Pot_Trim!DM17,0)</f>
        <v>0.57151247993111931</v>
      </c>
      <c r="DN42" s="51">
        <f>IF(PLANEL_Pot_Trim!DN17&lt;&gt;0,DN17/PLANEL_Pot_Trim!DN17,0)</f>
        <v>0.46967381997778701</v>
      </c>
      <c r="DO42" s="51">
        <f>IF(PLANEL_Pot_Trim!DO17&lt;&gt;0,DO17/PLANEL_Pot_Trim!DO17,0)</f>
        <v>0.35415533996003234</v>
      </c>
      <c r="DP42" s="51">
        <f>IF(PLANEL_Pot_Trim!DP17&lt;&gt;0,DP17/PLANEL_Pot_Trim!DP17,0)</f>
        <v>0.43015433999311842</v>
      </c>
      <c r="DQ42" s="51">
        <f>IF(PLANEL_Pot_Trim!DQ17&lt;&gt;0,DQ17/PLANEL_Pot_Trim!DQ17,0)</f>
        <v>0.57151247999672072</v>
      </c>
      <c r="DR42" s="51">
        <f>IF(PLANEL_Pot_Trim!DR17&lt;&gt;0,DR17/PLANEL_Pot_Trim!DR17,0)</f>
        <v>0.46967381994049107</v>
      </c>
      <c r="DS42" s="51">
        <f>IF(PLANEL_Pot_Trim!DS17&lt;&gt;0,DS17/PLANEL_Pot_Trim!DS17,0)</f>
        <v>0.35415533998984533</v>
      </c>
      <c r="DT42" s="51">
        <f>IF(PLANEL_Pot_Trim!DT17&lt;&gt;0,DT17/PLANEL_Pot_Trim!DT17,0)</f>
        <v>0.43015434005062975</v>
      </c>
      <c r="DU42" s="51">
        <f>IF(PLANEL_Pot_Trim!DU17&lt;&gt;0,DU17/PLANEL_Pot_Trim!DU17,0)</f>
        <v>0.57151247994537113</v>
      </c>
      <c r="DV42" s="51">
        <f>IF(PLANEL_Pot_Trim!DV17&lt;&gt;0,DV17/PLANEL_Pot_Trim!DV17,0)</f>
        <v>0.46967381992765705</v>
      </c>
      <c r="DW42" s="51">
        <f>IF(PLANEL_Pot_Trim!DW17&lt;&gt;0,DW17/PLANEL_Pot_Trim!DW17,0)</f>
        <v>0.35415534002677246</v>
      </c>
      <c r="DX42" s="51">
        <f>IF(PLANEL_Pot_Trim!DX17&lt;&gt;0,DX17/PLANEL_Pot_Trim!DX17,0)</f>
        <v>0.4301543400577702</v>
      </c>
      <c r="DY42" s="51">
        <f>IF(PLANEL_Pot_Trim!DY17&lt;&gt;0,DY17/PLANEL_Pot_Trim!DY17,0)</f>
        <v>0.57151247999950006</v>
      </c>
      <c r="DZ42" s="51">
        <f>IF(PLANEL_Pot_Trim!DZ17&lt;&gt;0,DZ17/PLANEL_Pot_Trim!DZ17,0)</f>
        <v>0.46967381991908763</v>
      </c>
      <c r="EA42" s="51">
        <f>IF(PLANEL_Pot_Trim!EA17&lt;&gt;0,EA17/PLANEL_Pot_Trim!EA17,0)</f>
        <v>0.35415534001733051</v>
      </c>
      <c r="EB42" s="51">
        <f>IF(PLANEL_Pot_Trim!EB17&lt;&gt;0,EB17/PLANEL_Pot_Trim!EB17,0)</f>
        <v>0.43015434003861192</v>
      </c>
      <c r="EC42" s="51">
        <f>IF(PLANEL_Pot_Trim!EC17&lt;&gt;0,EC17/PLANEL_Pot_Trim!EC17,0)</f>
        <v>0.57151247996409371</v>
      </c>
      <c r="ED42" s="51">
        <f>IF(PLANEL_Pot_Trim!ED17&lt;&gt;0,ED17/PLANEL_Pot_Trim!ED17,0)</f>
        <v>0.4696738199301434</v>
      </c>
      <c r="EE42" s="51">
        <f>IF(PLANEL_Pot_Trim!EE17&lt;&gt;0,EE17/PLANEL_Pot_Trim!EE17,0)</f>
        <v>0.35415533999990417</v>
      </c>
      <c r="EF42" s="51">
        <f>IF(PLANEL_Pot_Trim!EF17&lt;&gt;0,EF17/PLANEL_Pot_Trim!EF17,0)</f>
        <v>0.43015434004156233</v>
      </c>
      <c r="EG42" s="51">
        <f>IF(PLANEL_Pot_Trim!EG17&lt;&gt;0,EG17/PLANEL_Pot_Trim!EG17,0)</f>
        <v>0.57151247997576204</v>
      </c>
      <c r="EH42" s="51">
        <f>IF(PLANEL_Pot_Trim!EH17&lt;&gt;0,EH17/PLANEL_Pot_Trim!EH17,0)</f>
        <v>0.46967381996397711</v>
      </c>
      <c r="EI42" s="51">
        <f>IF(PLANEL_Pot_Trim!EI17&lt;&gt;0,EI17/PLANEL_Pot_Trim!EI17,0)</f>
        <v>0.35415533996257625</v>
      </c>
      <c r="EJ42" s="51">
        <f>IF(PLANEL_Pot_Trim!EJ17&lt;&gt;0,EJ17/PLANEL_Pot_Trim!EJ17,0)</f>
        <v>0.43015434004044439</v>
      </c>
      <c r="EK42" s="51">
        <f>IF(PLANEL_Pot_Trim!EK17&lt;&gt;0,EK17/PLANEL_Pot_Trim!EK17,0)</f>
        <v>0.57151247997042254</v>
      </c>
      <c r="EL42" s="51">
        <f>IF(PLANEL_Pot_Trim!EL17&lt;&gt;0,EL17/PLANEL_Pot_Trim!EL17,0)</f>
        <v>0.46967381999450286</v>
      </c>
      <c r="EM42" s="51">
        <f>IF(PLANEL_Pot_Trim!EM17&lt;&gt;0,EM17/PLANEL_Pot_Trim!EM17,0)</f>
        <v>0.35415534002089694</v>
      </c>
      <c r="EN42" s="51">
        <f>IF(PLANEL_Pot_Trim!EN17&lt;&gt;0,EN17/PLANEL_Pot_Trim!EN17,0)</f>
        <v>0.43015433999968927</v>
      </c>
      <c r="EO42" s="51">
        <f>IF(PLANEL_Pot_Trim!EO17&lt;&gt;0,EO17/PLANEL_Pot_Trim!EO17,0)</f>
        <v>0.57151247995993915</v>
      </c>
      <c r="EP42" s="51">
        <f>IF(PLANEL_Pot_Trim!EP17&lt;&gt;0,EP17/PLANEL_Pot_Trim!EP17,0)</f>
        <v>0.46967381994855062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0.28439795996672879</v>
      </c>
      <c r="DT45" s="53">
        <f>IF(PLANEL_Pot_Trim!DT20&lt;&gt;0,DT20/PLANEL_Pot_Trim!DT20,0)</f>
        <v>0.28248989995956841</v>
      </c>
      <c r="DU45" s="53">
        <f>IF(PLANEL_Pot_Trim!DU20&lt;&gt;0,DU20/PLANEL_Pot_Trim!DU20,0)</f>
        <v>0.27592487995777309</v>
      </c>
      <c r="DV45" s="53">
        <f>IF(PLANEL_Pot_Trim!DV20&lt;&gt;0,DV20/PLANEL_Pot_Trim!DV20,0)</f>
        <v>0.28248989995956841</v>
      </c>
      <c r="DW45" s="53">
        <f>IF(PLANEL_Pot_Trim!DW20&lt;&gt;0,DW20/PLANEL_Pot_Trim!DW20,0)</f>
        <v>0.28439796002339163</v>
      </c>
      <c r="DX45" s="53">
        <f>IF(PLANEL_Pot_Trim!DX20&lt;&gt;0,DX20/PLANEL_Pot_Trim!DX20,0)</f>
        <v>0.28248990001854807</v>
      </c>
      <c r="DY45" s="53">
        <f>IF(PLANEL_Pot_Trim!DY20&lt;&gt;0,DY20/PLANEL_Pot_Trim!DY20,0)</f>
        <v>0.27592488000060017</v>
      </c>
      <c r="DZ45" s="53">
        <f>IF(PLANEL_Pot_Trim!DZ20&lt;&gt;0,DZ20/PLANEL_Pot_Trim!DZ20,0)</f>
        <v>0.28248990001854807</v>
      </c>
      <c r="EA45" s="53">
        <f>IF(PLANEL_Pot_Trim!EA20&lt;&gt;0,EA20/PLANEL_Pot_Trim!EA20,0)</f>
        <v>0.28439796002376827</v>
      </c>
      <c r="EB45" s="53">
        <f>IF(PLANEL_Pot_Trim!EB20&lt;&gt;0,EB20/PLANEL_Pot_Trim!EB20,0)</f>
        <v>0.28248990003967839</v>
      </c>
      <c r="EC45" s="53">
        <f>IF(PLANEL_Pot_Trim!EC20&lt;&gt;0,EC20/PLANEL_Pot_Trim!EC20,0)</f>
        <v>0.27592488002237603</v>
      </c>
      <c r="ED45" s="53">
        <f>IF(PLANEL_Pot_Trim!ED20&lt;&gt;0,ED20/PLANEL_Pot_Trim!ED20,0)</f>
        <v>0.28248990003967839</v>
      </c>
      <c r="EE45" s="53">
        <f>IF(PLANEL_Pot_Trim!EE20&lt;&gt;0,EE20/PLANEL_Pot_Trim!EE20,0)</f>
        <v>0.28439796003412715</v>
      </c>
      <c r="EF45" s="53">
        <f>IF(PLANEL_Pot_Trim!EF20&lt;&gt;0,EF20/PLANEL_Pot_Trim!EF20,0)</f>
        <v>0.28248990003601798</v>
      </c>
      <c r="EG45" s="53">
        <f>IF(PLANEL_Pot_Trim!EG20&lt;&gt;0,EG20/PLANEL_Pot_Trim!EG20,0)</f>
        <v>0.27592488002822918</v>
      </c>
      <c r="EH45" s="53">
        <f>IF(PLANEL_Pot_Trim!EH20&lt;&gt;0,EH20/PLANEL_Pot_Trim!EH20,0)</f>
        <v>0.28248990003601798</v>
      </c>
      <c r="EI45" s="53">
        <f>IF(PLANEL_Pot_Trim!EI20&lt;&gt;0,EI20/PLANEL_Pot_Trim!EI20,0)</f>
        <v>0.28439796003412715</v>
      </c>
      <c r="EJ45" s="53">
        <f>IF(PLANEL_Pot_Trim!EJ20&lt;&gt;0,EJ20/PLANEL_Pot_Trim!EJ20,0)</f>
        <v>0.28248990003601798</v>
      </c>
      <c r="EK45" s="53">
        <f>IF(PLANEL_Pot_Trim!EK20&lt;&gt;0,EK20/PLANEL_Pot_Trim!EK20,0)</f>
        <v>0.27592488002822918</v>
      </c>
      <c r="EL45" s="53">
        <f>IF(PLANEL_Pot_Trim!EL20&lt;&gt;0,EL20/PLANEL_Pot_Trim!EL20,0)</f>
        <v>0.28248990003601798</v>
      </c>
      <c r="EM45" s="53">
        <f>IF(PLANEL_Pot_Trim!EM20&lt;&gt;0,EM20/PLANEL_Pot_Trim!EM20,0)</f>
        <v>0.28439796003412715</v>
      </c>
      <c r="EN45" s="53">
        <f>IF(PLANEL_Pot_Trim!EN20&lt;&gt;0,EN20/PLANEL_Pot_Trim!EN20,0)</f>
        <v>0.28248990003601798</v>
      </c>
      <c r="EO45" s="53">
        <f>IF(PLANEL_Pot_Trim!EO20&lt;&gt;0,EO20/PLANEL_Pot_Trim!EO20,0)</f>
        <v>0.27592488002822918</v>
      </c>
      <c r="EP45" s="53">
        <f>IF(PLANEL_Pot_Trim!EP20&lt;&gt;0,EP20/PLANEL_Pot_Trim!EP20,0)</f>
        <v>0.28248990003601798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4070.7971429999998</v>
      </c>
      <c r="O5" s="33">
        <v>4070.7971429999998</v>
      </c>
      <c r="P5" s="33">
        <v>2049.8051559999999</v>
      </c>
      <c r="Q5" s="33">
        <v>2278.9438180000002</v>
      </c>
      <c r="R5" s="33">
        <v>2879.5756289999999</v>
      </c>
      <c r="S5" s="33">
        <v>2879.5756289999999</v>
      </c>
      <c r="T5" s="33">
        <v>2879.5756289999999</v>
      </c>
      <c r="U5" s="33">
        <v>2879.5756289999999</v>
      </c>
      <c r="V5" s="33">
        <v>2879.5756289999999</v>
      </c>
      <c r="W5" s="33">
        <v>1955.6548849999999</v>
      </c>
      <c r="X5" s="33">
        <v>1955.6548849999999</v>
      </c>
      <c r="Y5" s="33">
        <v>1955.6548849999999</v>
      </c>
      <c r="Z5" s="33">
        <v>1955.6548849999999</v>
      </c>
      <c r="AA5" s="33">
        <v>1955.6548849999999</v>
      </c>
      <c r="AB5" s="33">
        <v>1699.680415</v>
      </c>
      <c r="AC5" s="33">
        <v>1699.680415</v>
      </c>
      <c r="AD5" s="33">
        <v>1699.680415</v>
      </c>
      <c r="AE5" s="33">
        <v>1699.680415</v>
      </c>
      <c r="AF5" s="33">
        <v>1699.680415</v>
      </c>
      <c r="AG5" s="33">
        <v>1699.680415</v>
      </c>
      <c r="AH5" s="33">
        <v>1699.680415</v>
      </c>
      <c r="AI5" s="33">
        <v>1699.680415</v>
      </c>
      <c r="AJ5" s="33">
        <v>1699.680415</v>
      </c>
      <c r="AK5" s="33">
        <v>1699.680415</v>
      </c>
      <c r="AL5" s="33">
        <v>1699.680415</v>
      </c>
      <c r="AM5" s="33">
        <v>1699.680415</v>
      </c>
      <c r="AN5" s="33">
        <v>1699.680415</v>
      </c>
      <c r="AO5" s="33">
        <v>1699.680415</v>
      </c>
      <c r="AP5" s="33">
        <v>1699.680415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4906.7629120000001</v>
      </c>
      <c r="O16" s="33">
        <v>4906.7629120000001</v>
      </c>
      <c r="P16" s="33">
        <v>2413.474064</v>
      </c>
      <c r="Q16" s="33">
        <v>2642.6127259999998</v>
      </c>
      <c r="R16" s="33">
        <v>3243.244537</v>
      </c>
      <c r="S16" s="33">
        <v>3243.244537</v>
      </c>
      <c r="T16" s="33">
        <v>3243.244537</v>
      </c>
      <c r="U16" s="33">
        <v>3243.244537</v>
      </c>
      <c r="V16" s="33">
        <v>3243.244537</v>
      </c>
      <c r="W16" s="33">
        <v>2084.8234499999999</v>
      </c>
      <c r="X16" s="33">
        <v>2084.8234499999999</v>
      </c>
      <c r="Y16" s="33">
        <v>2084.8234499999999</v>
      </c>
      <c r="Z16" s="33">
        <v>2084.8234499999999</v>
      </c>
      <c r="AA16" s="33">
        <v>2084.8234499999999</v>
      </c>
      <c r="AB16" s="33">
        <v>1699.680415</v>
      </c>
      <c r="AC16" s="33">
        <v>1699.680415</v>
      </c>
      <c r="AD16" s="33">
        <v>1699.680415</v>
      </c>
      <c r="AE16" s="33">
        <v>1699.680415</v>
      </c>
      <c r="AF16" s="33">
        <v>1699.680415</v>
      </c>
      <c r="AG16" s="33">
        <v>1699.680415</v>
      </c>
      <c r="AH16" s="33">
        <v>1699.680415</v>
      </c>
      <c r="AI16" s="33">
        <v>1699.680415</v>
      </c>
      <c r="AJ16" s="33">
        <v>1699.680415</v>
      </c>
      <c r="AK16" s="33">
        <v>1699.680415</v>
      </c>
      <c r="AL16" s="33">
        <v>1699.680415</v>
      </c>
      <c r="AM16" s="33">
        <v>1699.680415</v>
      </c>
      <c r="AN16" s="33">
        <v>1699.680415</v>
      </c>
      <c r="AO16" s="33">
        <v>1699.680415</v>
      </c>
      <c r="AP16" s="33">
        <v>1699.680415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519.09194360000004</v>
      </c>
      <c r="Q31" s="33">
        <v>611.26282920000006</v>
      </c>
      <c r="R31" s="33">
        <v>611.26282920000006</v>
      </c>
      <c r="S31" s="33">
        <v>478.6863745</v>
      </c>
      <c r="T31" s="33">
        <v>497.55140799999998</v>
      </c>
      <c r="U31" s="33">
        <v>464.32065679999999</v>
      </c>
      <c r="V31" s="33">
        <v>475.07351069999999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176.48808819999999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156.36729969999999</v>
      </c>
      <c r="T32" s="33">
        <v>156.36729969999999</v>
      </c>
      <c r="U32" s="33">
        <v>156.36729969999999</v>
      </c>
      <c r="V32" s="33">
        <v>156.36729969999999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640.80874500000004</v>
      </c>
      <c r="O40" s="33">
        <v>620.68795650000004</v>
      </c>
      <c r="P40" s="33">
        <v>675.45924330000003</v>
      </c>
      <c r="Q40" s="33">
        <v>845.81377880000002</v>
      </c>
      <c r="R40" s="33">
        <v>845.81377880000002</v>
      </c>
      <c r="S40" s="33">
        <v>635.05367420000005</v>
      </c>
      <c r="T40" s="33">
        <v>653.91870770000003</v>
      </c>
      <c r="U40" s="33">
        <v>620.68795650000004</v>
      </c>
      <c r="V40" s="33">
        <v>631.44081040000003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1192.586405</v>
      </c>
      <c r="R54" s="33">
        <v>1204.930934</v>
      </c>
      <c r="S54" s="33">
        <v>1204.930934</v>
      </c>
      <c r="T54" s="33">
        <v>1204.930934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285.35467640000002</v>
      </c>
      <c r="AC54" s="33">
        <v>293.373131</v>
      </c>
      <c r="AD54" s="33">
        <v>319.07743269999997</v>
      </c>
      <c r="AE54" s="33">
        <v>297.64990699999998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1192.586405</v>
      </c>
      <c r="R64" s="33">
        <v>1204.930934</v>
      </c>
      <c r="S64" s="33">
        <v>1204.930934</v>
      </c>
      <c r="T64" s="33">
        <v>1204.930934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285.35467640000002</v>
      </c>
      <c r="AC64" s="33">
        <v>293.373131</v>
      </c>
      <c r="AD64" s="33">
        <v>319.07743269999997</v>
      </c>
      <c r="AE64" s="33">
        <v>297.64990699999998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2273.2237770000002</v>
      </c>
      <c r="O101" s="33">
        <v>2228.9064320000002</v>
      </c>
      <c r="P101" s="33">
        <v>1956.9744740000001</v>
      </c>
      <c r="Q101" s="33">
        <v>616.5155274</v>
      </c>
      <c r="R101" s="33">
        <v>486.09460230000002</v>
      </c>
      <c r="S101" s="33">
        <v>468.32459210000002</v>
      </c>
      <c r="T101" s="33">
        <v>468.32459210000002</v>
      </c>
      <c r="U101" s="33">
        <v>468.32459210000002</v>
      </c>
      <c r="V101" s="33">
        <v>468.32459210000002</v>
      </c>
      <c r="W101" s="33">
        <v>366.13992919999998</v>
      </c>
      <c r="X101" s="33">
        <v>366.13992919999998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33.888581629999997</v>
      </c>
      <c r="P102" s="33">
        <v>383.08242799999999</v>
      </c>
      <c r="Q102" s="33">
        <v>455.15624330000003</v>
      </c>
      <c r="R102" s="33">
        <v>455.15624330000003</v>
      </c>
      <c r="S102" s="33">
        <v>455.15624330000003</v>
      </c>
      <c r="T102" s="33">
        <v>455.15624330000003</v>
      </c>
      <c r="U102" s="33">
        <v>455.15624330000003</v>
      </c>
      <c r="V102" s="33">
        <v>455.15624330000003</v>
      </c>
      <c r="W102" s="33">
        <v>455.15624330000003</v>
      </c>
      <c r="X102" s="33">
        <v>455.15624330000003</v>
      </c>
      <c r="Y102" s="33">
        <v>455.15624330000003</v>
      </c>
      <c r="Z102" s="33">
        <v>455.15624330000003</v>
      </c>
      <c r="AA102" s="33">
        <v>455.15624330000003</v>
      </c>
      <c r="AB102" s="33">
        <v>455.15624330000003</v>
      </c>
      <c r="AC102" s="33">
        <v>455.15624330000003</v>
      </c>
      <c r="AD102" s="33">
        <v>455.15624330000003</v>
      </c>
      <c r="AE102" s="33">
        <v>455.15624330000003</v>
      </c>
      <c r="AF102" s="33">
        <v>419.38919190000001</v>
      </c>
      <c r="AG102" s="33">
        <v>372.01561390000001</v>
      </c>
      <c r="AH102" s="33">
        <v>331.24347139999998</v>
      </c>
      <c r="AI102" s="33">
        <v>455.15624330000003</v>
      </c>
      <c r="AJ102" s="33">
        <v>455.15624330000003</v>
      </c>
      <c r="AK102" s="33">
        <v>455.15624330000003</v>
      </c>
      <c r="AL102" s="33">
        <v>455.15624330000003</v>
      </c>
      <c r="AM102" s="33">
        <v>455.15624330000003</v>
      </c>
      <c r="AN102" s="33">
        <v>455.15624330000003</v>
      </c>
      <c r="AO102" s="33">
        <v>455.15624330000003</v>
      </c>
      <c r="AP102" s="33">
        <v>455.15624330000003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1628.9314850000001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1043.66758</v>
      </c>
      <c r="V103" s="33">
        <v>1046.92678</v>
      </c>
      <c r="W103" s="33">
        <v>1043.66758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1078.806523</v>
      </c>
      <c r="O104" s="33">
        <v>1072.2683709999999</v>
      </c>
      <c r="P104" s="33">
        <v>1279.2074909999999</v>
      </c>
      <c r="Q104" s="33">
        <v>1279.2074909999999</v>
      </c>
      <c r="R104" s="33">
        <v>1279.2074909999999</v>
      </c>
      <c r="S104" s="33">
        <v>1279.2074909999999</v>
      </c>
      <c r="T104" s="33">
        <v>1155.6816120000001</v>
      </c>
      <c r="U104" s="33">
        <v>1149.14346</v>
      </c>
      <c r="V104" s="33">
        <v>1155.6816120000001</v>
      </c>
      <c r="W104" s="33">
        <v>584.68464110000002</v>
      </c>
      <c r="X104" s="33">
        <v>584.68464110000002</v>
      </c>
      <c r="Y104" s="33">
        <v>621.15622670000005</v>
      </c>
      <c r="Z104" s="33">
        <v>164.63453530000001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709.72253760000001</v>
      </c>
      <c r="K107" s="33">
        <v>709.72253760000001</v>
      </c>
      <c r="L107" s="33">
        <v>646.46067349999998</v>
      </c>
      <c r="M107" s="33">
        <v>709.72253760000001</v>
      </c>
      <c r="N107" s="33">
        <v>781.10315439999999</v>
      </c>
      <c r="O107" s="33">
        <v>1001.658799</v>
      </c>
      <c r="P107" s="33">
        <v>1072.707915</v>
      </c>
      <c r="Q107" s="33">
        <v>1131.1187030000001</v>
      </c>
      <c r="R107" s="33">
        <v>1131.1187030000001</v>
      </c>
      <c r="S107" s="33">
        <v>1131.1187030000001</v>
      </c>
      <c r="T107" s="33">
        <v>1131.1187030000001</v>
      </c>
      <c r="U107" s="33">
        <v>1112.9442309999999</v>
      </c>
      <c r="V107" s="33">
        <v>1085.452657</v>
      </c>
      <c r="W107" s="33">
        <v>634.18112180000003</v>
      </c>
      <c r="X107" s="33">
        <v>809.188896</v>
      </c>
      <c r="Y107" s="33">
        <v>634.18112180000003</v>
      </c>
      <c r="Z107" s="33">
        <v>634.18112180000003</v>
      </c>
      <c r="AA107" s="33">
        <v>639.25840000000005</v>
      </c>
      <c r="AB107" s="33">
        <v>634.18112180000003</v>
      </c>
      <c r="AC107" s="33">
        <v>175.0077742</v>
      </c>
      <c r="AD107" s="33">
        <v>175.0077742</v>
      </c>
      <c r="AE107" s="33">
        <v>175.0077742</v>
      </c>
      <c r="AF107" s="33">
        <v>175.0077742</v>
      </c>
      <c r="AG107" s="33">
        <v>175.0077742</v>
      </c>
      <c r="AH107" s="33">
        <v>21.000603680000001</v>
      </c>
      <c r="AI107" s="33">
        <v>175.0077742</v>
      </c>
      <c r="AJ107" s="33">
        <v>175.0077742</v>
      </c>
      <c r="AK107" s="33">
        <v>175.0077742</v>
      </c>
      <c r="AL107" s="33">
        <v>219.76745220000001</v>
      </c>
      <c r="AM107" s="33">
        <v>363.5468975</v>
      </c>
      <c r="AN107" s="33">
        <v>359.71515149999999</v>
      </c>
      <c r="AO107" s="33">
        <v>379.27033030000001</v>
      </c>
      <c r="AP107" s="33">
        <v>398.15208730000001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4379.5413769999996</v>
      </c>
      <c r="K112" s="33">
        <v>4785.0506139999998</v>
      </c>
      <c r="L112" s="33">
        <v>5304.6038060000001</v>
      </c>
      <c r="M112" s="33">
        <v>5764.7008720000003</v>
      </c>
      <c r="N112" s="33">
        <v>5762.0649389999999</v>
      </c>
      <c r="O112" s="33">
        <v>6045.2054790000002</v>
      </c>
      <c r="P112" s="33">
        <v>6141.9181339999996</v>
      </c>
      <c r="Q112" s="33">
        <v>4528.9247450000003</v>
      </c>
      <c r="R112" s="33">
        <v>4398.5038199999999</v>
      </c>
      <c r="S112" s="33">
        <v>4380.7338099999997</v>
      </c>
      <c r="T112" s="33">
        <v>4257.2079309999999</v>
      </c>
      <c r="U112" s="33">
        <v>4229.2361069999997</v>
      </c>
      <c r="V112" s="33">
        <v>4211.5418849999996</v>
      </c>
      <c r="W112" s="33">
        <v>3083.8295159999998</v>
      </c>
      <c r="X112" s="33">
        <v>3112.5355209999998</v>
      </c>
      <c r="Y112" s="33">
        <v>3035.0226539999999</v>
      </c>
      <c r="Z112" s="33">
        <v>2151.337712</v>
      </c>
      <c r="AA112" s="33">
        <v>2138.131112</v>
      </c>
      <c r="AB112" s="33">
        <v>2133.0538339999998</v>
      </c>
      <c r="AC112" s="33">
        <v>1673.8804869999999</v>
      </c>
      <c r="AD112" s="33">
        <v>1673.8804869999999</v>
      </c>
      <c r="AE112" s="33">
        <v>1690.7968719999999</v>
      </c>
      <c r="AF112" s="33">
        <v>1618.558235</v>
      </c>
      <c r="AG112" s="33">
        <v>690.87404530000003</v>
      </c>
      <c r="AH112" s="33">
        <v>496.09473229999998</v>
      </c>
      <c r="AI112" s="33">
        <v>774.0146747</v>
      </c>
      <c r="AJ112" s="33">
        <v>774.0146747</v>
      </c>
      <c r="AK112" s="33">
        <v>630.1640175</v>
      </c>
      <c r="AL112" s="33">
        <v>674.92369550000001</v>
      </c>
      <c r="AM112" s="33">
        <v>818.70314069999995</v>
      </c>
      <c r="AN112" s="33">
        <v>814.87139479999996</v>
      </c>
      <c r="AO112" s="33">
        <v>834.42657359999998</v>
      </c>
      <c r="AP112" s="33">
        <v>853.30833059999998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657.63977750000004</v>
      </c>
      <c r="Y125" s="33">
        <v>1140.5188900000001</v>
      </c>
      <c r="Z125" s="33">
        <v>1520.6918539999999</v>
      </c>
      <c r="AA125" s="33">
        <v>1841.8106809999999</v>
      </c>
      <c r="AB125" s="33">
        <v>2154.3134599999998</v>
      </c>
      <c r="AC125" s="33">
        <v>2407.7621020000001</v>
      </c>
      <c r="AD125" s="33">
        <v>2845.618183</v>
      </c>
      <c r="AE125" s="33">
        <v>3421.5566709999998</v>
      </c>
      <c r="AF125" s="33">
        <v>2407.7621020000001</v>
      </c>
      <c r="AG125" s="33">
        <v>2758.8603840000001</v>
      </c>
      <c r="AH125" s="33">
        <v>2661.210744</v>
      </c>
      <c r="AI125" s="33">
        <v>2418.9618959999998</v>
      </c>
      <c r="AJ125" s="33">
        <v>2418.9542029999998</v>
      </c>
      <c r="AK125" s="33">
        <v>2758.8602989999999</v>
      </c>
      <c r="AL125" s="33">
        <v>2758.8620430000001</v>
      </c>
      <c r="AM125" s="33">
        <v>2534.4864229999998</v>
      </c>
      <c r="AN125" s="33">
        <v>2733.967326</v>
      </c>
      <c r="AO125" s="33">
        <v>3404.8023539999999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837.65937389999999</v>
      </c>
      <c r="Y136" s="33">
        <v>1410.5482850000001</v>
      </c>
      <c r="Z136" s="33">
        <v>1880.731047</v>
      </c>
      <c r="AA136" s="33">
        <v>2291.859672</v>
      </c>
      <c r="AB136" s="33">
        <v>2694.372249</v>
      </c>
      <c r="AC136" s="33">
        <v>3037.8306889999999</v>
      </c>
      <c r="AD136" s="33">
        <v>3565.6965690000002</v>
      </c>
      <c r="AE136" s="33">
        <v>4231.6448549999996</v>
      </c>
      <c r="AF136" s="33">
        <v>3217.8502859999999</v>
      </c>
      <c r="AG136" s="33">
        <v>3568.9485679999998</v>
      </c>
      <c r="AH136" s="33">
        <v>3471.2989280000002</v>
      </c>
      <c r="AI136" s="33">
        <v>3229.0500790000001</v>
      </c>
      <c r="AJ136" s="33">
        <v>3229.042387</v>
      </c>
      <c r="AK136" s="33">
        <v>3568.9484830000001</v>
      </c>
      <c r="AL136" s="33">
        <v>3568.9502269999998</v>
      </c>
      <c r="AM136" s="33">
        <v>3344.574607</v>
      </c>
      <c r="AN136" s="33">
        <v>3544.0555089999998</v>
      </c>
      <c r="AO136" s="33">
        <v>4214.8905370000002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726.84142699999995</v>
      </c>
      <c r="O137" s="33">
        <v>655.46437409999999</v>
      </c>
      <c r="P137" s="33">
        <v>591.99365620000003</v>
      </c>
      <c r="Q137" s="33">
        <v>421.96481990000001</v>
      </c>
      <c r="R137" s="33">
        <v>206.63843</v>
      </c>
      <c r="S137" s="33">
        <v>206.63843</v>
      </c>
      <c r="T137" s="33">
        <v>206.63843</v>
      </c>
      <c r="U137" s="33">
        <v>206.63843</v>
      </c>
      <c r="V137" s="33">
        <v>206.63843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768.74176669999997</v>
      </c>
      <c r="O148" s="33">
        <v>697.3647138</v>
      </c>
      <c r="P148" s="33">
        <v>633.89399590000005</v>
      </c>
      <c r="Q148" s="33">
        <v>421.96481990000001</v>
      </c>
      <c r="R148" s="33">
        <v>206.63843</v>
      </c>
      <c r="S148" s="33">
        <v>206.63843</v>
      </c>
      <c r="T148" s="33">
        <v>206.63843</v>
      </c>
      <c r="U148" s="33">
        <v>206.63843</v>
      </c>
      <c r="V148" s="33">
        <v>206.63843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6655.9169869999996</v>
      </c>
      <c r="T149" s="33">
        <v>8428.6418940000003</v>
      </c>
      <c r="U149" s="33">
        <v>12117.975119999999</v>
      </c>
      <c r="V149" s="33">
        <v>12117.975119999999</v>
      </c>
      <c r="W149" s="33">
        <v>12117.975119999999</v>
      </c>
      <c r="X149" s="33">
        <v>12117.975119999999</v>
      </c>
      <c r="Y149" s="33">
        <v>12117.975119999999</v>
      </c>
      <c r="Z149" s="33">
        <v>12271.34915</v>
      </c>
      <c r="AA149" s="33">
        <v>12117.975119999999</v>
      </c>
      <c r="AB149" s="33">
        <v>12117.975119999999</v>
      </c>
      <c r="AC149" s="33">
        <v>12117.975119999999</v>
      </c>
      <c r="AD149" s="33">
        <v>12117.975119999999</v>
      </c>
      <c r="AE149" s="33">
        <v>12311.95254</v>
      </c>
      <c r="AF149" s="33">
        <v>12117.975119999999</v>
      </c>
      <c r="AG149" s="33">
        <v>12117.975119999999</v>
      </c>
      <c r="AH149" s="33">
        <v>12117.975119999999</v>
      </c>
      <c r="AI149" s="33">
        <v>12117.975119999999</v>
      </c>
      <c r="AJ149" s="33">
        <v>12117.975119999999</v>
      </c>
      <c r="AK149" s="33">
        <v>12117.975119999999</v>
      </c>
      <c r="AL149" s="33">
        <v>12169.181570000001</v>
      </c>
      <c r="AM149" s="33">
        <v>12268.23461</v>
      </c>
      <c r="AN149" s="33">
        <v>12369.66959</v>
      </c>
      <c r="AO149" s="33">
        <v>12175.90913</v>
      </c>
      <c r="AP149" s="33">
        <v>12184.368479999999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6655.9169869999996</v>
      </c>
      <c r="T160" s="33">
        <v>8428.6418940000003</v>
      </c>
      <c r="U160" s="33">
        <v>12117.975119999999</v>
      </c>
      <c r="V160" s="33">
        <v>12117.975119999999</v>
      </c>
      <c r="W160" s="33">
        <v>12117.975119999999</v>
      </c>
      <c r="X160" s="33">
        <v>12117.975119999999</v>
      </c>
      <c r="Y160" s="33">
        <v>12117.975119999999</v>
      </c>
      <c r="Z160" s="33">
        <v>12271.34915</v>
      </c>
      <c r="AA160" s="33">
        <v>12117.975119999999</v>
      </c>
      <c r="AB160" s="33">
        <v>12117.975119999999</v>
      </c>
      <c r="AC160" s="33">
        <v>12117.975119999999</v>
      </c>
      <c r="AD160" s="33">
        <v>12117.975119999999</v>
      </c>
      <c r="AE160" s="33">
        <v>12311.95254</v>
      </c>
      <c r="AF160" s="33">
        <v>12117.975119999999</v>
      </c>
      <c r="AG160" s="33">
        <v>12117.975119999999</v>
      </c>
      <c r="AH160" s="33">
        <v>12117.975119999999</v>
      </c>
      <c r="AI160" s="33">
        <v>12117.975119999999</v>
      </c>
      <c r="AJ160" s="33">
        <v>12117.975119999999</v>
      </c>
      <c r="AK160" s="33">
        <v>12117.975119999999</v>
      </c>
      <c r="AL160" s="33">
        <v>12169.181570000001</v>
      </c>
      <c r="AM160" s="33">
        <v>12268.23461</v>
      </c>
      <c r="AN160" s="33">
        <v>12369.66959</v>
      </c>
      <c r="AO160" s="33">
        <v>12175.90913</v>
      </c>
      <c r="AP160" s="33">
        <v>12184.368479999999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134.31663069999999</v>
      </c>
      <c r="R163" s="33">
        <v>127.54339299999999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  <c r="R166" s="33">
        <v>76.323091199999993</v>
      </c>
    </row>
    <row r="167" spans="2:42" x14ac:dyDescent="0.25">
      <c r="B167" s="33" t="s">
        <v>23</v>
      </c>
      <c r="C167" s="4" t="s">
        <v>43</v>
      </c>
      <c r="R167" s="33">
        <v>24.426191930000002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153.06751679999999</v>
      </c>
      <c r="R172" s="33">
        <v>247.0435622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18458.021680000002</v>
      </c>
      <c r="S233" s="33">
        <v>18439.67841</v>
      </c>
      <c r="T233" s="33">
        <v>18887.502619999999</v>
      </c>
      <c r="U233" s="33">
        <v>19050.871940000001</v>
      </c>
      <c r="V233" s="33">
        <v>19917.28241</v>
      </c>
      <c r="W233" s="33">
        <v>19872.679670000001</v>
      </c>
      <c r="X233" s="33">
        <v>19986.16086</v>
      </c>
      <c r="Y233" s="33">
        <v>20399.28586</v>
      </c>
      <c r="Z233" s="33">
        <v>20399.28586</v>
      </c>
      <c r="AA233" s="33">
        <v>20399.28586</v>
      </c>
      <c r="AB233" s="33">
        <v>20399.28586</v>
      </c>
      <c r="AC233" s="33">
        <v>20399.28586</v>
      </c>
      <c r="AD233" s="33">
        <v>20533.088749999999</v>
      </c>
      <c r="AE233" s="33">
        <v>20802.10973</v>
      </c>
      <c r="AF233" s="33">
        <v>20699.484789999999</v>
      </c>
      <c r="AG233" s="33">
        <v>20802.10973</v>
      </c>
      <c r="AH233" s="33">
        <v>20802.10973</v>
      </c>
      <c r="AI233" s="33">
        <v>20802.10973</v>
      </c>
      <c r="AJ233" s="33">
        <v>20802.10973</v>
      </c>
      <c r="AK233" s="33">
        <v>20802.10973</v>
      </c>
      <c r="AL233" s="33">
        <v>20802.10973</v>
      </c>
      <c r="AM233" s="33">
        <v>20827.385399999999</v>
      </c>
      <c r="AN233" s="33">
        <v>20933.585050000002</v>
      </c>
      <c r="AO233" s="33">
        <v>20933.585050000002</v>
      </c>
      <c r="AP233" s="33">
        <v>20994.727429999999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6903.591101</v>
      </c>
      <c r="G234" s="33">
        <v>7002.9905650000001</v>
      </c>
      <c r="H234" s="33">
        <v>7002.9905650000001</v>
      </c>
      <c r="I234" s="33">
        <v>6791.1335959999997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7838.2994349999999</v>
      </c>
      <c r="T234" s="33">
        <v>8364.9402829999999</v>
      </c>
      <c r="U234" s="33">
        <v>8457.7150889999994</v>
      </c>
      <c r="V234" s="33">
        <v>8714.5764899999995</v>
      </c>
      <c r="W234" s="33">
        <v>8714.5764899999995</v>
      </c>
      <c r="X234" s="33">
        <v>8714.5764899999995</v>
      </c>
      <c r="Y234" s="33">
        <v>8714.5764899999995</v>
      </c>
      <c r="Z234" s="33">
        <v>8735.1417139999994</v>
      </c>
      <c r="AA234" s="33">
        <v>8735.1417139999994</v>
      </c>
      <c r="AB234" s="33">
        <v>8735.1417139999994</v>
      </c>
      <c r="AC234" s="33">
        <v>8735.1417139999994</v>
      </c>
      <c r="AD234" s="33">
        <v>8735.1417139999994</v>
      </c>
      <c r="AE234" s="33">
        <v>8735.1417139999994</v>
      </c>
      <c r="AF234" s="33">
        <v>8735.1417139999994</v>
      </c>
      <c r="AG234" s="33">
        <v>8735.1417139999994</v>
      </c>
      <c r="AH234" s="33">
        <v>8735.1417139999994</v>
      </c>
      <c r="AI234" s="33">
        <v>8735.1417139999994</v>
      </c>
      <c r="AJ234" s="33">
        <v>8735.1417139999994</v>
      </c>
      <c r="AK234" s="33">
        <v>8735.1417139999994</v>
      </c>
      <c r="AL234" s="33">
        <v>8735.1417139999994</v>
      </c>
      <c r="AM234" s="33">
        <v>8735.1417139999994</v>
      </c>
      <c r="AN234" s="33">
        <v>8735.1417139999994</v>
      </c>
      <c r="AO234" s="33">
        <v>8735.1417139999994</v>
      </c>
      <c r="AP234" s="33">
        <v>8735.1417139999994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4957.4597050000002</v>
      </c>
      <c r="G235" s="33">
        <v>5305.7005499999996</v>
      </c>
      <c r="H235" s="33">
        <v>5362.7833330000003</v>
      </c>
      <c r="I235" s="33">
        <v>5077.9536129999997</v>
      </c>
      <c r="J235" s="33">
        <v>4858.9045599999999</v>
      </c>
      <c r="K235" s="33">
        <v>3818.6981919999998</v>
      </c>
      <c r="L235" s="33">
        <v>4880.9937879999998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5598.4484229999998</v>
      </c>
      <c r="U235" s="33">
        <v>5598.4484229999998</v>
      </c>
      <c r="V235" s="33">
        <v>5588.2553420000004</v>
      </c>
      <c r="W235" s="33">
        <v>5598.4484229999998</v>
      </c>
      <c r="X235" s="33">
        <v>5440.6731140000002</v>
      </c>
      <c r="Y235" s="33">
        <v>5440.0888139999997</v>
      </c>
      <c r="Z235" s="33">
        <v>5438.7868509999998</v>
      </c>
      <c r="AA235" s="33">
        <v>5418.1685470000002</v>
      </c>
      <c r="AB235" s="33">
        <v>5434.8504380000004</v>
      </c>
      <c r="AC235" s="33">
        <v>5393.2197130000004</v>
      </c>
      <c r="AD235" s="33">
        <v>5442.5040049999998</v>
      </c>
      <c r="AE235" s="33">
        <v>5452.8698430000004</v>
      </c>
      <c r="AF235" s="33">
        <v>5338.129207</v>
      </c>
      <c r="AG235" s="33">
        <v>5187.5476490000001</v>
      </c>
      <c r="AH235" s="33">
        <v>5292.6944590000003</v>
      </c>
      <c r="AI235" s="33">
        <v>5300.3284329999997</v>
      </c>
      <c r="AJ235" s="33">
        <v>5233.8336289999997</v>
      </c>
      <c r="AK235" s="33">
        <v>5298.4175679999998</v>
      </c>
      <c r="AL235" s="33">
        <v>5297.282929</v>
      </c>
      <c r="AM235" s="33">
        <v>5296.4726769999997</v>
      </c>
      <c r="AN235" s="33">
        <v>4896.1364759999997</v>
      </c>
      <c r="AO235" s="33">
        <v>3826.5795199999998</v>
      </c>
      <c r="AP235" s="33">
        <v>3858.399312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3781.189981</v>
      </c>
      <c r="H236" s="33">
        <v>4398.0421489999999</v>
      </c>
      <c r="I236" s="33">
        <v>5048.7800379999999</v>
      </c>
      <c r="J236" s="33">
        <v>5074.1443129999998</v>
      </c>
      <c r="K236" s="33">
        <v>8206.4414949999991</v>
      </c>
      <c r="L236" s="33">
        <v>9614.4586949999994</v>
      </c>
      <c r="M236" s="33">
        <v>9642.7908399999997</v>
      </c>
      <c r="N236" s="33">
        <v>9642.7908399999997</v>
      </c>
      <c r="O236" s="33">
        <v>9642.7908399999997</v>
      </c>
      <c r="P236" s="33">
        <v>9642.7908399999997</v>
      </c>
      <c r="Q236" s="33">
        <v>9229.0223960000003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9727.6002570000001</v>
      </c>
      <c r="Y236" s="33">
        <v>10483.550209999999</v>
      </c>
      <c r="Z236" s="33">
        <v>10996.279399999999</v>
      </c>
      <c r="AA236" s="33">
        <v>10996.279399999999</v>
      </c>
      <c r="AB236" s="33">
        <v>10812.92921</v>
      </c>
      <c r="AC236" s="33">
        <v>10842.06014</v>
      </c>
      <c r="AD236" s="33">
        <v>10996.279399999999</v>
      </c>
      <c r="AE236" s="33">
        <v>10996.279399999999</v>
      </c>
      <c r="AF236" s="33">
        <v>10996.279399999999</v>
      </c>
      <c r="AG236" s="33">
        <v>10782.90589</v>
      </c>
      <c r="AH236" s="33">
        <v>10782.90589</v>
      </c>
      <c r="AI236" s="33">
        <v>10725.260249999999</v>
      </c>
      <c r="AJ236" s="33">
        <v>10996.279399999999</v>
      </c>
      <c r="AK236" s="33">
        <v>10996.279399999999</v>
      </c>
      <c r="AL236" s="33">
        <v>10996.279399999999</v>
      </c>
      <c r="AM236" s="33">
        <v>10996.279399999999</v>
      </c>
      <c r="AN236" s="33">
        <v>10996.279399999999</v>
      </c>
      <c r="AO236" s="33">
        <v>10996.279399999999</v>
      </c>
      <c r="AP236" s="33">
        <v>11903.274439999999</v>
      </c>
    </row>
    <row r="237" spans="2:42" x14ac:dyDescent="0.25">
      <c r="B237" s="33" t="s">
        <v>1</v>
      </c>
      <c r="C237" s="4" t="s">
        <v>41</v>
      </c>
      <c r="D237" s="33">
        <v>7124.4804350000004</v>
      </c>
      <c r="E237" s="33">
        <v>7280.4463239999995</v>
      </c>
      <c r="F237" s="33">
        <v>7280.4463239999995</v>
      </c>
      <c r="G237" s="33">
        <v>7280.4463239999995</v>
      </c>
      <c r="H237" s="33">
        <v>7120.1713870000003</v>
      </c>
      <c r="I237" s="33">
        <v>7280.4463239999995</v>
      </c>
      <c r="J237" s="33">
        <v>7280.4463239999995</v>
      </c>
      <c r="K237" s="33">
        <v>6397.6990329999999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2231.2983429999999</v>
      </c>
      <c r="I238" s="33">
        <v>2130.5754139999999</v>
      </c>
      <c r="J238" s="33">
        <v>3165.0265490000002</v>
      </c>
      <c r="K238" s="33">
        <v>4527.490417</v>
      </c>
      <c r="L238" s="33">
        <v>2926.563901</v>
      </c>
      <c r="M238" s="33">
        <v>2995.636708</v>
      </c>
      <c r="N238" s="33">
        <v>3199.551876</v>
      </c>
      <c r="O238" s="33">
        <v>4010.2230760000002</v>
      </c>
      <c r="P238" s="33">
        <v>3659.3827879999999</v>
      </c>
      <c r="Q238" s="33">
        <v>4465.039143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166.34752979999999</v>
      </c>
      <c r="H239" s="33">
        <v>226.3016518</v>
      </c>
      <c r="I239" s="33">
        <v>226.3016518</v>
      </c>
      <c r="J239" s="33">
        <v>151.28680059999999</v>
      </c>
      <c r="K239" s="33">
        <v>225.67141369999999</v>
      </c>
      <c r="L239" s="33">
        <v>203.7052947</v>
      </c>
      <c r="M239" s="33">
        <v>309.5390688</v>
      </c>
      <c r="N239" s="33">
        <v>350.72741070000001</v>
      </c>
      <c r="O239" s="33">
        <v>350.72741070000001</v>
      </c>
      <c r="P239" s="33">
        <v>350.72741070000001</v>
      </c>
      <c r="Q239" s="33">
        <v>350.72741070000001</v>
      </c>
      <c r="R239" s="33">
        <v>563.57513110000002</v>
      </c>
      <c r="S239" s="33">
        <v>505.03711829999997</v>
      </c>
      <c r="T239" s="33">
        <v>563.57513110000002</v>
      </c>
      <c r="U239" s="33">
        <v>563.57513110000002</v>
      </c>
      <c r="V239" s="33">
        <v>563.57513110000002</v>
      </c>
      <c r="W239" s="33">
        <v>563.57513110000002</v>
      </c>
      <c r="X239" s="33">
        <v>551.34880580000004</v>
      </c>
      <c r="Y239" s="33">
        <v>648.15549220000003</v>
      </c>
      <c r="Z239" s="33">
        <v>733.74277910000001</v>
      </c>
      <c r="AA239" s="33">
        <v>780.50035009999999</v>
      </c>
      <c r="AB239" s="33">
        <v>812.84482179999998</v>
      </c>
      <c r="AC239" s="33">
        <v>947.29905029999998</v>
      </c>
      <c r="AD239" s="33">
        <v>1110.738241</v>
      </c>
      <c r="AE239" s="33">
        <v>1701.1502350000001</v>
      </c>
      <c r="AF239" s="33">
        <v>1701.1502350000001</v>
      </c>
      <c r="AG239" s="33">
        <v>1701.1502350000001</v>
      </c>
      <c r="AH239" s="33">
        <v>1566.572527</v>
      </c>
      <c r="AI239" s="33">
        <v>1701.1502350000001</v>
      </c>
      <c r="AJ239" s="33">
        <v>1701.1502350000001</v>
      </c>
      <c r="AK239" s="33">
        <v>1701.1502350000001</v>
      </c>
      <c r="AL239" s="33">
        <v>1718.592701</v>
      </c>
      <c r="AM239" s="33">
        <v>1811.448386</v>
      </c>
      <c r="AN239" s="33">
        <v>2033.3257410000001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841.6986465</v>
      </c>
      <c r="W240" s="33">
        <v>2100.029497</v>
      </c>
      <c r="X240" s="33">
        <v>2589.1396629999999</v>
      </c>
      <c r="Y240" s="33">
        <v>2895.990006</v>
      </c>
      <c r="Z240" s="33">
        <v>3257.3253549999999</v>
      </c>
      <c r="AA240" s="33">
        <v>3931.479875</v>
      </c>
      <c r="AB240" s="33">
        <v>4698.8838839999999</v>
      </c>
      <c r="AC240" s="33">
        <v>5609.3262709999999</v>
      </c>
      <c r="AD240" s="33">
        <v>5727.6657599999999</v>
      </c>
      <c r="AE240" s="33">
        <v>6173.3088580000003</v>
      </c>
      <c r="AF240" s="33">
        <v>5780.0211589999999</v>
      </c>
      <c r="AG240" s="33">
        <v>5821.0933279999999</v>
      </c>
      <c r="AH240" s="33">
        <v>6020.5527000000002</v>
      </c>
      <c r="AI240" s="33">
        <v>6100.9302799999996</v>
      </c>
      <c r="AJ240" s="33">
        <v>5976.1097490000002</v>
      </c>
      <c r="AK240" s="33">
        <v>6173.3088580000003</v>
      </c>
      <c r="AL240" s="33">
        <v>6173.3088580000003</v>
      </c>
      <c r="AM240" s="33">
        <v>6173.3088580000003</v>
      </c>
      <c r="AN240" s="33">
        <v>6173.3088580000003</v>
      </c>
      <c r="AO240" s="33">
        <v>6461.4750009999998</v>
      </c>
      <c r="AP240" s="33">
        <v>7176.1633499999998</v>
      </c>
    </row>
    <row r="241" spans="2:42" x14ac:dyDescent="0.25">
      <c r="B241" s="33" t="s">
        <v>1</v>
      </c>
      <c r="C241" s="4" t="s">
        <v>45</v>
      </c>
      <c r="L241" s="33">
        <v>1518.891695</v>
      </c>
      <c r="M241" s="33">
        <v>1911.44119</v>
      </c>
      <c r="N241" s="33">
        <v>1911.44119</v>
      </c>
      <c r="O241" s="33">
        <v>1911.44119</v>
      </c>
      <c r="P241" s="33">
        <v>1911.44119</v>
      </c>
      <c r="Q241" s="33">
        <v>1911.44119</v>
      </c>
      <c r="R241" s="33">
        <v>1492.220039</v>
      </c>
      <c r="S241" s="33">
        <v>1911.44119</v>
      </c>
      <c r="T241" s="33">
        <v>2054.3608039999999</v>
      </c>
      <c r="U241" s="33">
        <v>2054.3608039999999</v>
      </c>
      <c r="V241" s="33">
        <v>2303.2091230000001</v>
      </c>
      <c r="W241" s="33">
        <v>2303.2091230000001</v>
      </c>
      <c r="X241" s="33">
        <v>2296.050021</v>
      </c>
      <c r="Y241" s="33">
        <v>2303.2091230000001</v>
      </c>
      <c r="Z241" s="33">
        <v>2303.2091230000001</v>
      </c>
      <c r="AA241" s="33">
        <v>2303.2091230000001</v>
      </c>
      <c r="AB241" s="33">
        <v>2269.624554</v>
      </c>
      <c r="AC241" s="33">
        <v>2383.2595209999999</v>
      </c>
      <c r="AD241" s="33">
        <v>3932.3213989999999</v>
      </c>
      <c r="AE241" s="33">
        <v>3932.3213989999999</v>
      </c>
      <c r="AF241" s="33">
        <v>3929.731714</v>
      </c>
      <c r="AG241" s="33">
        <v>3932.3213989999999</v>
      </c>
      <c r="AH241" s="33">
        <v>3932.3213989999999</v>
      </c>
      <c r="AI241" s="33">
        <v>3932.3213989999999</v>
      </c>
      <c r="AJ241" s="33">
        <v>3906.5620990000002</v>
      </c>
      <c r="AK241" s="33">
        <v>3932.3213989999999</v>
      </c>
      <c r="AL241" s="33">
        <v>3932.3213989999999</v>
      </c>
      <c r="AM241" s="33">
        <v>3932.3213989999999</v>
      </c>
      <c r="AN241" s="33">
        <v>3932.3213989999999</v>
      </c>
      <c r="AO241" s="33">
        <v>3932.3213989999999</v>
      </c>
      <c r="AP241" s="33">
        <v>3932.3213989999999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41219.254849999998</v>
      </c>
      <c r="E244" s="33">
        <v>41951.359400000001</v>
      </c>
      <c r="F244" s="33">
        <v>41469.52882</v>
      </c>
      <c r="G244" s="33">
        <v>41986.244160000002</v>
      </c>
      <c r="H244" s="33">
        <v>44297.6077</v>
      </c>
      <c r="I244" s="33">
        <v>44511.210910000002</v>
      </c>
      <c r="J244" s="33">
        <v>45671.225619999997</v>
      </c>
      <c r="K244" s="33">
        <v>48599.769849999997</v>
      </c>
      <c r="L244" s="33">
        <v>51848.828999999998</v>
      </c>
      <c r="M244" s="33">
        <v>52926.406770000001</v>
      </c>
      <c r="N244" s="33">
        <v>53245.283060000002</v>
      </c>
      <c r="O244" s="33">
        <v>54120.05904</v>
      </c>
      <c r="P244" s="33">
        <v>53903.716979999997</v>
      </c>
      <c r="Q244" s="33">
        <v>54347.599040000001</v>
      </c>
      <c r="R244" s="33">
        <v>55193.507310000001</v>
      </c>
      <c r="S244" s="33">
        <v>55507.967069999999</v>
      </c>
      <c r="T244" s="33">
        <v>56919.55485</v>
      </c>
      <c r="U244" s="33">
        <v>57175.698969999998</v>
      </c>
      <c r="V244" s="33">
        <v>59379.324719999997</v>
      </c>
      <c r="W244" s="33">
        <v>60603.245920000001</v>
      </c>
      <c r="X244" s="33">
        <v>61113.485950000002</v>
      </c>
      <c r="Y244" s="33">
        <v>62692.792739999997</v>
      </c>
      <c r="Z244" s="33">
        <v>63671.707820000003</v>
      </c>
      <c r="AA244" s="33">
        <v>64372.001609999999</v>
      </c>
      <c r="AB244" s="33">
        <v>64971.497230000001</v>
      </c>
      <c r="AC244" s="33">
        <v>66117.529009999998</v>
      </c>
      <c r="AD244" s="33">
        <v>68285.676009999996</v>
      </c>
      <c r="AE244" s="33">
        <v>69601.117920000004</v>
      </c>
      <c r="AF244" s="33">
        <v>68987.874960000001</v>
      </c>
      <c r="AG244" s="33">
        <v>68770.206680000003</v>
      </c>
      <c r="AH244" s="33">
        <v>68940.235159999997</v>
      </c>
      <c r="AI244" s="33">
        <v>69105.178780000002</v>
      </c>
      <c r="AJ244" s="33">
        <v>69159.123300000007</v>
      </c>
      <c r="AK244" s="33">
        <v>69446.665640000007</v>
      </c>
      <c r="AL244" s="33">
        <v>69462.973469999997</v>
      </c>
      <c r="AM244" s="33">
        <v>69580.294569999998</v>
      </c>
      <c r="AN244" s="33">
        <v>69508.035369999998</v>
      </c>
      <c r="AO244" s="33">
        <v>68726.644560000001</v>
      </c>
      <c r="AP244" s="33">
        <v>70441.290129999994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3218.309514</v>
      </c>
      <c r="N245" s="33">
        <v>4173.2139429999997</v>
      </c>
      <c r="O245" s="33">
        <v>3554.1030230000001</v>
      </c>
      <c r="P245" s="33">
        <v>4173.2139429999997</v>
      </c>
      <c r="Q245" s="33">
        <v>4173.2139429999997</v>
      </c>
      <c r="R245" s="33">
        <v>4173.2139429999997</v>
      </c>
      <c r="S245" s="33">
        <v>3815.3330329999999</v>
      </c>
      <c r="T245" s="33">
        <v>3770.9529560000001</v>
      </c>
      <c r="U245" s="33">
        <v>3872.6390630000001</v>
      </c>
      <c r="V245" s="33">
        <v>4130.0219020000004</v>
      </c>
      <c r="W245" s="33">
        <v>4170.3805819999998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4173.2139429999997</v>
      </c>
      <c r="AF245" s="33">
        <v>3969.0228860000002</v>
      </c>
      <c r="AG245" s="33">
        <v>4173.2139429999997</v>
      </c>
      <c r="AH245" s="33">
        <v>4131.6690760000001</v>
      </c>
      <c r="AI245" s="33">
        <v>4095.3494609999998</v>
      </c>
      <c r="AJ245" s="33">
        <v>4172.7460330000004</v>
      </c>
      <c r="AK245" s="33">
        <v>4029.712231</v>
      </c>
      <c r="AL245" s="33">
        <v>4173.2139429999997</v>
      </c>
      <c r="AM245" s="33">
        <v>4173.2139429999997</v>
      </c>
      <c r="AN245" s="33">
        <v>4173.2139429999997</v>
      </c>
      <c r="AO245" s="33">
        <v>4173.2139429999997</v>
      </c>
      <c r="AP245" s="33">
        <v>4412.7177099999999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41.532132480000001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56.882365290000003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107.4813339</v>
      </c>
      <c r="AN247" s="33">
        <v>107.4813339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184.13474790000001</v>
      </c>
      <c r="M250" s="33">
        <v>205.4842835</v>
      </c>
      <c r="N250" s="33">
        <v>205.4842835</v>
      </c>
      <c r="O250" s="33">
        <v>205.4842835</v>
      </c>
      <c r="P250" s="33">
        <v>205.4842835</v>
      </c>
      <c r="Q250" s="33">
        <v>205.4842835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0.69631619739999995</v>
      </c>
      <c r="M252" s="33">
        <v>1.223310983</v>
      </c>
      <c r="N252" s="33">
        <v>1.6498688509999999</v>
      </c>
      <c r="O252" s="33">
        <v>1.223310983</v>
      </c>
      <c r="P252" s="33">
        <v>1.8143031460000001</v>
      </c>
      <c r="Q252" s="33">
        <v>1.3215026240000001</v>
      </c>
      <c r="R252" s="33">
        <v>1.8143031460000001</v>
      </c>
      <c r="S252" s="33">
        <v>1.3215026240000001</v>
      </c>
      <c r="T252" s="33">
        <v>1.8143031460000001</v>
      </c>
      <c r="U252" s="33">
        <v>1.8143031460000001</v>
      </c>
      <c r="V252" s="33">
        <v>1.3215026240000001</v>
      </c>
      <c r="W252" s="33">
        <v>1.8143031460000001</v>
      </c>
      <c r="X252" s="33">
        <v>1.8143031460000001</v>
      </c>
      <c r="Y252" s="33">
        <v>1.3215026240000001</v>
      </c>
      <c r="Z252" s="33">
        <v>1.8143031460000001</v>
      </c>
      <c r="AA252" s="33">
        <v>1.8143031460000001</v>
      </c>
      <c r="AB252" s="33">
        <v>1.8143031460000001</v>
      </c>
      <c r="AC252" s="33">
        <v>1.3215026240000001</v>
      </c>
      <c r="AD252" s="33">
        <v>1.8143031460000001</v>
      </c>
      <c r="AE252" s="33">
        <v>1.8143031460000001</v>
      </c>
      <c r="AF252" s="33">
        <v>1.8143031460000001</v>
      </c>
      <c r="AG252" s="33">
        <v>1.3215026240000001</v>
      </c>
      <c r="AH252" s="33">
        <v>1.3215026240000001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1.990845</v>
      </c>
      <c r="N253" s="33">
        <v>1.990845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2729.4825310000001</v>
      </c>
      <c r="G256" s="33">
        <v>2743.9752939999998</v>
      </c>
      <c r="H256" s="33">
        <v>3012.0223850000002</v>
      </c>
      <c r="I256" s="33">
        <v>3127.1847509999998</v>
      </c>
      <c r="J256" s="33">
        <v>3237.915109</v>
      </c>
      <c r="K256" s="33">
        <v>3300.272058</v>
      </c>
      <c r="L256" s="33">
        <v>3388.9615210000002</v>
      </c>
      <c r="M256" s="33">
        <v>4669.815251</v>
      </c>
      <c r="N256" s="33">
        <v>5625.1462380000003</v>
      </c>
      <c r="O256" s="33">
        <v>5005.6087600000001</v>
      </c>
      <c r="P256" s="33">
        <v>7190.8493189999999</v>
      </c>
      <c r="Q256" s="33">
        <v>7190.3565189999999</v>
      </c>
      <c r="R256" s="33">
        <v>7214.1352619999998</v>
      </c>
      <c r="S256" s="33">
        <v>6855.7615509999996</v>
      </c>
      <c r="T256" s="33">
        <v>6811.8742750000001</v>
      </c>
      <c r="U256" s="33">
        <v>6913.5603819999997</v>
      </c>
      <c r="V256" s="33">
        <v>7170.4504200000001</v>
      </c>
      <c r="W256" s="33">
        <v>7211.3019009999998</v>
      </c>
      <c r="X256" s="33">
        <v>7214.1352619999998</v>
      </c>
      <c r="Y256" s="33">
        <v>7213.6424610000004</v>
      </c>
      <c r="Z256" s="33">
        <v>7214.1352619999998</v>
      </c>
      <c r="AA256" s="33">
        <v>7214.1352619999998</v>
      </c>
      <c r="AB256" s="33">
        <v>7214.1352619999998</v>
      </c>
      <c r="AC256" s="33">
        <v>7213.6424610000004</v>
      </c>
      <c r="AD256" s="33">
        <v>7214.1352619999998</v>
      </c>
      <c r="AE256" s="33">
        <v>7214.1352619999998</v>
      </c>
      <c r="AF256" s="33">
        <v>7009.9442049999998</v>
      </c>
      <c r="AG256" s="33">
        <v>7213.6424610000004</v>
      </c>
      <c r="AH256" s="33">
        <v>7172.0975939999998</v>
      </c>
      <c r="AI256" s="33">
        <v>7136.2707799999998</v>
      </c>
      <c r="AJ256" s="33">
        <v>7213.6673520000004</v>
      </c>
      <c r="AK256" s="33">
        <v>7070.6335499999996</v>
      </c>
      <c r="AL256" s="33">
        <v>7214.1352619999998</v>
      </c>
      <c r="AM256" s="33">
        <v>7214.1352619999998</v>
      </c>
      <c r="AN256" s="33">
        <v>7214.1352619999998</v>
      </c>
      <c r="AO256" s="33">
        <v>7185.999272</v>
      </c>
      <c r="AP256" s="33">
        <v>7425.5030390000002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6888.9380019999999</v>
      </c>
      <c r="AL305" s="33">
        <v>7433.4968849999996</v>
      </c>
      <c r="AM305" s="33">
        <v>8604.0671480000001</v>
      </c>
      <c r="AN305" s="33">
        <v>9673.5203770000007</v>
      </c>
      <c r="AO305" s="33">
        <v>9673.5203770000007</v>
      </c>
      <c r="AP305" s="33">
        <v>9673.5203770000007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6888.9380019999999</v>
      </c>
      <c r="AL316" s="33">
        <v>7433.4968849999996</v>
      </c>
      <c r="AM316" s="33">
        <v>8604.0671480000001</v>
      </c>
      <c r="AN316" s="33">
        <v>9673.5203770000007</v>
      </c>
      <c r="AO316" s="33">
        <v>9673.5203770000007</v>
      </c>
      <c r="AP316" s="33">
        <v>9673.5203770000007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157.01876250000001</v>
      </c>
      <c r="K367" s="33">
        <v>179.55757500000001</v>
      </c>
      <c r="L367" s="33">
        <v>157.01876250000001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254.79750000000001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318.66858919999999</v>
      </c>
      <c r="I376" s="33">
        <v>318.67108919999998</v>
      </c>
      <c r="J376" s="33">
        <v>453.8706717</v>
      </c>
      <c r="K376" s="33">
        <v>618.10548419999998</v>
      </c>
      <c r="L376" s="33">
        <v>639.03145740000002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415.61679179999999</v>
      </c>
      <c r="O415" s="33">
        <v>3118.3778280000001</v>
      </c>
      <c r="P415" s="33">
        <v>4229.145579</v>
      </c>
      <c r="Q415" s="33">
        <v>7522.788697</v>
      </c>
      <c r="R415" s="33">
        <v>7522.788697</v>
      </c>
      <c r="S415" s="33">
        <v>7522.788697</v>
      </c>
      <c r="T415" s="33">
        <v>7522.788697</v>
      </c>
      <c r="U415" s="33">
        <v>7522.788697</v>
      </c>
      <c r="V415" s="33">
        <v>7522.788697</v>
      </c>
      <c r="W415" s="33">
        <v>7522.788697</v>
      </c>
      <c r="X415" s="33">
        <v>7522.788697</v>
      </c>
      <c r="Y415" s="33">
        <v>7522.788697</v>
      </c>
      <c r="Z415" s="33">
        <v>7522.788697</v>
      </c>
      <c r="AA415" s="33">
        <v>7522.788697</v>
      </c>
      <c r="AB415" s="33">
        <v>7522.788697</v>
      </c>
      <c r="AC415" s="33">
        <v>7522.788697</v>
      </c>
      <c r="AD415" s="33">
        <v>7522.788697</v>
      </c>
      <c r="AE415" s="33">
        <v>7522.788697</v>
      </c>
      <c r="AF415" s="33">
        <v>7522.788697</v>
      </c>
      <c r="AG415" s="33">
        <v>7522.788697</v>
      </c>
      <c r="AH415" s="33">
        <v>7522.788697</v>
      </c>
      <c r="AI415" s="33">
        <v>7522.788697</v>
      </c>
      <c r="AJ415" s="33">
        <v>7522.788697</v>
      </c>
      <c r="AK415" s="33">
        <v>7522.788697</v>
      </c>
      <c r="AL415" s="33">
        <v>7522.788697</v>
      </c>
      <c r="AM415" s="33">
        <v>7522.788697</v>
      </c>
      <c r="AN415" s="33">
        <v>7522.788697</v>
      </c>
      <c r="AO415" s="33">
        <v>7522.788697</v>
      </c>
      <c r="AP415" s="33">
        <v>7522.788697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415.61679179999999</v>
      </c>
      <c r="O424" s="33">
        <v>3118.3778280000001</v>
      </c>
      <c r="P424" s="33">
        <v>4229.145579</v>
      </c>
      <c r="Q424" s="33">
        <v>7522.788697</v>
      </c>
      <c r="R424" s="33">
        <v>7522.788697</v>
      </c>
      <c r="S424" s="33">
        <v>7522.788697</v>
      </c>
      <c r="T424" s="33">
        <v>7522.788697</v>
      </c>
      <c r="U424" s="33">
        <v>7522.788697</v>
      </c>
      <c r="V424" s="33">
        <v>7522.788697</v>
      </c>
      <c r="W424" s="33">
        <v>7522.788697</v>
      </c>
      <c r="X424" s="33">
        <v>7522.788697</v>
      </c>
      <c r="Y424" s="33">
        <v>7522.788697</v>
      </c>
      <c r="Z424" s="33">
        <v>7522.788697</v>
      </c>
      <c r="AA424" s="33">
        <v>7522.788697</v>
      </c>
      <c r="AB424" s="33">
        <v>7522.788697</v>
      </c>
      <c r="AC424" s="33">
        <v>7522.788697</v>
      </c>
      <c r="AD424" s="33">
        <v>7522.788697</v>
      </c>
      <c r="AE424" s="33">
        <v>7522.788697</v>
      </c>
      <c r="AF424" s="33">
        <v>7522.788697</v>
      </c>
      <c r="AG424" s="33">
        <v>7522.788697</v>
      </c>
      <c r="AH424" s="33">
        <v>7522.788697</v>
      </c>
      <c r="AI424" s="33">
        <v>7522.788697</v>
      </c>
      <c r="AJ424" s="33">
        <v>7522.788697</v>
      </c>
      <c r="AK424" s="33">
        <v>7522.788697</v>
      </c>
      <c r="AL424" s="33">
        <v>7522.788697</v>
      </c>
      <c r="AM424" s="33">
        <v>7522.788697</v>
      </c>
      <c r="AN424" s="33">
        <v>7522.788697</v>
      </c>
      <c r="AO424" s="33">
        <v>7522.788697</v>
      </c>
      <c r="AP424" s="33">
        <v>7522.788697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1038.9431529999999</v>
      </c>
      <c r="W439" s="33">
        <v>3667.2637060000002</v>
      </c>
      <c r="X439" s="33">
        <v>6279.557847</v>
      </c>
      <c r="Y439" s="33">
        <v>7460.6794499999996</v>
      </c>
      <c r="Z439" s="33">
        <v>10092.50309</v>
      </c>
      <c r="AA439" s="33">
        <v>14170.165919999999</v>
      </c>
      <c r="AB439" s="33">
        <v>18049.681089999998</v>
      </c>
      <c r="AC439" s="33">
        <v>22528.04062</v>
      </c>
      <c r="AD439" s="33">
        <v>23264.265780000002</v>
      </c>
      <c r="AE439" s="33">
        <v>25972.079369999999</v>
      </c>
      <c r="AF439" s="33">
        <v>25972.079369999999</v>
      </c>
      <c r="AG439" s="33">
        <v>25972.079369999999</v>
      </c>
      <c r="AH439" s="33">
        <v>25972.079369999999</v>
      </c>
      <c r="AI439" s="33">
        <v>25972.079369999999</v>
      </c>
      <c r="AJ439" s="33">
        <v>25972.079369999999</v>
      </c>
      <c r="AK439" s="33">
        <v>25972.079369999999</v>
      </c>
      <c r="AL439" s="33">
        <v>25972.079369999999</v>
      </c>
      <c r="AM439" s="33">
        <v>25972.079369999999</v>
      </c>
      <c r="AN439" s="33">
        <v>25972.079369999999</v>
      </c>
      <c r="AO439" s="33">
        <v>25972.079369999999</v>
      </c>
      <c r="AP439" s="33">
        <v>25972.079369999999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1038.9431529999999</v>
      </c>
      <c r="W448" s="33">
        <v>3667.2637060000002</v>
      </c>
      <c r="X448" s="33">
        <v>6279.557847</v>
      </c>
      <c r="Y448" s="33">
        <v>7460.6794499999996</v>
      </c>
      <c r="Z448" s="33">
        <v>10092.50309</v>
      </c>
      <c r="AA448" s="33">
        <v>14170.165919999999</v>
      </c>
      <c r="AB448" s="33">
        <v>18049.681089999998</v>
      </c>
      <c r="AC448" s="33">
        <v>22528.04062</v>
      </c>
      <c r="AD448" s="33">
        <v>23264.265780000002</v>
      </c>
      <c r="AE448" s="33">
        <v>25972.079369999999</v>
      </c>
      <c r="AF448" s="33">
        <v>25972.079369999999</v>
      </c>
      <c r="AG448" s="33">
        <v>25972.079369999999</v>
      </c>
      <c r="AH448" s="33">
        <v>25972.079369999999</v>
      </c>
      <c r="AI448" s="33">
        <v>25972.079369999999</v>
      </c>
      <c r="AJ448" s="33">
        <v>25972.079369999999</v>
      </c>
      <c r="AK448" s="33">
        <v>25972.079369999999</v>
      </c>
      <c r="AL448" s="33">
        <v>25972.079369999999</v>
      </c>
      <c r="AM448" s="33">
        <v>25972.079369999999</v>
      </c>
      <c r="AN448" s="33">
        <v>25972.079369999999</v>
      </c>
      <c r="AO448" s="33">
        <v>25972.079369999999</v>
      </c>
      <c r="AP448" s="33">
        <v>25972.079369999999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7100.1595980000002</v>
      </c>
      <c r="AG463" s="33">
        <v>9496.3614440000001</v>
      </c>
      <c r="AH463" s="33">
        <v>11048.34009</v>
      </c>
      <c r="AI463" s="33">
        <v>12612.98943</v>
      </c>
      <c r="AJ463" s="33">
        <v>14211.15612</v>
      </c>
      <c r="AK463" s="33">
        <v>16475.666280000001</v>
      </c>
      <c r="AL463" s="33">
        <v>18769.259610000001</v>
      </c>
      <c r="AM463" s="33">
        <v>20407.125550000001</v>
      </c>
      <c r="AN463" s="33">
        <v>22203.726350000001</v>
      </c>
      <c r="AO463" s="33">
        <v>26225.949379999998</v>
      </c>
      <c r="AP463" s="33">
        <v>26742.99768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7100.1595980000002</v>
      </c>
      <c r="AG472" s="33">
        <v>9496.3614440000001</v>
      </c>
      <c r="AH472" s="33">
        <v>11048.34009</v>
      </c>
      <c r="AI472" s="33">
        <v>12612.98943</v>
      </c>
      <c r="AJ472" s="33">
        <v>14211.15612</v>
      </c>
      <c r="AK472" s="33">
        <v>16475.666280000001</v>
      </c>
      <c r="AL472" s="33">
        <v>18769.259610000001</v>
      </c>
      <c r="AM472" s="33">
        <v>20407.125550000001</v>
      </c>
      <c r="AN472" s="33">
        <v>22203.726350000001</v>
      </c>
      <c r="AO472" s="33">
        <v>26225.949379999998</v>
      </c>
      <c r="AP472" s="33">
        <v>26742.99768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738.08254309999995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1078.6333119999999</v>
      </c>
      <c r="AC653" s="33">
        <v>951.90018789999999</v>
      </c>
      <c r="AD653" s="33">
        <v>1270.7962299999999</v>
      </c>
      <c r="AE653" s="33">
        <v>1396.3362119999999</v>
      </c>
      <c r="AF653" s="33">
        <v>1281.995561</v>
      </c>
      <c r="AG653" s="33">
        <v>930.89080769999998</v>
      </c>
      <c r="AH653" s="33">
        <v>1028.5402469999999</v>
      </c>
      <c r="AI653" s="33">
        <v>1270.7962299999999</v>
      </c>
      <c r="AJ653" s="33">
        <v>1270.7962299999999</v>
      </c>
      <c r="AK653" s="33">
        <v>930.89080769999998</v>
      </c>
      <c r="AL653" s="33">
        <v>930.89080769999998</v>
      </c>
      <c r="AM653" s="33">
        <v>1155.3798099999999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738.08254309999995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1078.6333119999999</v>
      </c>
      <c r="AC664" s="33">
        <v>951.90018789999999</v>
      </c>
      <c r="AD664" s="33">
        <v>1270.7962299999999</v>
      </c>
      <c r="AE664" s="33">
        <v>1409.600813</v>
      </c>
      <c r="AF664" s="33">
        <v>1295.2601629999999</v>
      </c>
      <c r="AG664" s="33">
        <v>1516.428232</v>
      </c>
      <c r="AH664" s="33">
        <v>1614.077671</v>
      </c>
      <c r="AI664" s="33">
        <v>1856.333654</v>
      </c>
      <c r="AJ664" s="33">
        <v>1856.333654</v>
      </c>
      <c r="AK664" s="33">
        <v>1516.428232</v>
      </c>
      <c r="AL664" s="33">
        <v>1516.428232</v>
      </c>
      <c r="AM664" s="33">
        <v>1740.917234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995.79637349999996</v>
      </c>
      <c r="Y665" s="33">
        <v>1357.2530099999999</v>
      </c>
      <c r="Z665" s="33">
        <v>1357.2530099999999</v>
      </c>
      <c r="AA665" s="33">
        <v>1253.7417419999999</v>
      </c>
      <c r="AB665" s="33">
        <v>1023.405442</v>
      </c>
      <c r="AC665" s="33">
        <v>704.95328180000001</v>
      </c>
      <c r="AD665" s="33">
        <v>678.62650480000002</v>
      </c>
      <c r="AE665" s="33">
        <v>1080.4064269999999</v>
      </c>
      <c r="AF665" s="33">
        <v>256.90541280000002</v>
      </c>
      <c r="AG665" s="33">
        <v>378.61068</v>
      </c>
      <c r="AH665" s="33">
        <v>761.53026639999996</v>
      </c>
      <c r="AI665" s="33">
        <v>616.33024980000005</v>
      </c>
      <c r="AJ665" s="33">
        <v>784.4005075</v>
      </c>
      <c r="AK665" s="33">
        <v>1176.6740480000001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58.980104609999998</v>
      </c>
      <c r="AG666" s="33">
        <v>58.980104609999998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612.12107270000001</v>
      </c>
      <c r="W667" s="33">
        <v>417.08168920000003</v>
      </c>
      <c r="X667" s="33">
        <v>498.8437763</v>
      </c>
      <c r="Y667" s="33">
        <v>531.21631930000001</v>
      </c>
      <c r="Z667" s="33">
        <v>507.05756129999997</v>
      </c>
      <c r="AA667" s="33">
        <v>367.61896530000001</v>
      </c>
      <c r="AB667" s="33">
        <v>331.96947230000001</v>
      </c>
      <c r="AC667" s="33">
        <v>118.7517424</v>
      </c>
      <c r="AD667" s="33">
        <v>367.61896530000001</v>
      </c>
      <c r="AE667" s="33">
        <v>367.61896530000001</v>
      </c>
      <c r="AF667" s="33">
        <v>236.3941542</v>
      </c>
      <c r="AI667" s="33">
        <v>73.335690959999994</v>
      </c>
      <c r="AJ667" s="33">
        <v>242.9447845</v>
      </c>
      <c r="AK667" s="33">
        <v>364.01346260000003</v>
      </c>
      <c r="AL667" s="33">
        <v>677.21190979999994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42.162484419999998</v>
      </c>
      <c r="W668" s="33">
        <v>42.162484419999998</v>
      </c>
      <c r="X668" s="33">
        <v>84.324968839999997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I668" s="33">
        <v>82.847311129999994</v>
      </c>
      <c r="AJ668" s="33">
        <v>42.162484419999998</v>
      </c>
      <c r="AK668" s="33">
        <v>42.162484419999998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2294.7761180000002</v>
      </c>
      <c r="U676" s="33">
        <v>2294.7761180000002</v>
      </c>
      <c r="V676" s="33">
        <v>2129.496776</v>
      </c>
      <c r="W676" s="33">
        <v>1934.4573929999999</v>
      </c>
      <c r="X676" s="33">
        <v>1696.925328</v>
      </c>
      <c r="Y676" s="33">
        <v>2048.5920230000002</v>
      </c>
      <c r="Z676" s="33">
        <v>2024.4332649999999</v>
      </c>
      <c r="AA676" s="33">
        <v>1781.483401</v>
      </c>
      <c r="AB676" s="33">
        <v>1515.4976079999999</v>
      </c>
      <c r="AC676" s="33">
        <v>983.82771790000004</v>
      </c>
      <c r="AD676" s="33">
        <v>1206.368164</v>
      </c>
      <c r="AE676" s="33">
        <v>1608.148085</v>
      </c>
      <c r="AF676" s="33">
        <v>594.44215610000003</v>
      </c>
      <c r="AG676" s="33">
        <v>479.75326899999999</v>
      </c>
      <c r="AH676" s="33">
        <v>879.49047559999997</v>
      </c>
      <c r="AI676" s="33">
        <v>890.47346110000001</v>
      </c>
      <c r="AJ676" s="33">
        <v>1187.4679860000001</v>
      </c>
      <c r="AK676" s="33">
        <v>1700.810205</v>
      </c>
      <c r="AL676" s="33">
        <v>2236.750098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724.55550979999998</v>
      </c>
      <c r="S677" s="33">
        <v>536.40595450000001</v>
      </c>
      <c r="T677" s="33">
        <v>473.72865660000002</v>
      </c>
      <c r="U677" s="33">
        <v>480.81569839999997</v>
      </c>
      <c r="V677" s="33">
        <v>466.15600749999999</v>
      </c>
      <c r="W677" s="33">
        <v>315.0913961</v>
      </c>
      <c r="X677" s="33">
        <v>236.9485301</v>
      </c>
      <c r="Y677" s="33">
        <v>466.15600749999999</v>
      </c>
      <c r="Z677" s="33">
        <v>466.15600749999999</v>
      </c>
      <c r="AA677" s="33">
        <v>245.97839039999999</v>
      </c>
      <c r="AD677" s="33">
        <v>37.776246999999998</v>
      </c>
      <c r="AE677" s="33">
        <v>466.15600749999999</v>
      </c>
      <c r="AM677" s="33">
        <v>156.20577739999999</v>
      </c>
      <c r="AN677" s="33">
        <v>535.24460729999998</v>
      </c>
      <c r="AO677" s="33">
        <v>391.68960229999999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Y679" s="33">
        <v>52.821539469999998</v>
      </c>
      <c r="Z679" s="33">
        <v>52.821539469999998</v>
      </c>
      <c r="AE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777.37704919999999</v>
      </c>
      <c r="S688" s="33">
        <v>589.22749399999998</v>
      </c>
      <c r="T688" s="33">
        <v>526.55019609999999</v>
      </c>
      <c r="U688" s="33">
        <v>533.63723779999998</v>
      </c>
      <c r="V688" s="33">
        <v>518.97754699999996</v>
      </c>
      <c r="W688" s="33">
        <v>315.0913961</v>
      </c>
      <c r="X688" s="33">
        <v>236.9485301</v>
      </c>
      <c r="Y688" s="33">
        <v>518.97754699999996</v>
      </c>
      <c r="Z688" s="33">
        <v>518.97754699999996</v>
      </c>
      <c r="AA688" s="33">
        <v>245.97839039999999</v>
      </c>
      <c r="AB688" s="33">
        <v>0</v>
      </c>
      <c r="AC688" s="33">
        <v>0</v>
      </c>
      <c r="AD688" s="33">
        <v>37.776246999999998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156.20577739999999</v>
      </c>
      <c r="AN688" s="33">
        <v>535.24460729999998</v>
      </c>
      <c r="AO688" s="33">
        <v>391.68960229999999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532.95275249999997</v>
      </c>
      <c r="X750" s="33">
        <v>627.69990849999999</v>
      </c>
      <c r="Y750" s="33">
        <v>722.44706450000001</v>
      </c>
      <c r="Z750" s="33">
        <v>1131.044175</v>
      </c>
      <c r="AA750" s="33">
        <v>911.94137650000005</v>
      </c>
      <c r="AB750" s="33">
        <v>1006.688533</v>
      </c>
      <c r="AC750" s="33">
        <v>1101.4356889999999</v>
      </c>
      <c r="AD750" s="33">
        <v>1196.182845</v>
      </c>
      <c r="AE750" s="33">
        <v>1417.06846</v>
      </c>
      <c r="AF750" s="33">
        <v>1385.677156</v>
      </c>
      <c r="AG750" s="33">
        <v>1480.424313</v>
      </c>
      <c r="AH750" s="33">
        <v>1575.171468</v>
      </c>
      <c r="AI750" s="33">
        <v>1669.918625</v>
      </c>
      <c r="AJ750" s="33">
        <v>1764.6657809999999</v>
      </c>
      <c r="AK750" s="33">
        <v>1764.6657809999999</v>
      </c>
      <c r="AL750" s="33">
        <v>1764.6657809999999</v>
      </c>
      <c r="AM750" s="33">
        <v>1764.6657809999999</v>
      </c>
      <c r="AN750" s="33">
        <v>1764.6657809999999</v>
      </c>
      <c r="AO750" s="33">
        <v>1764.6657809999999</v>
      </c>
      <c r="AP750" s="33">
        <v>1952.9153719999999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486.20938180000002</v>
      </c>
      <c r="Z752" s="33">
        <v>610.04255669999998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715.5778957</v>
      </c>
      <c r="AF752" s="33">
        <v>550.44130129999996</v>
      </c>
      <c r="AG752" s="33">
        <v>594.06466809999995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770.29437829999995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183.3357469</v>
      </c>
      <c r="Y755" s="33">
        <v>275.00362030000002</v>
      </c>
      <c r="Z755" s="33">
        <v>183.3357469</v>
      </c>
      <c r="AA755" s="33">
        <v>183.3357469</v>
      </c>
      <c r="AB755" s="33">
        <v>183.3357469</v>
      </c>
      <c r="AC755" s="33">
        <v>595.39319490000003</v>
      </c>
      <c r="AD755" s="33">
        <v>593.13885530000005</v>
      </c>
      <c r="AE755" s="33">
        <v>603.30251580000004</v>
      </c>
      <c r="AF755" s="33">
        <v>431.38129320000002</v>
      </c>
      <c r="AG755" s="33">
        <v>513.50585320000005</v>
      </c>
      <c r="AH755" s="33">
        <v>615.31407249999995</v>
      </c>
      <c r="AI755" s="33">
        <v>637.08762309999997</v>
      </c>
      <c r="AJ755" s="33">
        <v>658.63676199999998</v>
      </c>
      <c r="AK755" s="33">
        <v>679.90709440000001</v>
      </c>
      <c r="AL755" s="33">
        <v>694.97038929999997</v>
      </c>
      <c r="AM755" s="33">
        <v>694.97038929999997</v>
      </c>
      <c r="AN755" s="33">
        <v>694.97038929999997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1063.0630900000001</v>
      </c>
      <c r="X760" s="33">
        <v>1157.810246</v>
      </c>
      <c r="Y760" s="33">
        <v>1483.660067</v>
      </c>
      <c r="Z760" s="33">
        <v>1924.422478</v>
      </c>
      <c r="AA760" s="33">
        <v>1687.920584</v>
      </c>
      <c r="AB760" s="33">
        <v>1782.6677400000001</v>
      </c>
      <c r="AC760" s="33">
        <v>2289.4723439999998</v>
      </c>
      <c r="AD760" s="33">
        <v>2381.9651610000001</v>
      </c>
      <c r="AE760" s="33">
        <v>2735.9488719999999</v>
      </c>
      <c r="AF760" s="33">
        <v>2367.4997509999998</v>
      </c>
      <c r="AG760" s="33">
        <v>2587.9948340000001</v>
      </c>
      <c r="AH760" s="33">
        <v>2785.9714159999999</v>
      </c>
      <c r="AI760" s="33">
        <v>2902.492123</v>
      </c>
      <c r="AJ760" s="33">
        <v>3018.7884180000001</v>
      </c>
      <c r="AK760" s="33">
        <v>3040.0587500000001</v>
      </c>
      <c r="AL760" s="33">
        <v>3055.1220450000001</v>
      </c>
      <c r="AM760" s="33">
        <v>3055.1220450000001</v>
      </c>
      <c r="AN760" s="33">
        <v>3055.1220450000001</v>
      </c>
      <c r="AO760" s="33">
        <v>3055.1220450000001</v>
      </c>
      <c r="AP760" s="33">
        <v>3418.1801390000001</v>
      </c>
    </row>
    <row r="761" spans="2:42" x14ac:dyDescent="0.25">
      <c r="B761" s="33" t="s">
        <v>15</v>
      </c>
      <c r="D761" s="33">
        <v>60470.579160000001</v>
      </c>
      <c r="E761" s="33">
        <v>62737.407299999999</v>
      </c>
      <c r="F761" s="33">
        <v>62313.005369999999</v>
      </c>
      <c r="G761" s="33">
        <v>64275.251149999996</v>
      </c>
      <c r="H761" s="33">
        <v>65882.204769999997</v>
      </c>
      <c r="I761" s="33">
        <v>67080.548720000006</v>
      </c>
      <c r="J761" s="33">
        <v>68156.636790000004</v>
      </c>
      <c r="K761" s="33">
        <v>73155.510049999997</v>
      </c>
      <c r="L761" s="33">
        <v>76830.764299999995</v>
      </c>
      <c r="M761" s="33">
        <v>80602.376340000003</v>
      </c>
      <c r="N761" s="33">
        <v>83898.826730000001</v>
      </c>
      <c r="O761" s="33">
        <v>87331.534979999997</v>
      </c>
      <c r="P761" s="33">
        <v>90801.385209999993</v>
      </c>
      <c r="Q761" s="33">
        <v>94390.797170000005</v>
      </c>
      <c r="R761" s="33">
        <v>97479.50116</v>
      </c>
      <c r="S761" s="33">
        <v>100376.13589999999</v>
      </c>
      <c r="T761" s="33">
        <v>103383.0539</v>
      </c>
      <c r="U761" s="33">
        <v>106477.1441</v>
      </c>
      <c r="V761" s="33">
        <v>109672.5578</v>
      </c>
      <c r="W761" s="33">
        <v>113023.1044</v>
      </c>
      <c r="X761" s="33">
        <v>116432.61689999999</v>
      </c>
      <c r="Y761" s="33">
        <v>119841.8213</v>
      </c>
      <c r="Z761" s="33">
        <v>123355.35550000001</v>
      </c>
      <c r="AA761" s="33">
        <v>126990.261</v>
      </c>
      <c r="AB761" s="33">
        <v>130866.5852</v>
      </c>
      <c r="AC761" s="33">
        <v>134691.0625</v>
      </c>
      <c r="AD761" s="33">
        <v>138544.24859999999</v>
      </c>
      <c r="AE761" s="33">
        <v>142249.02170000001</v>
      </c>
      <c r="AF761" s="33">
        <v>145923.4785</v>
      </c>
      <c r="AG761" s="33">
        <v>149167.20680000001</v>
      </c>
      <c r="AH761" s="33">
        <v>152419.94209999999</v>
      </c>
      <c r="AI761" s="33">
        <v>155684.734</v>
      </c>
      <c r="AJ761" s="33">
        <v>159011.802</v>
      </c>
      <c r="AK761" s="33">
        <v>162404.89550000001</v>
      </c>
      <c r="AL761" s="33">
        <v>165819.92559999999</v>
      </c>
      <c r="AM761" s="33">
        <v>169202.86060000001</v>
      </c>
      <c r="AN761" s="33">
        <v>172913.73480000001</v>
      </c>
      <c r="AO761" s="33">
        <v>176479.50580000001</v>
      </c>
      <c r="AP761" s="33">
        <v>180004.12239999999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41986.244160000002</v>
      </c>
      <c r="D4" s="1">
        <f>PLANEL_GerCrit_Resultado!H244+PLANEL_GerCrit_Resultado!H748</f>
        <v>44297.6077</v>
      </c>
      <c r="E4" s="1">
        <f>PLANEL_GerCrit_Resultado!I244+PLANEL_GerCrit_Resultado!I748</f>
        <v>44511.210910000002</v>
      </c>
      <c r="F4" s="1">
        <f>PLANEL_GerCrit_Resultado!J244+PLANEL_GerCrit_Resultado!J748</f>
        <v>45671.225619999997</v>
      </c>
      <c r="G4" s="1">
        <f>PLANEL_GerCrit_Resultado!K244+PLANEL_GerCrit_Resultado!K748</f>
        <v>48599.769849999997</v>
      </c>
      <c r="H4" s="1">
        <f>PLANEL_GerCrit_Resultado!L244+PLANEL_GerCrit_Resultado!L748</f>
        <v>51848.828999999998</v>
      </c>
      <c r="I4" s="1">
        <f>PLANEL_GerCrit_Resultado!M244+PLANEL_GerCrit_Resultado!M748</f>
        <v>52926.406770000001</v>
      </c>
      <c r="J4" s="1">
        <f>PLANEL_GerCrit_Resultado!N244+PLANEL_GerCrit_Resultado!N748</f>
        <v>53245.283060000002</v>
      </c>
      <c r="K4" s="1">
        <f>PLANEL_GerCrit_Resultado!O244+PLANEL_GerCrit_Resultado!O748</f>
        <v>54120.05904</v>
      </c>
      <c r="L4" s="1">
        <f>PLANEL_GerCrit_Resultado!P244+PLANEL_GerCrit_Resultado!P748</f>
        <v>53903.716979999997</v>
      </c>
      <c r="M4" s="1">
        <f>PLANEL_GerCrit_Resultado!Q244+PLANEL_GerCrit_Resultado!Q748</f>
        <v>54347.599040000001</v>
      </c>
      <c r="N4" s="1">
        <f>PLANEL_GerCrit_Resultado!R244+PLANEL_GerCrit_Resultado!R748</f>
        <v>55193.507310000001</v>
      </c>
      <c r="O4" s="1">
        <f>PLANEL_GerCrit_Resultado!S244+PLANEL_GerCrit_Resultado!S748</f>
        <v>55507.967069999999</v>
      </c>
      <c r="P4" s="1">
        <f>PLANEL_GerCrit_Resultado!T244+PLANEL_GerCrit_Resultado!T748</f>
        <v>56919.55485</v>
      </c>
      <c r="Q4" s="1">
        <f>PLANEL_GerCrit_Resultado!U244+PLANEL_GerCrit_Resultado!U748</f>
        <v>57175.698969999998</v>
      </c>
      <c r="R4" s="1">
        <f>PLANEL_GerCrit_Resultado!V244+PLANEL_GerCrit_Resultado!V748</f>
        <v>59379.324719999997</v>
      </c>
      <c r="S4" s="1">
        <f>PLANEL_GerCrit_Resultado!W244+PLANEL_GerCrit_Resultado!W748</f>
        <v>60603.245920000001</v>
      </c>
      <c r="T4" s="1">
        <f>PLANEL_GerCrit_Resultado!X244+PLANEL_GerCrit_Resultado!X748</f>
        <v>61113.485950000002</v>
      </c>
      <c r="U4" s="1">
        <f>PLANEL_GerCrit_Resultado!Y244+PLANEL_GerCrit_Resultado!Y748</f>
        <v>62692.792739999997</v>
      </c>
      <c r="V4" s="1">
        <f>PLANEL_GerCrit_Resultado!Z244+PLANEL_GerCrit_Resultado!Z748</f>
        <v>63671.707820000003</v>
      </c>
      <c r="W4" s="1">
        <f>PLANEL_GerCrit_Resultado!AA244+PLANEL_GerCrit_Resultado!AA748</f>
        <v>64372.001609999999</v>
      </c>
      <c r="X4" s="1">
        <f>PLANEL_GerCrit_Resultado!AB244+PLANEL_GerCrit_Resultado!AB748</f>
        <v>64971.497230000001</v>
      </c>
      <c r="Y4" s="1">
        <f>PLANEL_GerCrit_Resultado!AC244+PLANEL_GerCrit_Resultado!AC748</f>
        <v>66117.529009999998</v>
      </c>
      <c r="Z4" s="1">
        <f>PLANEL_GerCrit_Resultado!AD244+PLANEL_GerCrit_Resultado!AD748</f>
        <v>68285.676009999996</v>
      </c>
      <c r="AA4" s="1">
        <f>PLANEL_GerCrit_Resultado!AE244+PLANEL_GerCrit_Resultado!AE748</f>
        <v>69601.117920000004</v>
      </c>
      <c r="AB4" s="1">
        <f>PLANEL_GerCrit_Resultado!AF244+PLANEL_GerCrit_Resultado!AF748</f>
        <v>68987.874960000001</v>
      </c>
      <c r="AC4" s="1">
        <f>PLANEL_GerCrit_Resultado!AG244+PLANEL_GerCrit_Resultado!AG748</f>
        <v>68770.206680000003</v>
      </c>
      <c r="AD4" s="1">
        <f>PLANEL_GerCrit_Resultado!AH244+PLANEL_GerCrit_Resultado!AH748</f>
        <v>68940.235159999997</v>
      </c>
      <c r="AE4" s="1">
        <f>PLANEL_GerCrit_Resultado!AI244+PLANEL_GerCrit_Resultado!AI748</f>
        <v>69105.178780000002</v>
      </c>
      <c r="AF4" s="1">
        <f>PLANEL_GerCrit_Resultado!AJ244+PLANEL_GerCrit_Resultado!AJ748</f>
        <v>69159.123300000007</v>
      </c>
      <c r="AG4" s="1">
        <f>PLANEL_GerCrit_Resultado!AK244+PLANEL_GerCrit_Resultado!AK748</f>
        <v>69446.665640000007</v>
      </c>
      <c r="AH4" s="1">
        <f>PLANEL_GerCrit_Resultado!AL244+PLANEL_GerCrit_Resultado!AL748</f>
        <v>69462.973469999997</v>
      </c>
      <c r="AI4" s="1">
        <f>PLANEL_GerCrit_Resultado!AM244+PLANEL_GerCrit_Resultado!AM748</f>
        <v>69580.294569999998</v>
      </c>
      <c r="AJ4" s="1">
        <f>PLANEL_GerCrit_Resultado!AN244+PLANEL_GerCrit_Resultado!AN748</f>
        <v>69508.035369999998</v>
      </c>
      <c r="AK4" s="1">
        <f>PLANEL_GerCrit_Resultado!AO244+PLANEL_GerCrit_Resultado!AO748</f>
        <v>68726.644560000001</v>
      </c>
      <c r="AL4" s="1">
        <f>PLANEL_GerCrit_Resultado!AP244+PLANEL_GerCrit_Resultado!AP748</f>
        <v>70441.290129999994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3237.915109</v>
      </c>
      <c r="G5" s="1">
        <f>PLANEL_GerCrit_Resultado!K256</f>
        <v>3300.272058</v>
      </c>
      <c r="H5" s="1">
        <f>PLANEL_GerCrit_Resultado!L256</f>
        <v>3388.9615210000002</v>
      </c>
      <c r="I5" s="1">
        <f>PLANEL_GerCrit_Resultado!M256</f>
        <v>4669.815251</v>
      </c>
      <c r="J5" s="1">
        <f>PLANEL_GerCrit_Resultado!N256</f>
        <v>5625.1462380000003</v>
      </c>
      <c r="K5" s="1">
        <f>PLANEL_GerCrit_Resultado!O256</f>
        <v>5005.6087600000001</v>
      </c>
      <c r="L5" s="1">
        <f>PLANEL_GerCrit_Resultado!P256</f>
        <v>7190.8493189999999</v>
      </c>
      <c r="M5" s="1">
        <f>PLANEL_GerCrit_Resultado!Q256</f>
        <v>7190.3565189999999</v>
      </c>
      <c r="N5" s="1">
        <f>PLANEL_GerCrit_Resultado!R256</f>
        <v>7214.1352619999998</v>
      </c>
      <c r="O5" s="1">
        <f>PLANEL_GerCrit_Resultado!S256</f>
        <v>6855.7615509999996</v>
      </c>
      <c r="P5" s="1">
        <f>PLANEL_GerCrit_Resultado!T256</f>
        <v>6811.8742750000001</v>
      </c>
      <c r="Q5" s="1">
        <f>PLANEL_GerCrit_Resultado!U256</f>
        <v>6913.5603819999997</v>
      </c>
      <c r="R5" s="1">
        <f>PLANEL_GerCrit_Resultado!V256</f>
        <v>7170.4504200000001</v>
      </c>
      <c r="S5" s="1">
        <f>PLANEL_GerCrit_Resultado!W256</f>
        <v>7211.3019009999998</v>
      </c>
      <c r="T5" s="1">
        <f>PLANEL_GerCrit_Resultado!X256</f>
        <v>7214.1352619999998</v>
      </c>
      <c r="U5" s="1">
        <f>PLANEL_GerCrit_Resultado!Y256</f>
        <v>7213.6424610000004</v>
      </c>
      <c r="V5" s="1">
        <f>PLANEL_GerCrit_Resultado!Z256</f>
        <v>7214.1352619999998</v>
      </c>
      <c r="W5" s="1">
        <f>PLANEL_GerCrit_Resultado!AA256</f>
        <v>7214.1352619999998</v>
      </c>
      <c r="X5" s="1">
        <f>PLANEL_GerCrit_Resultado!AB256</f>
        <v>7214.1352619999998</v>
      </c>
      <c r="Y5" s="1">
        <f>PLANEL_GerCrit_Resultado!AC256</f>
        <v>7213.6424610000004</v>
      </c>
      <c r="Z5" s="1">
        <f>PLANEL_GerCrit_Resultado!AD256</f>
        <v>7214.1352619999998</v>
      </c>
      <c r="AA5" s="1">
        <f>PLANEL_GerCrit_Resultado!AE256</f>
        <v>7214.1352619999998</v>
      </c>
      <c r="AB5" s="68">
        <f>PLANEL_GerCrit_Resultado!AF256</f>
        <v>7009.9442049999998</v>
      </c>
      <c r="AC5" s="1">
        <f>PLANEL_GerCrit_Resultado!AG256</f>
        <v>7213.6424610000004</v>
      </c>
      <c r="AD5" s="1">
        <f>PLANEL_GerCrit_Resultado!AH256</f>
        <v>7172.0975939999998</v>
      </c>
      <c r="AE5" s="1">
        <f>PLANEL_GerCrit_Resultado!AI256</f>
        <v>7136.2707799999998</v>
      </c>
      <c r="AF5" s="1">
        <f>PLANEL_GerCrit_Resultado!AJ256</f>
        <v>7213.6673520000004</v>
      </c>
      <c r="AG5" s="1">
        <f>PLANEL_GerCrit_Resultado!AK256</f>
        <v>7070.6335499999996</v>
      </c>
      <c r="AH5" s="1">
        <f>PLANEL_GerCrit_Resultado!AL256</f>
        <v>7214.1352619999998</v>
      </c>
      <c r="AI5" s="1">
        <f>PLANEL_GerCrit_Resultado!AM256</f>
        <v>7214.1352619999998</v>
      </c>
      <c r="AJ5" s="1">
        <f>PLANEL_GerCrit_Resultado!AN256</f>
        <v>7214.1352619999998</v>
      </c>
      <c r="AK5" s="1">
        <f>PLANEL_GerCrit_Resultado!AO256</f>
        <v>7185.999272</v>
      </c>
      <c r="AL5" s="1">
        <f>PLANEL_GerCrit_Resultado!AP256</f>
        <v>7425.5030390000002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6258.8955188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6721.0116214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7217.7271801399993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7728.4947834999994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7363.6258921000008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7592.9704481999997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7387.050882999999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7285.1726750999997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7264.2878927999991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7066.654638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7604.7066997999991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8061.5952650000008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9516.5168420000009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9896.2382610000004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9541.7093713999984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9204.2247430000007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8936.9114257999991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10136.482857999999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12195.117043999999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9093.6105910999995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8843.998948299999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9246.9332228999992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9652.3639918000008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10065.647119699999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10456.4096875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11052.1742975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11410.298922100001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12225.9433101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12772.778511900002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13817.738172599999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1192.586405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1204.930934</v>
      </c>
      <c r="P9" s="20">
        <f>PLANEL_GerCrit_Resultado!T64+PLANEL_GerCrit_Resultado!T76+PLANEL_GerCrit_Resultado!T88+PLANEL_GerCrit_Resultado!T640+PLANEL_GerCrit_Resultado!T700</f>
        <v>1204.930934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285.35467640000002</v>
      </c>
      <c r="Y9" s="20">
        <f>PLANEL_GerCrit_Resultado!AC64+PLANEL_GerCrit_Resultado!AC76+PLANEL_GerCrit_Resultado!AC88+PLANEL_GerCrit_Resultado!AC640+PLANEL_GerCrit_Resultado!AC700</f>
        <v>293.373131</v>
      </c>
      <c r="Z9" s="20">
        <f>PLANEL_GerCrit_Resultado!AD64+PLANEL_GerCrit_Resultado!AD76+PLANEL_GerCrit_Resultado!AD88+PLANEL_GerCrit_Resultado!AD640+PLANEL_GerCrit_Resultado!AD700</f>
        <v>319.07743269999997</v>
      </c>
      <c r="AA9" s="20">
        <f>PLANEL_GerCrit_Resultado!AE64+PLANEL_GerCrit_Resultado!AE76+PLANEL_GerCrit_Resultado!AE88+PLANEL_GerCrit_Resultado!AE640+PLANEL_GerCrit_Resultado!AE700</f>
        <v>297.64990699999998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640.80874500000004</v>
      </c>
      <c r="K10" s="20">
        <f>PLANEL_GerCrit_Resultado!O40+PLANEL_GerCrit_Resultado!O52</f>
        <v>620.68795650000004</v>
      </c>
      <c r="L10" s="20">
        <f>PLANEL_GerCrit_Resultado!P40+PLANEL_GerCrit_Resultado!P52</f>
        <v>675.45924330000003</v>
      </c>
      <c r="M10" s="20">
        <f>PLANEL_GerCrit_Resultado!Q40+PLANEL_GerCrit_Resultado!Q52</f>
        <v>845.81377880000002</v>
      </c>
      <c r="N10" s="20">
        <f>PLANEL_GerCrit_Resultado!R40+PLANEL_GerCrit_Resultado!R52</f>
        <v>845.81377880000002</v>
      </c>
      <c r="O10" s="20">
        <f>PLANEL_GerCrit_Resultado!S40+PLANEL_GerCrit_Resultado!S52</f>
        <v>635.05367420000005</v>
      </c>
      <c r="P10" s="20">
        <f>PLANEL_GerCrit_Resultado!T40+PLANEL_GerCrit_Resultado!T52</f>
        <v>653.91870770000003</v>
      </c>
      <c r="Q10" s="20">
        <f>PLANEL_GerCrit_Resultado!U40+PLANEL_GerCrit_Resultado!U52</f>
        <v>620.68795650000004</v>
      </c>
      <c r="R10" s="20">
        <f>PLANEL_GerCrit_Resultado!V40+PLANEL_GerCrit_Resultado!V52</f>
        <v>631.44081040000003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6655.9169869999996</v>
      </c>
      <c r="P11" s="1">
        <f>PLANEL_GerCrit_Resultado!T160</f>
        <v>8428.6418940000003</v>
      </c>
      <c r="Q11" s="1">
        <f>PLANEL_GerCrit_Resultado!U160</f>
        <v>12117.975119999999</v>
      </c>
      <c r="R11" s="1">
        <f>PLANEL_GerCrit_Resultado!V160</f>
        <v>12117.975119999999</v>
      </c>
      <c r="S11" s="1">
        <f>PLANEL_GerCrit_Resultado!W160</f>
        <v>12117.975119999999</v>
      </c>
      <c r="T11" s="1">
        <f>PLANEL_GerCrit_Resultado!X160</f>
        <v>12117.975119999999</v>
      </c>
      <c r="U11" s="1">
        <f>PLANEL_GerCrit_Resultado!Y160</f>
        <v>12117.975119999999</v>
      </c>
      <c r="V11" s="1">
        <f>PLANEL_GerCrit_Resultado!Z160</f>
        <v>12271.34915</v>
      </c>
      <c r="W11" s="1">
        <f>PLANEL_GerCrit_Resultado!AA160</f>
        <v>12117.975119999999</v>
      </c>
      <c r="X11" s="1">
        <f>PLANEL_GerCrit_Resultado!AB160</f>
        <v>12117.975119999999</v>
      </c>
      <c r="Y11" s="1">
        <f>PLANEL_GerCrit_Resultado!AC160</f>
        <v>12117.975119999999</v>
      </c>
      <c r="Z11" s="1">
        <f>PLANEL_GerCrit_Resultado!AD160</f>
        <v>12117.975119999999</v>
      </c>
      <c r="AA11" s="1">
        <f>PLANEL_GerCrit_Resultado!AE160</f>
        <v>12311.95254</v>
      </c>
      <c r="AB11" s="68">
        <f>PLANEL_GerCrit_Resultado!AF160</f>
        <v>12117.975119999999</v>
      </c>
      <c r="AC11" s="1">
        <f>PLANEL_GerCrit_Resultado!AG160</f>
        <v>12117.975119999999</v>
      </c>
      <c r="AD11" s="1">
        <f>PLANEL_GerCrit_Resultado!AH160</f>
        <v>12117.975119999999</v>
      </c>
      <c r="AE11" s="1">
        <f>PLANEL_GerCrit_Resultado!AI160</f>
        <v>12117.975119999999</v>
      </c>
      <c r="AF11" s="1">
        <f>PLANEL_GerCrit_Resultado!AJ160</f>
        <v>12117.975119999999</v>
      </c>
      <c r="AG11" s="1">
        <f>PLANEL_GerCrit_Resultado!AK160</f>
        <v>12117.975119999999</v>
      </c>
      <c r="AH11" s="1">
        <f>PLANEL_GerCrit_Resultado!AL160</f>
        <v>12169.181570000001</v>
      </c>
      <c r="AI11" s="1">
        <f>PLANEL_GerCrit_Resultado!AM160</f>
        <v>12268.23461</v>
      </c>
      <c r="AJ11" s="1">
        <f>PLANEL_GerCrit_Resultado!AN160</f>
        <v>12369.66959</v>
      </c>
      <c r="AK11" s="1">
        <f>PLANEL_GerCrit_Resultado!AO160</f>
        <v>12175.90913</v>
      </c>
      <c r="AL11" s="1">
        <f>PLANEL_GerCrit_Resultado!AP160</f>
        <v>12184.368479999999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153.06751679999999</v>
      </c>
      <c r="N12" s="1">
        <f>PLANEL_GerCrit_Resultado!R172</f>
        <v>247.0435622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4906.7629120000001</v>
      </c>
      <c r="K14" s="24">
        <f>PLANEL_GerCrit_Resultado!O16+PLANEL_GerCrit_Resultado!O28+PLANEL_GerCrit_Resultado!O628+PLANEL_GerCrit_Resultado!O712</f>
        <v>4906.7629120000001</v>
      </c>
      <c r="L14" s="24">
        <f>PLANEL_GerCrit_Resultado!P16+PLANEL_GerCrit_Resultado!P28+PLANEL_GerCrit_Resultado!P628+PLANEL_GerCrit_Resultado!P712</f>
        <v>4816.075546</v>
      </c>
      <c r="M14" s="24">
        <f>PLANEL_GerCrit_Resultado!Q16+PLANEL_GerCrit_Resultado!Q28+PLANEL_GerCrit_Resultado!Q628+PLANEL_GerCrit_Resultado!Q712</f>
        <v>5045.2142079999994</v>
      </c>
      <c r="N14" s="24">
        <f>PLANEL_GerCrit_Resultado!R16+PLANEL_GerCrit_Resultado!R28+PLANEL_GerCrit_Resultado!R628+PLANEL_GerCrit_Resultado!R712</f>
        <v>5645.8460190000005</v>
      </c>
      <c r="O14" s="24">
        <f>PLANEL_GerCrit_Resultado!S16+PLANEL_GerCrit_Resultado!S28+PLANEL_GerCrit_Resultado!S628+PLANEL_GerCrit_Resultado!S712</f>
        <v>5645.8460190000005</v>
      </c>
      <c r="P14" s="24">
        <f>PLANEL_GerCrit_Resultado!T16+PLANEL_GerCrit_Resultado!T28+PLANEL_GerCrit_Resultado!T628+PLANEL_GerCrit_Resultado!T712</f>
        <v>5645.8460190000005</v>
      </c>
      <c r="Q14" s="24">
        <f>PLANEL_GerCrit_Resultado!U16+PLANEL_GerCrit_Resultado!U28+PLANEL_GerCrit_Resultado!U628+PLANEL_GerCrit_Resultado!U712</f>
        <v>5645.8460190000005</v>
      </c>
      <c r="R14" s="24">
        <f>PLANEL_GerCrit_Resultado!V16+PLANEL_GerCrit_Resultado!V28+PLANEL_GerCrit_Resultado!V628+PLANEL_GerCrit_Resultado!V712</f>
        <v>5645.8460190000005</v>
      </c>
      <c r="S14" s="24">
        <f>PLANEL_GerCrit_Resultado!W16+PLANEL_GerCrit_Resultado!W28+PLANEL_GerCrit_Resultado!W628+PLANEL_GerCrit_Resultado!W712</f>
        <v>5691.1723149999998</v>
      </c>
      <c r="T14" s="24">
        <f>PLANEL_GerCrit_Resultado!X16+PLANEL_GerCrit_Resultado!X28+PLANEL_GerCrit_Resultado!X628+PLANEL_GerCrit_Resultado!X712</f>
        <v>5691.1723149999998</v>
      </c>
      <c r="U14" s="24">
        <f>PLANEL_GerCrit_Resultado!Y16+PLANEL_GerCrit_Resultado!Y28+PLANEL_GerCrit_Resultado!Y628+PLANEL_GerCrit_Resultado!Y712</f>
        <v>5691.1723149999998</v>
      </c>
      <c r="V14" s="24">
        <f>PLANEL_GerCrit_Resultado!Z16+PLANEL_GerCrit_Resultado!Z28+PLANEL_GerCrit_Resultado!Z628+PLANEL_GerCrit_Resultado!Z712</f>
        <v>5691.1723149999998</v>
      </c>
      <c r="W14" s="24">
        <f>PLANEL_GerCrit_Resultado!AA16+PLANEL_GerCrit_Resultado!AA28+PLANEL_GerCrit_Resultado!AA628+PLANEL_GerCrit_Resultado!AA712</f>
        <v>5691.1723149999998</v>
      </c>
      <c r="X14" s="24">
        <f>PLANEL_GerCrit_Resultado!AB16+PLANEL_GerCrit_Resultado!AB28+PLANEL_GerCrit_Resultado!AB628+PLANEL_GerCrit_Resultado!AB712</f>
        <v>5678.224545</v>
      </c>
      <c r="Y14" s="24">
        <f>PLANEL_GerCrit_Resultado!AC16+PLANEL_GerCrit_Resultado!AC28+PLANEL_GerCrit_Resultado!AC628+PLANEL_GerCrit_Resultado!AC712</f>
        <v>5678.224545</v>
      </c>
      <c r="Z14" s="24">
        <f>PLANEL_GerCrit_Resultado!AD16+PLANEL_GerCrit_Resultado!AD28+PLANEL_GerCrit_Resultado!AD628+PLANEL_GerCrit_Resultado!AD712</f>
        <v>5678.224545</v>
      </c>
      <c r="AA14" s="24">
        <f>PLANEL_GerCrit_Resultado!AE16+PLANEL_GerCrit_Resultado!AE28+PLANEL_GerCrit_Resultado!AE628+PLANEL_GerCrit_Resultado!AE712</f>
        <v>5678.224545</v>
      </c>
      <c r="AB14" s="24">
        <f>PLANEL_GerCrit_Resultado!AF16+PLANEL_GerCrit_Resultado!AF28+PLANEL_GerCrit_Resultado!AF628+PLANEL_GerCrit_Resultado!AF712</f>
        <v>5678.224545</v>
      </c>
      <c r="AC14" s="24">
        <f>PLANEL_GerCrit_Resultado!AG16+PLANEL_GerCrit_Resultado!AG28+PLANEL_GerCrit_Resultado!AG628+PLANEL_GerCrit_Resultado!AG712</f>
        <v>5678.224545</v>
      </c>
      <c r="AD14" s="24">
        <f>PLANEL_GerCrit_Resultado!AH16+PLANEL_GerCrit_Resultado!AH28+PLANEL_GerCrit_Resultado!AH628+PLANEL_GerCrit_Resultado!AH712</f>
        <v>5678.224545</v>
      </c>
      <c r="AE14" s="24">
        <f>PLANEL_GerCrit_Resultado!AI16+PLANEL_GerCrit_Resultado!AI28+PLANEL_GerCrit_Resultado!AI628+PLANEL_GerCrit_Resultado!AI712</f>
        <v>5678.224545</v>
      </c>
      <c r="AF14" s="24">
        <f>PLANEL_GerCrit_Resultado!AJ16+PLANEL_GerCrit_Resultado!AJ28+PLANEL_GerCrit_Resultado!AJ628+PLANEL_GerCrit_Resultado!AJ712</f>
        <v>5678.224545</v>
      </c>
      <c r="AG14" s="24">
        <f>PLANEL_GerCrit_Resultado!AK16+PLANEL_GerCrit_Resultado!AK28+PLANEL_GerCrit_Resultado!AK628+PLANEL_GerCrit_Resultado!AK712</f>
        <v>5678.224545</v>
      </c>
      <c r="AH14" s="24">
        <f>PLANEL_GerCrit_Resultado!AL16+PLANEL_GerCrit_Resultado!AL28+PLANEL_GerCrit_Resultado!AL628+PLANEL_GerCrit_Resultado!AL712</f>
        <v>5796.2749739999999</v>
      </c>
      <c r="AI14" s="24">
        <f>PLANEL_GerCrit_Resultado!AM16+PLANEL_GerCrit_Resultado!AM28+PLANEL_GerCrit_Resultado!AM628+PLANEL_GerCrit_Resultado!AM712</f>
        <v>5796.2749739999999</v>
      </c>
      <c r="AJ14" s="24">
        <f>PLANEL_GerCrit_Resultado!AN16+PLANEL_GerCrit_Resultado!AN28+PLANEL_GerCrit_Resultado!AN628+PLANEL_GerCrit_Resultado!AN712</f>
        <v>5796.2749739999999</v>
      </c>
      <c r="AK14" s="24">
        <f>PLANEL_GerCrit_Resultado!AO16+PLANEL_GerCrit_Resultado!AO28+PLANEL_GerCrit_Resultado!AO628+PLANEL_GerCrit_Resultado!AO712</f>
        <v>5796.2749739999999</v>
      </c>
      <c r="AL14" s="24">
        <f>PLANEL_GerCrit_Resultado!AP16+PLANEL_GerCrit_Resultado!AP28+PLANEL_GerCrit_Resultado!AP628+PLANEL_GerCrit_Resultado!AP712</f>
        <v>5796.2749739999999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318.66858919999999</v>
      </c>
      <c r="E15" s="24">
        <f>PLANEL_GerCrit_Resultado!I376</f>
        <v>318.67108919999998</v>
      </c>
      <c r="F15" s="24">
        <f>PLANEL_GerCrit_Resultado!J376</f>
        <v>453.8706717</v>
      </c>
      <c r="G15" s="24">
        <f>PLANEL_GerCrit_Resultado!K376</f>
        <v>618.10548419999998</v>
      </c>
      <c r="H15" s="24">
        <f>PLANEL_GerCrit_Resultado!L376</f>
        <v>639.03145740000002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7801.4939530000001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10504.254989200001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11615.0227402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14906.801521900001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14906.801521900001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14822.5461433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14815.136280499999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14770.320353499999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15692.098611500001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18181.6411725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20621.445363899998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20996.914125800002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22997.945048499998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26442.594076699999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30079.2357452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33017.468934899996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33713.531357899999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34111.118611500002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40647.510674419995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42991.229511000005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44543.208157000001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46107.857497000005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47706.024187000003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49970.534347000008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52264.127677000004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53901.993617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55698.594417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59720.817447000001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60237.865747000003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6888.9380019999999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7433.4968849999996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8604.0671480000001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9673.5203770000007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9673.5203770000007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9673.5203770000007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63888.165895496015</v>
      </c>
      <c r="D24" s="28">
        <f t="shared" si="0"/>
        <v>65880.318706295991</v>
      </c>
      <c r="E24" s="28">
        <f t="shared" si="0"/>
        <v>67055.637174100004</v>
      </c>
      <c r="F24" s="28">
        <f t="shared" si="0"/>
        <v>68156.636794089995</v>
      </c>
      <c r="G24" s="28">
        <f t="shared" si="0"/>
        <v>73155.5100465</v>
      </c>
      <c r="H24" s="28">
        <f t="shared" si="0"/>
        <v>76830.764301099989</v>
      </c>
      <c r="I24" s="28">
        <f t="shared" si="0"/>
        <v>80600.490286200002</v>
      </c>
      <c r="J24" s="28">
        <f t="shared" si="0"/>
        <v>83873.915180100012</v>
      </c>
      <c r="K24" s="28">
        <f t="shared" si="0"/>
        <v>87308.509488540003</v>
      </c>
      <c r="L24" s="28">
        <f t="shared" si="0"/>
        <v>90801.385208600026</v>
      </c>
      <c r="M24" s="28">
        <f t="shared" si="0"/>
        <v>94387.951213600012</v>
      </c>
      <c r="N24" s="28">
        <f t="shared" si="0"/>
        <v>97476.655208099997</v>
      </c>
      <c r="O24" s="28">
        <f t="shared" si="0"/>
        <v>100376.13594319002</v>
      </c>
      <c r="P24" s="28">
        <f t="shared" si="0"/>
        <v>103383.05386730001</v>
      </c>
      <c r="Q24" s="28">
        <f t="shared" si="0"/>
        <v>106477.1441337</v>
      </c>
      <c r="R24" s="28">
        <f t="shared" si="0"/>
        <v>109672.55777880001</v>
      </c>
      <c r="S24" s="28">
        <f t="shared" si="0"/>
        <v>113023.10442220001</v>
      </c>
      <c r="T24" s="28">
        <f t="shared" si="0"/>
        <v>116432.6169378</v>
      </c>
      <c r="U24" s="28">
        <f t="shared" si="0"/>
        <v>119841.82126570001</v>
      </c>
      <c r="V24" s="28">
        <f t="shared" si="0"/>
        <v>123355.35551840001</v>
      </c>
      <c r="W24" s="28">
        <f t="shared" si="0"/>
        <v>126990.26095500001</v>
      </c>
      <c r="X24" s="28">
        <f t="shared" si="0"/>
        <v>130866.58520510001</v>
      </c>
      <c r="Y24" s="28">
        <f t="shared" si="0"/>
        <v>134691.0625112</v>
      </c>
      <c r="Z24" s="28">
        <f t="shared" si="0"/>
        <v>138544.24864770001</v>
      </c>
      <c r="AA24" s="28">
        <f t="shared" si="0"/>
        <v>142249.0216493</v>
      </c>
      <c r="AB24" s="76">
        <f t="shared" si="0"/>
        <v>145923.47849972002</v>
      </c>
      <c r="AC24" s="28">
        <f t="shared" si="0"/>
        <v>149167.20676850001</v>
      </c>
      <c r="AD24" s="28">
        <f t="shared" si="0"/>
        <v>152419.94207810002</v>
      </c>
      <c r="AE24" s="28">
        <f t="shared" si="0"/>
        <v>155684.73396900002</v>
      </c>
      <c r="AF24" s="28">
        <f t="shared" si="0"/>
        <v>159011.80195990001</v>
      </c>
      <c r="AG24" s="28">
        <f t="shared" si="0"/>
        <v>162404.89554330002</v>
      </c>
      <c r="AH24" s="28">
        <f t="shared" si="0"/>
        <v>165819.92562659999</v>
      </c>
      <c r="AI24" s="28">
        <f t="shared" si="0"/>
        <v>169202.8605942</v>
      </c>
      <c r="AJ24" s="28">
        <f t="shared" si="0"/>
        <v>172913.7347912</v>
      </c>
      <c r="AK24" s="28">
        <f t="shared" si="0"/>
        <v>176479.50576300002</v>
      </c>
      <c r="AL24" s="28">
        <f t="shared" si="0"/>
        <v>180004.12241070002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0.46788372516277998</v>
      </c>
      <c r="D29" s="47">
        <f>IF(PLANEL_Pot_anual!D4&lt;&gt;0,D4/PLANEL_Pot_anual!D4,0)</f>
        <v>0.49364095601151869</v>
      </c>
      <c r="E29" s="47">
        <f>IF(PLANEL_Pot_anual!E4&lt;&gt;0,E4/PLANEL_Pot_anual!E4,0)</f>
        <v>0.49602129432472136</v>
      </c>
      <c r="F29" s="47">
        <f>IF(PLANEL_Pot_anual!F4&lt;&gt;0,F4/PLANEL_Pot_anual!F4,0)</f>
        <v>0.45568534103149438</v>
      </c>
      <c r="G29" s="47">
        <f>IF(PLANEL_Pot_anual!G4&lt;&gt;0,G4/PLANEL_Pot_anual!G4,0)</f>
        <v>0.46162861563016849</v>
      </c>
      <c r="H29" s="47">
        <f>IF(PLANEL_Pot_anual!H4&lt;&gt;0,H4/PLANEL_Pot_anual!H4,0)</f>
        <v>0.4751634954461309</v>
      </c>
      <c r="I29" s="47">
        <f>IF(PLANEL_Pot_anual!I4&lt;&gt;0,I4/PLANEL_Pot_anual!I4,0)</f>
        <v>0.48503885096878402</v>
      </c>
      <c r="J29" s="47">
        <f>IF(PLANEL_Pot_anual!J4&lt;&gt;0,J4/PLANEL_Pot_anual!J4,0)</f>
        <v>0.48732742685320113</v>
      </c>
      <c r="K29" s="47">
        <f>IF(PLANEL_Pot_anual!K4&lt;&gt;0,K4/PLANEL_Pot_anual!K4,0)</f>
        <v>0.49479943269277266</v>
      </c>
      <c r="L29" s="47">
        <f>IF(PLANEL_Pot_anual!L4&lt;&gt;0,L4/PLANEL_Pot_anual!L4,0)</f>
        <v>0.49177749513317537</v>
      </c>
      <c r="M29" s="47">
        <f>IF(PLANEL_Pot_anual!M4&lt;&gt;0,M4/PLANEL_Pot_anual!M4,0)</f>
        <v>0.49543345637733577</v>
      </c>
      <c r="N29" s="47">
        <f>IF(PLANEL_Pot_anual!N4&lt;&gt;0,N4/PLANEL_Pot_anual!N4,0)</f>
        <v>0.49619915114611529</v>
      </c>
      <c r="O29" s="47">
        <f>IF(PLANEL_Pot_anual!O4&lt;&gt;0,O4/PLANEL_Pot_anual!O4,0)</f>
        <v>0.49902619863025555</v>
      </c>
      <c r="P29" s="47">
        <f>IF(PLANEL_Pot_anual!P4&lt;&gt;0,P4/PLANEL_Pot_anual!P4,0)</f>
        <v>0.50175925071419492</v>
      </c>
      <c r="Q29" s="47">
        <f>IF(PLANEL_Pot_anual!Q4&lt;&gt;0,Q4/PLANEL_Pot_anual!Q4,0)</f>
        <v>0.50200318967215185</v>
      </c>
      <c r="R29" s="47">
        <f>IF(PLANEL_Pot_anual!R4&lt;&gt;0,R4/PLANEL_Pot_anual!R4,0)</f>
        <v>0.50056655935871708</v>
      </c>
      <c r="S29" s="47">
        <f>IF(PLANEL_Pot_anual!S4&lt;&gt;0,S4/PLANEL_Pot_anual!S4,0)</f>
        <v>0.50116191035059643</v>
      </c>
      <c r="T29" s="47">
        <f>IF(PLANEL_Pot_anual!T4&lt;&gt;0,T4/PLANEL_Pot_anual!T4,0)</f>
        <v>0.49972519217056127</v>
      </c>
      <c r="U29" s="47">
        <f>IF(PLANEL_Pot_anual!U4&lt;&gt;0,U4/PLANEL_Pot_anual!U4,0)</f>
        <v>0.50354743962593385</v>
      </c>
      <c r="V29" s="47">
        <f>IF(PLANEL_Pot_anual!V4&lt;&gt;0,V4/PLANEL_Pot_anual!V4,0)</f>
        <v>0.50426546030511943</v>
      </c>
      <c r="W29" s="47">
        <f>IF(PLANEL_Pot_anual!W4&lt;&gt;0,W4/PLANEL_Pot_anual!W4,0)</f>
        <v>0.50332332218120457</v>
      </c>
      <c r="X29" s="47">
        <f>IF(PLANEL_Pot_anual!X4&lt;&gt;0,X4/PLANEL_Pot_anual!X4,0)</f>
        <v>0.50118243220349168</v>
      </c>
      <c r="Y29" s="47">
        <f>IF(PLANEL_Pot_anual!Y4&lt;&gt;0,Y4/PLANEL_Pot_anual!Y4,0)</f>
        <v>0.49926323910741177</v>
      </c>
      <c r="Z29" s="47">
        <f>IF(PLANEL_Pot_anual!Z4&lt;&gt;0,Z4/PLANEL_Pot_anual!Z4,0)</f>
        <v>0.50064467314392369</v>
      </c>
      <c r="AA29" s="47">
        <f>IF(PLANEL_Pot_anual!AA4&lt;&gt;0,AA4/PLANEL_Pot_anual!AA4,0)</f>
        <v>0.50370503347221063</v>
      </c>
      <c r="AB29" s="77">
        <f>IF(PLANEL_Pot_anual!AB4&lt;&gt;0,AB4/PLANEL_Pot_anual!AB4,0)</f>
        <v>0.49926697881268001</v>
      </c>
      <c r="AC29" s="47">
        <f>IF(PLANEL_Pot_anual!AC4&lt;&gt;0,AC4/PLANEL_Pot_anual!AC4,0)</f>
        <v>0.49769170801905194</v>
      </c>
      <c r="AD29" s="47">
        <f>IF(PLANEL_Pot_anual!AD4&lt;&gt;0,AD4/PLANEL_Pot_anual!AD4,0)</f>
        <v>0.49892220838699236</v>
      </c>
      <c r="AE29" s="47">
        <f>IF(PLANEL_Pot_anual!AE4&lt;&gt;0,AE4/PLANEL_Pot_anual!AE4,0)</f>
        <v>0.50011590949576801</v>
      </c>
      <c r="AF29" s="47">
        <f>IF(PLANEL_Pot_anual!AF4&lt;&gt;0,AF4/PLANEL_Pot_anual!AF4,0)</f>
        <v>0.50050630733799062</v>
      </c>
      <c r="AG29" s="47">
        <f>IF(PLANEL_Pot_anual!AG4&lt;&gt;0,AG4/PLANEL_Pot_anual!AG4,0)</f>
        <v>0.5025872584537594</v>
      </c>
      <c r="AH29" s="47">
        <f>IF(PLANEL_Pot_anual!AH4&lt;&gt;0,AH4/PLANEL_Pot_anual!AH4,0)</f>
        <v>0.50259119253613616</v>
      </c>
      <c r="AI29" s="47">
        <f>IF(PLANEL_Pot_anual!AI4&lt;&gt;0,AI4/PLANEL_Pot_anual!AI4,0)</f>
        <v>0.50266001358860957</v>
      </c>
      <c r="AJ29" s="47">
        <f>IF(PLANEL_Pot_anual!AJ4&lt;&gt;0,AJ4/PLANEL_Pot_anual!AJ4,0)</f>
        <v>0.49985418005096238</v>
      </c>
      <c r="AK29" s="47">
        <f>IF(PLANEL_Pot_anual!AK4&lt;&gt;0,AK4/PLANEL_Pot_anual!AK4,0)</f>
        <v>0.49222390857786474</v>
      </c>
      <c r="AL29" s="47">
        <f>IF(PLANEL_Pot_anual!AL4&lt;&gt;0,AL4/PLANEL_Pot_anual!AL4,0)</f>
        <v>0.49316135770814079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0.51846243979000928</v>
      </c>
      <c r="G30" s="47">
        <f>IF(PLANEL_Pot_anual!G5&lt;&gt;0,G5/PLANEL_Pot_anual!G5,0)</f>
        <v>0.51823227297095031</v>
      </c>
      <c r="H30" s="47">
        <f>IF(PLANEL_Pot_anual!H5&lt;&gt;0,H5/PLANEL_Pot_anual!H5,0)</f>
        <v>0.51093779951411367</v>
      </c>
      <c r="I30" s="47">
        <f>IF(PLANEL_Pot_anual!I5&lt;&gt;0,I5/PLANEL_Pot_anual!I5,0)</f>
        <v>0.50591621530980568</v>
      </c>
      <c r="J30" s="47">
        <f>IF(PLANEL_Pot_anual!J5&lt;&gt;0,J5/PLANEL_Pot_anual!J5,0)</f>
        <v>0.50218574461630705</v>
      </c>
      <c r="K30" s="47">
        <f>IF(PLANEL_Pot_anual!K5&lt;&gt;0,K5/PLANEL_Pot_anual!K5,0)</f>
        <v>0.44687644659212672</v>
      </c>
      <c r="L30" s="47">
        <f>IF(PLANEL_Pot_anual!L5&lt;&gt;0,L5/PLANEL_Pot_anual!L5,0)</f>
        <v>0.51095592605472229</v>
      </c>
      <c r="M30" s="47">
        <f>IF(PLANEL_Pot_anual!M5&lt;&gt;0,M5/PLANEL_Pot_anual!M5,0)</f>
        <v>0.5109209094566558</v>
      </c>
      <c r="N30" s="47">
        <f>IF(PLANEL_Pot_anual!N5&lt;&gt;0,N5/PLANEL_Pot_anual!N5,0)</f>
        <v>0.51261054153083641</v>
      </c>
      <c r="O30" s="47">
        <f>IF(PLANEL_Pot_anual!O5&lt;&gt;0,O5/PLANEL_Pot_anual!O5,0)</f>
        <v>0.48714579275716346</v>
      </c>
      <c r="P30" s="47">
        <f>IF(PLANEL_Pot_anual!P5&lt;&gt;0,P5/PLANEL_Pot_anual!P5,0)</f>
        <v>0.48402732054952757</v>
      </c>
      <c r="Q30" s="47">
        <f>IF(PLANEL_Pot_anual!Q5&lt;&gt;0,Q5/PLANEL_Pot_anual!Q5,0)</f>
        <v>0.49125277009855384</v>
      </c>
      <c r="R30" s="47">
        <f>IF(PLANEL_Pot_anual!R5&lt;&gt;0,R5/PLANEL_Pot_anual!R5,0)</f>
        <v>0.5095064535561814</v>
      </c>
      <c r="S30" s="47">
        <f>IF(PLANEL_Pot_anual!S5&lt;&gt;0,S5/PLANEL_Pot_anual!S5,0)</f>
        <v>0.51240921307443599</v>
      </c>
      <c r="T30" s="47">
        <f>IF(PLANEL_Pot_anual!T5&lt;&gt;0,T5/PLANEL_Pot_anual!T5,0)</f>
        <v>0.51261054153083641</v>
      </c>
      <c r="U30" s="47">
        <f>IF(PLANEL_Pot_anual!U5&lt;&gt;0,U5/PLANEL_Pot_anual!U5,0)</f>
        <v>0.51257552486171365</v>
      </c>
      <c r="V30" s="47">
        <f>IF(PLANEL_Pot_anual!V5&lt;&gt;0,V5/PLANEL_Pot_anual!V5,0)</f>
        <v>0.51261054153083641</v>
      </c>
      <c r="W30" s="47">
        <f>IF(PLANEL_Pot_anual!W5&lt;&gt;0,W5/PLANEL_Pot_anual!W5,0)</f>
        <v>0.51261054153083641</v>
      </c>
      <c r="X30" s="47">
        <f>IF(PLANEL_Pot_anual!X5&lt;&gt;0,X5/PLANEL_Pot_anual!X5,0)</f>
        <v>0.51261054153083641</v>
      </c>
      <c r="Y30" s="47">
        <f>IF(PLANEL_Pot_anual!Y5&lt;&gt;0,Y5/PLANEL_Pot_anual!Y5,0)</f>
        <v>0.51257552486171365</v>
      </c>
      <c r="Z30" s="47">
        <f>IF(PLANEL_Pot_anual!Z5&lt;&gt;0,Z5/PLANEL_Pot_anual!Z5,0)</f>
        <v>0.51261054153083641</v>
      </c>
      <c r="AA30" s="47">
        <f>IF(PLANEL_Pot_anual!AA5&lt;&gt;0,AA5/PLANEL_Pot_anual!AA5,0)</f>
        <v>0.51261054153083641</v>
      </c>
      <c r="AB30" s="77">
        <f>IF(PLANEL_Pot_anual!AB5&lt;&gt;0,AB5/PLANEL_Pot_anual!AB5,0)</f>
        <v>0.49810145839014885</v>
      </c>
      <c r="AC30" s="47">
        <f>IF(PLANEL_Pot_anual!AC5&lt;&gt;0,AC5/PLANEL_Pot_anual!AC5,0)</f>
        <v>0.51257552486171365</v>
      </c>
      <c r="AD30" s="47">
        <f>IF(PLANEL_Pot_anual!AD5&lt;&gt;0,AD5/PLANEL_Pot_anual!AD5,0)</f>
        <v>0.50962349582465438</v>
      </c>
      <c r="AE30" s="47">
        <f>IF(PLANEL_Pot_anual!AE5&lt;&gt;0,AE5/PLANEL_Pot_anual!AE5,0)</f>
        <v>0.50707777109689633</v>
      </c>
      <c r="AF30" s="47">
        <f>IF(PLANEL_Pot_anual!AF5&lt;&gt;0,AF5/PLANEL_Pot_anual!AF5,0)</f>
        <v>0.5125772935267755</v>
      </c>
      <c r="AG30" s="47">
        <f>IF(PLANEL_Pot_anual!AG5&lt;&gt;0,AG5/PLANEL_Pot_anual!AG5,0)</f>
        <v>0.50241382527484979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0.51261054153083641</v>
      </c>
      <c r="AJ30" s="47">
        <f>IF(PLANEL_Pot_anual!AJ5&lt;&gt;0,AJ5/PLANEL_Pot_anual!AJ5,0)</f>
        <v>0.51261054153083641</v>
      </c>
      <c r="AK30" s="47">
        <f>IF(PLANEL_Pot_anual!AK5&lt;&gt;0,AK5/PLANEL_Pot_anual!AK5,0)</f>
        <v>0.51061129913426295</v>
      </c>
      <c r="AL30" s="47">
        <f>IF(PLANEL_Pot_anual!AL5&lt;&gt;0,AL5/PLANEL_Pot_anual!AL5,0)</f>
        <v>0.50972519188156129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0.4604329656674146</v>
      </c>
      <c r="J32" s="48">
        <f>IF(PLANEL_Pot_anual!J7&lt;&gt;0,J7/PLANEL_Pot_anual!J7,0)</f>
        <v>0.49440651616510101</v>
      </c>
      <c r="K32" s="48">
        <f>IF(PLANEL_Pot_anual!K7&lt;&gt;0,K7/PLANEL_Pot_anual!K7,0)</f>
        <v>0.50744388274340513</v>
      </c>
      <c r="L32" s="48">
        <f>IF(PLANEL_Pot_anual!L7&lt;&gt;0,L7/PLANEL_Pot_anual!L7,0)</f>
        <v>0.50244134571590782</v>
      </c>
      <c r="M32" s="48">
        <f>IF(PLANEL_Pot_anual!M7&lt;&gt;0,M7/PLANEL_Pot_anual!M7,0)</f>
        <v>0.47029017908829235</v>
      </c>
      <c r="N32" s="48">
        <f>IF(PLANEL_Pot_anual!N7&lt;&gt;0,N7/PLANEL_Pot_anual!N7,0)</f>
        <v>0.48492835827166153</v>
      </c>
      <c r="O32" s="48">
        <f>IF(PLANEL_Pot_anual!O7&lt;&gt;0,O7/PLANEL_Pot_anual!O7,0)</f>
        <v>0.47177721572874237</v>
      </c>
      <c r="P32" s="48">
        <f>IF(PLANEL_Pot_anual!P7&lt;&gt;0,P7/PLANEL_Pot_anual!P7,0)</f>
        <v>0.46527666271491258</v>
      </c>
      <c r="Q32" s="48">
        <f>IF(PLANEL_Pot_anual!Q7&lt;&gt;0,Q7/PLANEL_Pot_anual!Q7,0)</f>
        <v>0.46394282997773068</v>
      </c>
      <c r="R32" s="48">
        <f>IF(PLANEL_Pot_anual!R7&lt;&gt;0,R7/PLANEL_Pot_anual!R7,0)</f>
        <v>0.45132073502737763</v>
      </c>
      <c r="S32" s="48">
        <f>IF(PLANEL_Pot_anual!S7&lt;&gt;0,S7/PLANEL_Pot_anual!S7,0)</f>
        <v>0.46417933423590768</v>
      </c>
      <c r="T32" s="48">
        <f>IF(PLANEL_Pot_anual!T7&lt;&gt;0,T7/PLANEL_Pot_anual!T7,0)</f>
        <v>0.46576949409869201</v>
      </c>
      <c r="U32" s="48">
        <f>IF(PLANEL_Pot_anual!U7&lt;&gt;0,U7/PLANEL_Pot_anual!U7,0)</f>
        <v>0.52193567290588783</v>
      </c>
      <c r="V32" s="48">
        <f>IF(PLANEL_Pot_anual!V7&lt;&gt;0,V7/PLANEL_Pot_anual!V7,0)</f>
        <v>0.51655036488456407</v>
      </c>
      <c r="W32" s="48">
        <f>IF(PLANEL_Pot_anual!W7&lt;&gt;0,W7/PLANEL_Pot_anual!W7,0)</f>
        <v>0.47510612703374017</v>
      </c>
      <c r="X32" s="48">
        <f>IF(PLANEL_Pot_anual!X7&lt;&gt;0,X7/PLANEL_Pot_anual!X7,0)</f>
        <v>0.43812279286038064</v>
      </c>
      <c r="Y32" s="48">
        <f>IF(PLANEL_Pot_anual!Y7&lt;&gt;0,Y7/PLANEL_Pot_anual!Y7,0)</f>
        <v>0.40745446140403901</v>
      </c>
      <c r="Z32" s="48">
        <f>IF(PLANEL_Pot_anual!Z7&lt;&gt;0,Z7/PLANEL_Pot_anual!Z7,0)</f>
        <v>0.44344436716094104</v>
      </c>
      <c r="AA32" s="48">
        <f>IF(PLANEL_Pot_anual!AA7&lt;&gt;0,AA7/PLANEL_Pot_anual!AA7,0)</f>
        <v>0.51275488142503056</v>
      </c>
      <c r="AB32" s="48">
        <f>IF(PLANEL_Pot_anual!AB7&lt;&gt;0,AB7/PLANEL_Pot_anual!AB7,0)</f>
        <v>0.3791607654942063</v>
      </c>
      <c r="AC32" s="48">
        <f>IF(PLANEL_Pot_anual!AC7&lt;&gt;0,AC7/PLANEL_Pot_anual!AC7,0)</f>
        <v>0.3656989750852484</v>
      </c>
      <c r="AD32" s="48">
        <f>IF(PLANEL_Pot_anual!AD7&lt;&gt;0,AD7/PLANEL_Pot_anual!AD7,0)</f>
        <v>0.37922410984471883</v>
      </c>
      <c r="AE32" s="48">
        <f>IF(PLANEL_Pot_anual!AE7&lt;&gt;0,AE7/PLANEL_Pot_anual!AE7,0)</f>
        <v>0.39263072928162035</v>
      </c>
      <c r="AF32" s="48">
        <f>IF(PLANEL_Pot_anual!AF7&lt;&gt;0,AF7/PLANEL_Pot_anual!AF7,0)</f>
        <v>0.40613780583192438</v>
      </c>
      <c r="AG32" s="48">
        <f>IF(PLANEL_Pot_anual!AG7&lt;&gt;0,AG7/PLANEL_Pot_anual!AG7,0)</f>
        <v>0.42817949736274691</v>
      </c>
      <c r="AH32" s="48">
        <f>IF(PLANEL_Pot_anual!AH7&lt;&gt;0,AH7/PLANEL_Pot_anual!AH7,0)</f>
        <v>0.45257546107113744</v>
      </c>
      <c r="AI32" s="48">
        <f>IF(PLANEL_Pot_anual!AI7&lt;&gt;0,AI7/PLANEL_Pot_anual!AI7,0)</f>
        <v>0.46724030553852297</v>
      </c>
      <c r="AJ32" s="48">
        <f>IF(PLANEL_Pot_anual!AJ7&lt;&gt;0,AJ7/PLANEL_Pot_anual!AJ7,0)</f>
        <v>0.5006401257940436</v>
      </c>
      <c r="AK32" s="48">
        <f>IF(PLANEL_Pot_anual!AK7&lt;&gt;0,AK7/PLANEL_Pot_anual!AK7,0)</f>
        <v>0.52303247927335361</v>
      </c>
      <c r="AL32" s="48">
        <f>IF(PLANEL_Pot_anual!AL7&lt;&gt;0,AL7/PLANEL_Pot_anual!AL7,0)</f>
        <v>0.56582253012778283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0.57658550977586109</v>
      </c>
      <c r="N34" s="49">
        <f>IF(PLANEL_Pot_anual!N9&lt;&gt;0,N9/PLANEL_Pot_anual!N9,0)</f>
        <v>0.58255377883927362</v>
      </c>
      <c r="O34" s="49">
        <f>IF(PLANEL_Pot_anual!O9&lt;&gt;0,O9/PLANEL_Pot_anual!O9,0)</f>
        <v>0.58255377883927362</v>
      </c>
      <c r="P34" s="49">
        <f>IF(PLANEL_Pot_anual!P9&lt;&gt;0,P9/PLANEL_Pot_anual!P9,0)</f>
        <v>0.58255377883927362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0.86286214999999999</v>
      </c>
      <c r="Z34" s="49">
        <f>IF(PLANEL_Pot_anual!Z9&lt;&gt;0,Z9/PLANEL_Pot_anual!Z9,0)</f>
        <v>0.93846303735294112</v>
      </c>
      <c r="AA34" s="49">
        <f>IF(PLANEL_Pot_anual!AA9&lt;&gt;0,AA9/PLANEL_Pot_anual!AA9,0)</f>
        <v>0.87544090294117638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0.44334353466168536</v>
      </c>
      <c r="K35" s="49">
        <f>IF(PLANEL_Pot_anual!K10&lt;&gt;0,K10/PLANEL_Pot_anual!K10,0)</f>
        <v>0.42942296699875465</v>
      </c>
      <c r="L35" s="49">
        <f>IF(PLANEL_Pot_anual!L10&lt;&gt;0,L10/PLANEL_Pot_anual!L10,0)</f>
        <v>0.46731648215026983</v>
      </c>
      <c r="M35" s="49">
        <f>IF(PLANEL_Pot_anual!M10&lt;&gt;0,M10/PLANEL_Pot_anual!M10,0)</f>
        <v>0.58517626871454265</v>
      </c>
      <c r="N35" s="49">
        <f>IF(PLANEL_Pot_anual!N10&lt;&gt;0,N10/PLANEL_Pot_anual!N10,0)</f>
        <v>0.58517626871454265</v>
      </c>
      <c r="O35" s="49">
        <f>IF(PLANEL_Pot_anual!O10&lt;&gt;0,O10/PLANEL_Pot_anual!O10,0)</f>
        <v>0.43936188888888889</v>
      </c>
      <c r="P35" s="49">
        <f>IF(PLANEL_Pot_anual!P10&lt;&gt;0,P10/PLANEL_Pot_anual!P10,0)</f>
        <v>0.45241366244638159</v>
      </c>
      <c r="Q35" s="49">
        <f>IF(PLANEL_Pot_anual!Q10&lt;&gt;0,Q10/PLANEL_Pot_anual!Q10,0)</f>
        <v>0.42942296699875465</v>
      </c>
      <c r="R35" s="49">
        <f>IF(PLANEL_Pot_anual!R10&lt;&gt;0,R10/PLANEL_Pot_anual!R10,0)</f>
        <v>0.4368623290438633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0.87463880357208335</v>
      </c>
      <c r="P36" s="47">
        <f>IF(PLANEL_Pot_anual!P11&lt;&gt;0,P11/PLANEL_Pot_anual!P11,0)</f>
        <v>0.87271542541347435</v>
      </c>
      <c r="Q36" s="47">
        <f>IF(PLANEL_Pot_anual!Q11&lt;&gt;0,Q11/PLANEL_Pot_anual!Q11,0)</f>
        <v>0.87052714683490973</v>
      </c>
      <c r="R36" s="47">
        <f>IF(PLANEL_Pot_anual!R11&lt;&gt;0,R11/PLANEL_Pot_anual!R11,0)</f>
        <v>0.87052714683490973</v>
      </c>
      <c r="S36" s="47">
        <f>IF(PLANEL_Pot_anual!S11&lt;&gt;0,S11/PLANEL_Pot_anual!S11,0)</f>
        <v>0.87052714683490973</v>
      </c>
      <c r="T36" s="47">
        <f>IF(PLANEL_Pot_anual!T11&lt;&gt;0,T11/PLANEL_Pot_anual!T11,0)</f>
        <v>0.87052714683490973</v>
      </c>
      <c r="U36" s="47">
        <f>IF(PLANEL_Pot_anual!U11&lt;&gt;0,U11/PLANEL_Pot_anual!U11,0)</f>
        <v>0.87052714683490973</v>
      </c>
      <c r="V36" s="47">
        <f>IF(PLANEL_Pot_anual!V11&lt;&gt;0,V11/PLANEL_Pot_anual!V11,0)</f>
        <v>0.88154518041001684</v>
      </c>
      <c r="W36" s="47">
        <f>IF(PLANEL_Pot_anual!W11&lt;&gt;0,W11/PLANEL_Pot_anual!W11,0)</f>
        <v>0.87052714683490973</v>
      </c>
      <c r="X36" s="47">
        <f>IF(PLANEL_Pot_anual!X11&lt;&gt;0,X11/PLANEL_Pot_anual!X11,0)</f>
        <v>0.87052714683490973</v>
      </c>
      <c r="Y36" s="47">
        <f>IF(PLANEL_Pot_anual!Y11&lt;&gt;0,Y11/PLANEL_Pot_anual!Y11,0)</f>
        <v>0.87052714683490973</v>
      </c>
      <c r="Z36" s="47">
        <f>IF(PLANEL_Pot_anual!Z11&lt;&gt;0,Z11/PLANEL_Pot_anual!Z11,0)</f>
        <v>0.87052714683490973</v>
      </c>
      <c r="AA36" s="47">
        <f>IF(PLANEL_Pot_anual!AA11&lt;&gt;0,AA11/PLANEL_Pot_anual!AA11,0)</f>
        <v>0.88446203350622332</v>
      </c>
      <c r="AB36" s="77">
        <f>IF(PLANEL_Pot_anual!AB11&lt;&gt;0,AB11/PLANEL_Pot_anual!AB11,0)</f>
        <v>0.87052714683490973</v>
      </c>
      <c r="AC36" s="47">
        <f>IF(PLANEL_Pot_anual!AC11&lt;&gt;0,AC11/PLANEL_Pot_anual!AC11,0)</f>
        <v>0.87052714683490973</v>
      </c>
      <c r="AD36" s="47">
        <f>IF(PLANEL_Pot_anual!AD11&lt;&gt;0,AD11/PLANEL_Pot_anual!AD11,0)</f>
        <v>0.87052714683490973</v>
      </c>
      <c r="AE36" s="47">
        <f>IF(PLANEL_Pot_anual!AE11&lt;&gt;0,AE11/PLANEL_Pot_anual!AE11,0)</f>
        <v>0.87052714683490973</v>
      </c>
      <c r="AF36" s="47">
        <f>IF(PLANEL_Pot_anual!AF11&lt;&gt;0,AF11/PLANEL_Pot_anual!AF11,0)</f>
        <v>0.87052714683490973</v>
      </c>
      <c r="AG36" s="47">
        <f>IF(PLANEL_Pot_anual!AG11&lt;&gt;0,AG11/PLANEL_Pot_anual!AG11,0)</f>
        <v>0.87052714683490973</v>
      </c>
      <c r="AH36" s="47">
        <f>IF(PLANEL_Pot_anual!AH11&lt;&gt;0,AH11/PLANEL_Pot_anual!AH11,0)</f>
        <v>0.87420569909934498</v>
      </c>
      <c r="AI36" s="47">
        <f>IF(PLANEL_Pot_anual!AI11&lt;&gt;0,AI11/PLANEL_Pot_anual!AI11,0)</f>
        <v>0.8813214391006764</v>
      </c>
      <c r="AJ36" s="47">
        <f>IF(PLANEL_Pot_anual!AJ11&lt;&gt;0,AJ11/PLANEL_Pot_anual!AJ11,0)</f>
        <v>0.88860829213133818</v>
      </c>
      <c r="AK36" s="47">
        <f>IF(PLANEL_Pot_anual!AK11&lt;&gt;0,AK11/PLANEL_Pot_anual!AK11,0)</f>
        <v>0.87468899136178691</v>
      </c>
      <c r="AL36" s="47">
        <f>IF(PLANEL_Pot_anual!AL11&lt;&gt;0,AL11/PLANEL_Pot_anual!AL11,0)</f>
        <v>0.87529669138977451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6.1832969824277918E-2</v>
      </c>
      <c r="N37" s="47">
        <f>IF(PLANEL_Pot_anual!N12&lt;&gt;0,N12/PLANEL_Pot_anual!N12,0)</f>
        <v>0.10888252554101108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0.31626363487786319</v>
      </c>
      <c r="K39" s="52">
        <f>IF(PLANEL_Pot_anual!K14&lt;&gt;0,K14/PLANEL_Pot_anual!K14,0)</f>
        <v>0.31626363487786319</v>
      </c>
      <c r="L39" s="52">
        <f>IF(PLANEL_Pot_anual!L14&lt;&gt;0,L14/PLANEL_Pot_anual!L14,0)</f>
        <v>0.3098117723426424</v>
      </c>
      <c r="M39" s="52">
        <f>IF(PLANEL_Pot_anual!M14&lt;&gt;0,M14/PLANEL_Pot_anual!M14,0)</f>
        <v>0.30962869177894564</v>
      </c>
      <c r="N39" s="52">
        <f>IF(PLANEL_Pot_anual!N14&lt;&gt;0,N14/PLANEL_Pot_anual!N14,0)</f>
        <v>0.30922010313140846</v>
      </c>
      <c r="O39" s="52">
        <f>IF(PLANEL_Pot_anual!O14&lt;&gt;0,O14/PLANEL_Pot_anual!O14,0)</f>
        <v>0.30922010313140846</v>
      </c>
      <c r="P39" s="52">
        <f>IF(PLANEL_Pot_anual!P14&lt;&gt;0,P14/PLANEL_Pot_anual!P14,0)</f>
        <v>0.30922010313140846</v>
      </c>
      <c r="Q39" s="52">
        <f>IF(PLANEL_Pot_anual!Q14&lt;&gt;0,Q14/PLANEL_Pot_anual!Q14,0)</f>
        <v>0.30922010313140846</v>
      </c>
      <c r="R39" s="52">
        <f>IF(PLANEL_Pot_anual!R14&lt;&gt;0,R14/PLANEL_Pot_anual!R14,0)</f>
        <v>0.30922010313140846</v>
      </c>
      <c r="S39" s="52">
        <f>IF(PLANEL_Pot_anual!S14&lt;&gt;0,S14/PLANEL_Pot_anual!S14,0)</f>
        <v>0.30666230116273441</v>
      </c>
      <c r="T39" s="52">
        <f>IF(PLANEL_Pot_anual!T14&lt;&gt;0,T14/PLANEL_Pot_anual!T14,0)</f>
        <v>0.30666230116273441</v>
      </c>
      <c r="U39" s="52">
        <f>IF(PLANEL_Pot_anual!U14&lt;&gt;0,U14/PLANEL_Pot_anual!U14,0)</f>
        <v>0.30666230116273441</v>
      </c>
      <c r="V39" s="52">
        <f>IF(PLANEL_Pot_anual!V14&lt;&gt;0,V14/PLANEL_Pot_anual!V14,0)</f>
        <v>0.30666230116273441</v>
      </c>
      <c r="W39" s="52">
        <f>IF(PLANEL_Pot_anual!W14&lt;&gt;0,W14/PLANEL_Pot_anual!W14,0)</f>
        <v>0.30666230116273441</v>
      </c>
      <c r="X39" s="52">
        <f>IF(PLANEL_Pot_anual!X14&lt;&gt;0,X14/PLANEL_Pot_anual!X14,0)</f>
        <v>0.30583012762259165</v>
      </c>
      <c r="Y39" s="52">
        <f>IF(PLANEL_Pot_anual!Y14&lt;&gt;0,Y14/PLANEL_Pot_anual!Y14,0)</f>
        <v>0.30583012762259165</v>
      </c>
      <c r="Z39" s="52">
        <f>IF(PLANEL_Pot_anual!Z14&lt;&gt;0,Z14/PLANEL_Pot_anual!Z14,0)</f>
        <v>0.30583012762259165</v>
      </c>
      <c r="AA39" s="52">
        <f>IF(PLANEL_Pot_anual!AA14&lt;&gt;0,AA14/PLANEL_Pot_anual!AA14,0)</f>
        <v>0.30583012762259165</v>
      </c>
      <c r="AB39" s="82">
        <f>IF(PLANEL_Pot_anual!AB14&lt;&gt;0,AB14/PLANEL_Pot_anual!AB14,0)</f>
        <v>0.30583012762259165</v>
      </c>
      <c r="AC39" s="52">
        <f>IF(PLANEL_Pot_anual!AC14&lt;&gt;0,AC14/PLANEL_Pot_anual!AC14,0)</f>
        <v>0.30583012762259165</v>
      </c>
      <c r="AD39" s="52">
        <f>IF(PLANEL_Pot_anual!AD14&lt;&gt;0,AD14/PLANEL_Pot_anual!AD14,0)</f>
        <v>0.30583012762259165</v>
      </c>
      <c r="AE39" s="52">
        <f>IF(PLANEL_Pot_anual!AE14&lt;&gt;0,AE14/PLANEL_Pot_anual!AE14,0)</f>
        <v>0.30583012762259165</v>
      </c>
      <c r="AF39" s="52">
        <f>IF(PLANEL_Pot_anual!AF14&lt;&gt;0,AF14/PLANEL_Pot_anual!AF14,0)</f>
        <v>0.30583012762259165</v>
      </c>
      <c r="AG39" s="52">
        <f>IF(PLANEL_Pot_anual!AG14&lt;&gt;0,AG14/PLANEL_Pot_anual!AG14,0)</f>
        <v>0.30583012762259165</v>
      </c>
      <c r="AH39" s="52">
        <f>IF(PLANEL_Pot_anual!AH14&lt;&gt;0,AH14/PLANEL_Pot_anual!AH14,0)</f>
        <v>0.30583012760875078</v>
      </c>
      <c r="AI39" s="52">
        <f>IF(PLANEL_Pot_anual!AI14&lt;&gt;0,AI14/PLANEL_Pot_anual!AI14,0)</f>
        <v>0.30583012760875078</v>
      </c>
      <c r="AJ39" s="52">
        <f>IF(PLANEL_Pot_anual!AJ14&lt;&gt;0,AJ14/PLANEL_Pot_anual!AJ14,0)</f>
        <v>0.30583012760875078</v>
      </c>
      <c r="AK39" s="52">
        <f>IF(PLANEL_Pot_anual!AK14&lt;&gt;0,AK14/PLANEL_Pot_anual!AK14,0)</f>
        <v>0.30583012760875078</v>
      </c>
      <c r="AL39" s="52">
        <f>IF(PLANEL_Pot_anual!AL14&lt;&gt;0,AL14/PLANEL_Pot_anual!AL14,0)</f>
        <v>0.30583012760875078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0.96508506723198062</v>
      </c>
      <c r="F40" s="52">
        <f>IF(PLANEL_Pot_anual!F15&lt;&gt;0,F15/PLANEL_Pot_anual!F15,0)</f>
        <v>0.89875380534653471</v>
      </c>
      <c r="G40" s="52">
        <f>IF(PLANEL_Pot_anual!G15&lt;&gt;0,G15/PLANEL_Pot_anual!G15,0)</f>
        <v>0.92392449058295956</v>
      </c>
      <c r="H40" s="52">
        <f>IF(PLANEL_Pot_anual!H15&lt;&gt;0,H15/PLANEL_Pot_anual!H15,0)</f>
        <v>0.88877810486787212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0.4482097256339343</v>
      </c>
      <c r="K42" s="51">
        <f>IF(PLANEL_Pot_anual!K17&lt;&gt;0,K17/PLANEL_Pot_anual!K17,0)</f>
        <v>0.45059158295146101</v>
      </c>
      <c r="L42" s="51">
        <f>IF(PLANEL_Pot_anual!L17&lt;&gt;0,L17/PLANEL_Pot_anual!L17,0)</f>
        <v>0.45125353786641165</v>
      </c>
      <c r="M42" s="51">
        <f>IF(PLANEL_Pot_anual!M17&lt;&gt;0,M17/PLANEL_Pot_anual!M17,0)</f>
        <v>0.45265215192957298</v>
      </c>
      <c r="N42" s="51">
        <f>IF(PLANEL_Pot_anual!N17&lt;&gt;0,N17/PLANEL_Pot_anual!N17,0)</f>
        <v>0.45265215192957298</v>
      </c>
      <c r="O42" s="51">
        <f>IF(PLANEL_Pot_anual!O17&lt;&gt;0,O17/PLANEL_Pot_anual!O17,0)</f>
        <v>0.45295871944583765</v>
      </c>
      <c r="P42" s="51">
        <f>IF(PLANEL_Pot_anual!P17&lt;&gt;0,P17/PLANEL_Pot_anual!P17,0)</f>
        <v>0.4529613534476189</v>
      </c>
      <c r="Q42" s="51">
        <f>IF(PLANEL_Pot_anual!Q17&lt;&gt;0,Q17/PLANEL_Pot_anual!Q17,0)</f>
        <v>0.45295107649299349</v>
      </c>
      <c r="R42" s="51">
        <f>IF(PLANEL_Pot_anual!R17&lt;&gt;0,R17/PLANEL_Pot_anual!R17,0)</f>
        <v>0.45323126688900134</v>
      </c>
      <c r="S42" s="51">
        <f>IF(PLANEL_Pot_anual!S17&lt;&gt;0,S17/PLANEL_Pot_anual!S17,0)</f>
        <v>0.45389685855042261</v>
      </c>
      <c r="T42" s="51">
        <f>IF(PLANEL_Pot_anual!T17&lt;&gt;0,T17/PLANEL_Pot_anual!T17,0)</f>
        <v>0.45477465287046326</v>
      </c>
      <c r="U42" s="51">
        <f>IF(PLANEL_Pot_anual!U17&lt;&gt;0,U17/PLANEL_Pot_anual!U17,0)</f>
        <v>0.45516154205614395</v>
      </c>
      <c r="V42" s="51">
        <f>IF(PLANEL_Pot_anual!V17&lt;&gt;0,V17/PLANEL_Pot_anual!V17,0)</f>
        <v>0.45573675072093078</v>
      </c>
      <c r="W42" s="51">
        <f>IF(PLANEL_Pot_anual!W17&lt;&gt;0,W17/PLANEL_Pot_anual!W17,0)</f>
        <v>0.45667525478998366</v>
      </c>
      <c r="X42" s="51">
        <f>IF(PLANEL_Pot_anual!X17&lt;&gt;0,X17/PLANEL_Pot_anual!X17,0)</f>
        <v>0.45684269936848254</v>
      </c>
      <c r="Y42" s="51">
        <f>IF(PLANEL_Pot_anual!Y17&lt;&gt;0,Y17/PLANEL_Pot_anual!Y17,0)</f>
        <v>0.45721736131398183</v>
      </c>
      <c r="Z42" s="51">
        <f>IF(PLANEL_Pot_anual!Z17&lt;&gt;0,Z17/PLANEL_Pot_anual!Z17,0)</f>
        <v>0.45722695676576169</v>
      </c>
      <c r="AA42" s="51">
        <f>IF(PLANEL_Pot_anual!AA17&lt;&gt;0,AA17/PLANEL_Pot_anual!AA17,0)</f>
        <v>0.45757213732562485</v>
      </c>
      <c r="AB42" s="81">
        <f>IF(PLANEL_Pot_anual!AB17&lt;&gt;0,AB17/PLANEL_Pot_anual!AB17,0)</f>
        <v>0.45760939852095045</v>
      </c>
      <c r="AC42" s="51">
        <f>IF(PLANEL_Pot_anual!AC17&lt;&gt;0,AC17/PLANEL_Pot_anual!AC17,0)</f>
        <v>0.45761100003023797</v>
      </c>
      <c r="AD42" s="51">
        <f>IF(PLANEL_Pot_anual!AD17&lt;&gt;0,AD17/PLANEL_Pot_anual!AD17,0)</f>
        <v>0.45761099998420413</v>
      </c>
      <c r="AE42" s="51">
        <f>IF(PLANEL_Pot_anual!AE17&lt;&gt;0,AE17/PLANEL_Pot_anual!AE17,0)</f>
        <v>0.45761100002337957</v>
      </c>
      <c r="AF42" s="51">
        <f>IF(PLANEL_Pot_anual!AF17&lt;&gt;0,AF17/PLANEL_Pot_anual!AF17,0)</f>
        <v>0.4576110000006387</v>
      </c>
      <c r="AG42" s="51">
        <f>IF(PLANEL_Pot_anual!AG17&lt;&gt;0,AG17/PLANEL_Pot_anual!AG17,0)</f>
        <v>0.45761099996793581</v>
      </c>
      <c r="AH42" s="51">
        <f>IF(PLANEL_Pot_anual!AH17&lt;&gt;0,AH17/PLANEL_Pot_anual!AH17,0)</f>
        <v>0.45761099998116572</v>
      </c>
      <c r="AI42" s="51">
        <f>IF(PLANEL_Pot_anual!AI17&lt;&gt;0,AI17/PLANEL_Pot_anual!AI17,0)</f>
        <v>0.4576109999957379</v>
      </c>
      <c r="AJ42" s="51">
        <f>IF(PLANEL_Pot_anual!AJ17&lt;&gt;0,AJ17/PLANEL_Pot_anual!AJ17,0)</f>
        <v>0.45761100001781962</v>
      </c>
      <c r="AK42" s="51">
        <f>IF(PLANEL_Pot_anual!AK17&lt;&gt;0,AK17/PLANEL_Pot_anual!AK17,0)</f>
        <v>0.45761100000373528</v>
      </c>
      <c r="AL42" s="51">
        <f>IF(PLANEL_Pot_anual!AL17&lt;&gt;0,AL17/PLANEL_Pot_anual!AL17,0)</f>
        <v>0.45761099997687926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0.28132565993028169</v>
      </c>
      <c r="AH45" s="53">
        <f>IF(PLANEL_Pot_anual!AH20&lt;&gt;0,AH20/PLANEL_Pot_anual!AH20,0)</f>
        <v>0.28132565999634912</v>
      </c>
      <c r="AI45" s="53">
        <f>IF(PLANEL_Pot_anual!AI20&lt;&gt;0,AI20/PLANEL_Pot_anual!AI20,0)</f>
        <v>0.28132566001502685</v>
      </c>
      <c r="AJ45" s="53">
        <f>IF(PLANEL_Pot_anual!AJ20&lt;&gt;0,AJ20/PLANEL_Pot_anual!AJ20,0)</f>
        <v>0.28132566002632758</v>
      </c>
      <c r="AK45" s="53">
        <f>IF(PLANEL_Pot_anual!AK20&lt;&gt;0,AK20/PLANEL_Pot_anual!AK20,0)</f>
        <v>0.28132566002632758</v>
      </c>
      <c r="AL45" s="53">
        <f>IF(PLANEL_Pot_anual!AL20&lt;&gt;0,AL20/PLANEL_Pot_anual!AL20,0)</f>
        <v>0.28132566002632758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3263.7133159999998</v>
      </c>
      <c r="C4" s="58">
        <v>3412.920928</v>
      </c>
      <c r="D4" s="58">
        <v>3935.8323799999998</v>
      </c>
      <c r="E4" s="58">
        <v>4009.431051</v>
      </c>
      <c r="F4" s="58">
        <v>4497.2946419999998</v>
      </c>
      <c r="G4" s="58">
        <v>4264.7809109999998</v>
      </c>
      <c r="H4" s="58">
        <v>4566.0134699999999</v>
      </c>
      <c r="I4" s="58">
        <v>4638.6066099999998</v>
      </c>
      <c r="J4" s="58">
        <v>4698.3209699999998</v>
      </c>
      <c r="K4" s="58">
        <v>4502.2041499999996</v>
      </c>
      <c r="L4" s="58">
        <v>5928.4375600000003</v>
      </c>
      <c r="M4" s="58">
        <v>5928.4375600000003</v>
      </c>
      <c r="N4" s="58">
        <v>5911.6915669999998</v>
      </c>
      <c r="O4" s="58">
        <v>6166.4314969999996</v>
      </c>
      <c r="P4" s="58">
        <v>6834.1708639999997</v>
      </c>
      <c r="Q4" s="58">
        <v>6834.1708639999997</v>
      </c>
      <c r="R4" s="58">
        <v>6834.1708639999997</v>
      </c>
      <c r="S4" s="58">
        <v>6834.1708639999997</v>
      </c>
      <c r="T4" s="58">
        <v>6834.1708639999997</v>
      </c>
      <c r="U4" s="58">
        <v>6665.2723249999999</v>
      </c>
      <c r="V4" s="58">
        <v>6665.2723249999999</v>
      </c>
      <c r="W4" s="58">
        <v>6665.2723249999999</v>
      </c>
      <c r="X4" s="58">
        <v>6665.2723249999999</v>
      </c>
      <c r="Y4" s="58">
        <v>6665.2723249999999</v>
      </c>
      <c r="Z4" s="58">
        <v>6660.8272740000002</v>
      </c>
      <c r="AA4" s="58">
        <v>6660.8272740000002</v>
      </c>
      <c r="AB4" s="58">
        <v>6660.8272740000002</v>
      </c>
      <c r="AC4" s="58">
        <v>6660.8272740000002</v>
      </c>
      <c r="AD4" s="58">
        <v>6660.8272740000002</v>
      </c>
      <c r="AE4" s="58">
        <v>6660.8272740000002</v>
      </c>
      <c r="AF4" s="58">
        <v>6660.8272740000002</v>
      </c>
      <c r="AG4" s="58">
        <v>6660.8272740000002</v>
      </c>
      <c r="AH4" s="58">
        <v>6660.8272740000002</v>
      </c>
      <c r="AI4" s="58">
        <v>6660.8272740000002</v>
      </c>
      <c r="AJ4" s="58">
        <v>6443.8827739999997</v>
      </c>
      <c r="AK4" s="58">
        <v>6443.8827739999997</v>
      </c>
      <c r="AL4" s="58">
        <v>6443.8827739999997</v>
      </c>
      <c r="AM4" s="58">
        <v>6443.8827739999997</v>
      </c>
      <c r="AN4" s="58">
        <v>6443.8827739999997</v>
      </c>
    </row>
    <row r="5" spans="1:40" x14ac:dyDescent="0.25">
      <c r="A5" s="229" t="s">
        <v>4</v>
      </c>
      <c r="B5" s="58">
        <v>1539.2538039999999</v>
      </c>
      <c r="C5" s="58">
        <v>2380.3200000000002</v>
      </c>
      <c r="D5" s="58">
        <v>2380.3200000000002</v>
      </c>
      <c r="E5" s="58">
        <v>2380.3200000000002</v>
      </c>
      <c r="F5" s="58">
        <v>2069.8200000000002</v>
      </c>
      <c r="G5" s="58">
        <v>2380.3200000000002</v>
      </c>
      <c r="H5" s="58">
        <v>2380.3200000000002</v>
      </c>
      <c r="I5" s="58">
        <v>2365.2449999999999</v>
      </c>
      <c r="J5" s="58">
        <v>2635.32</v>
      </c>
      <c r="K5" s="58">
        <v>2361.5700000000002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310.95468740000001</v>
      </c>
      <c r="C6" s="58">
        <v>767.82744860000003</v>
      </c>
      <c r="D6" s="58">
        <v>934.57892449999997</v>
      </c>
      <c r="E6" s="58">
        <v>1203.578088</v>
      </c>
      <c r="F6" s="58">
        <v>2095.8229609999999</v>
      </c>
      <c r="G6" s="58">
        <v>1502.586726</v>
      </c>
      <c r="H6" s="58">
        <v>3121.1171599999998</v>
      </c>
      <c r="I6" s="58">
        <v>3403.9988360000002</v>
      </c>
      <c r="J6" s="58">
        <v>2482.8860789999999</v>
      </c>
      <c r="K6" s="58">
        <v>1928.4407060000001</v>
      </c>
      <c r="L6" s="58">
        <v>4712.2662989999999</v>
      </c>
      <c r="M6" s="58">
        <v>6484.1387210000003</v>
      </c>
      <c r="N6" s="58">
        <v>7212.3343400000003</v>
      </c>
      <c r="O6" s="58">
        <v>9371.29702</v>
      </c>
      <c r="P6" s="58">
        <v>9371.29702</v>
      </c>
      <c r="Q6" s="58">
        <v>9347.2513120000003</v>
      </c>
      <c r="R6" s="58">
        <v>9342.7941250000003</v>
      </c>
      <c r="S6" s="58">
        <v>9313.3341249999994</v>
      </c>
      <c r="T6" s="58">
        <v>9917.4240709999995</v>
      </c>
      <c r="U6" s="58">
        <v>11556.456910000001</v>
      </c>
      <c r="V6" s="58">
        <v>13212.597900000001</v>
      </c>
      <c r="W6" s="58">
        <v>13496.165419999999</v>
      </c>
      <c r="X6" s="58">
        <v>14855.188630000001</v>
      </c>
      <c r="Y6" s="58">
        <v>17224.17524</v>
      </c>
      <c r="Z6" s="58">
        <v>19616.34361</v>
      </c>
      <c r="AA6" s="58">
        <v>21591.864420000002</v>
      </c>
      <c r="AB6" s="58">
        <v>22048.116709999998</v>
      </c>
      <c r="AC6" s="58">
        <v>22360.068090000001</v>
      </c>
      <c r="AD6" s="58">
        <v>26647.73329</v>
      </c>
      <c r="AE6" s="58">
        <v>28184.13205</v>
      </c>
      <c r="AF6" s="58">
        <v>29201.576120000002</v>
      </c>
      <c r="AG6" s="58">
        <v>30227.326809999999</v>
      </c>
      <c r="AH6" s="58">
        <v>31275.050759999998</v>
      </c>
      <c r="AI6" s="58">
        <v>32759.615269999998</v>
      </c>
      <c r="AJ6" s="58">
        <v>34263.246079999997</v>
      </c>
      <c r="AK6" s="58">
        <v>35336.996019999999</v>
      </c>
      <c r="AL6" s="58">
        <v>36514.809139999998</v>
      </c>
      <c r="AM6" s="58">
        <v>39151.692669999997</v>
      </c>
      <c r="AN6" s="58">
        <v>39490.658499999998</v>
      </c>
    </row>
    <row r="7" spans="1:40" x14ac:dyDescent="0.25">
      <c r="A7" s="229" t="s">
        <v>3</v>
      </c>
      <c r="B7" s="58">
        <v>9628.6797289999995</v>
      </c>
      <c r="C7" s="58">
        <v>9954.7994390000003</v>
      </c>
      <c r="D7" s="58">
        <v>10166.0856</v>
      </c>
      <c r="E7" s="58">
        <v>10475.52981</v>
      </c>
      <c r="F7" s="58">
        <v>10498.11385</v>
      </c>
      <c r="G7" s="58">
        <v>11702.97921</v>
      </c>
      <c r="H7" s="58">
        <v>6303.8125300000002</v>
      </c>
      <c r="I7" s="58">
        <v>10079.013730000001</v>
      </c>
      <c r="J7" s="58">
        <v>9530.4269280000008</v>
      </c>
      <c r="K7" s="58">
        <v>12879.45465</v>
      </c>
      <c r="L7" s="58">
        <v>11555.63629</v>
      </c>
      <c r="M7" s="58">
        <v>12596.079460000001</v>
      </c>
      <c r="N7" s="58">
        <v>14573.89817</v>
      </c>
      <c r="O7" s="58">
        <v>14835.151620000001</v>
      </c>
      <c r="P7" s="58">
        <v>14119.147360000001</v>
      </c>
      <c r="Q7" s="58">
        <v>14835.43586</v>
      </c>
      <c r="R7" s="58">
        <v>14835.246359999999</v>
      </c>
      <c r="S7" s="58">
        <v>14835.246359999999</v>
      </c>
      <c r="T7" s="58">
        <v>14835.246359999999</v>
      </c>
      <c r="U7" s="58">
        <v>15522.542229999999</v>
      </c>
      <c r="V7" s="58">
        <v>16398.953430000001</v>
      </c>
      <c r="W7" s="58">
        <v>17275.36462</v>
      </c>
      <c r="X7" s="58">
        <v>18151.96531</v>
      </c>
      <c r="Y7" s="58">
        <v>19028.376499999998</v>
      </c>
      <c r="Z7" s="58">
        <v>19904.787690000001</v>
      </c>
      <c r="AA7" s="58">
        <v>20781.38838</v>
      </c>
      <c r="AB7" s="58">
        <v>21657.799569999999</v>
      </c>
      <c r="AC7" s="58">
        <v>22534.210770000002</v>
      </c>
      <c r="AD7" s="58">
        <v>22723.70508</v>
      </c>
      <c r="AE7" s="58">
        <v>22913.483629999999</v>
      </c>
      <c r="AF7" s="58">
        <v>23102.977940000001</v>
      </c>
      <c r="AG7" s="58">
        <v>23292.472259999999</v>
      </c>
      <c r="AH7" s="58">
        <v>23481.966570000001</v>
      </c>
      <c r="AI7" s="58">
        <v>22931.2961</v>
      </c>
      <c r="AJ7" s="58">
        <v>23137.8449</v>
      </c>
      <c r="AK7" s="58">
        <v>23137.8449</v>
      </c>
      <c r="AL7" s="58">
        <v>23137.8449</v>
      </c>
      <c r="AM7" s="58">
        <v>21888.12991</v>
      </c>
      <c r="AN7" s="58">
        <v>23137.8449</v>
      </c>
    </row>
    <row r="8" spans="1:40" x14ac:dyDescent="0.25">
      <c r="A8" s="229" t="s">
        <v>5</v>
      </c>
      <c r="B8" s="58">
        <v>1813.1387500000001</v>
      </c>
      <c r="C8" s="58">
        <v>1813.1387500000001</v>
      </c>
      <c r="D8" s="58">
        <v>1813.1387500000001</v>
      </c>
      <c r="E8" s="58">
        <v>1813.1387500000001</v>
      </c>
      <c r="F8" s="58">
        <v>1813.1387500000001</v>
      </c>
      <c r="G8" s="58">
        <v>1813.1387500000001</v>
      </c>
      <c r="H8" s="58">
        <v>1813.1387500000001</v>
      </c>
      <c r="I8" s="58">
        <v>1813.1387500000001</v>
      </c>
      <c r="J8" s="58">
        <v>1813.1387500000001</v>
      </c>
      <c r="K8" s="58">
        <v>1813.1387500000001</v>
      </c>
      <c r="L8" s="58">
        <v>1813.1387500000001</v>
      </c>
      <c r="M8" s="58">
        <v>1813.1387500000001</v>
      </c>
      <c r="N8" s="58">
        <v>1813.1387500000001</v>
      </c>
      <c r="O8" s="58">
        <v>1813.1387500000001</v>
      </c>
      <c r="P8" s="58">
        <v>3144.336292</v>
      </c>
      <c r="Q8" s="58">
        <v>6984.6403419999997</v>
      </c>
      <c r="R8" s="58">
        <v>8850.6665589999993</v>
      </c>
      <c r="S8" s="58">
        <v>12734.175219999999</v>
      </c>
      <c r="T8" s="58">
        <v>12734.175219999999</v>
      </c>
      <c r="U8" s="58">
        <v>12734.175219999999</v>
      </c>
      <c r="V8" s="58">
        <v>12734.175219999999</v>
      </c>
      <c r="W8" s="58">
        <v>12734.175219999999</v>
      </c>
      <c r="X8" s="58">
        <v>12734.175219999999</v>
      </c>
      <c r="Y8" s="58">
        <v>12734.175219999999</v>
      </c>
      <c r="Z8" s="58">
        <v>12734.175219999999</v>
      </c>
      <c r="AA8" s="58">
        <v>12734.175219999999</v>
      </c>
      <c r="AB8" s="58">
        <v>12734.175219999999</v>
      </c>
      <c r="AC8" s="58">
        <v>12734.175219999999</v>
      </c>
      <c r="AD8" s="58">
        <v>12734.175219999999</v>
      </c>
      <c r="AE8" s="58">
        <v>12734.175219999999</v>
      </c>
      <c r="AF8" s="58">
        <v>12734.175219999999</v>
      </c>
      <c r="AG8" s="58">
        <v>12734.175219999999</v>
      </c>
      <c r="AH8" s="58">
        <v>12734.175219999999</v>
      </c>
      <c r="AI8" s="58">
        <v>12734.175219999999</v>
      </c>
      <c r="AJ8" s="58">
        <v>12734.175219999999</v>
      </c>
      <c r="AK8" s="58">
        <v>12734.175219999999</v>
      </c>
      <c r="AL8" s="58">
        <v>12734.175219999999</v>
      </c>
      <c r="AM8" s="58">
        <v>12734.175219999999</v>
      </c>
      <c r="AN8" s="58">
        <v>12734.175219999999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3609.1203420000002</v>
      </c>
      <c r="C10" s="58">
        <v>3611.8976379999999</v>
      </c>
      <c r="D10" s="58">
        <v>3552.4615429999999</v>
      </c>
      <c r="E10" s="58">
        <v>3623.6312400000002</v>
      </c>
      <c r="F10" s="58">
        <v>4126.4543970000004</v>
      </c>
      <c r="G10" s="58">
        <v>3630.0190980000002</v>
      </c>
      <c r="H10" s="58">
        <v>4302.0856540000004</v>
      </c>
      <c r="I10" s="58">
        <v>3985.5081279999999</v>
      </c>
      <c r="J10" s="58">
        <v>4404.6320470000001</v>
      </c>
      <c r="K10" s="58">
        <v>3920.0950910000001</v>
      </c>
      <c r="L10" s="58">
        <v>4724.5287019999996</v>
      </c>
      <c r="M10" s="58">
        <v>4553.1135180000001</v>
      </c>
      <c r="N10" s="58">
        <v>3761.75801</v>
      </c>
      <c r="O10" s="58">
        <v>2309.6630970000001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5047.9822180000001</v>
      </c>
      <c r="P11" s="58">
        <v>6868.9750000000004</v>
      </c>
      <c r="Q11" s="58">
        <v>9218.9655669999993</v>
      </c>
      <c r="R11" s="58">
        <v>9999.8484750000007</v>
      </c>
      <c r="S11" s="58">
        <v>11168.966969999999</v>
      </c>
      <c r="T11" s="58">
        <v>11168.966969999999</v>
      </c>
      <c r="U11" s="58">
        <v>13719.33597</v>
      </c>
      <c r="V11" s="58">
        <v>15396.29566</v>
      </c>
      <c r="W11" s="58">
        <v>17936.968290000001</v>
      </c>
      <c r="X11" s="58">
        <v>19932.050439999999</v>
      </c>
      <c r="Y11" s="58">
        <v>21010.788489999999</v>
      </c>
      <c r="Z11" s="58">
        <v>22302.79466</v>
      </c>
      <c r="AA11" s="58">
        <v>23472.398519999999</v>
      </c>
      <c r="AB11" s="58">
        <v>25745.440610000001</v>
      </c>
      <c r="AC11" s="58">
        <v>28610.148020000001</v>
      </c>
      <c r="AD11" s="58">
        <v>28610.148020000001</v>
      </c>
      <c r="AE11" s="58">
        <v>30817.703669999999</v>
      </c>
      <c r="AF11" s="58">
        <v>33607.077409999998</v>
      </c>
      <c r="AG11" s="58">
        <v>36446.267899999999</v>
      </c>
      <c r="AH11" s="58">
        <v>39382.810239999999</v>
      </c>
      <c r="AI11" s="58">
        <v>43156.669070000004</v>
      </c>
      <c r="AJ11" s="58">
        <v>47000.717400000001</v>
      </c>
      <c r="AK11" s="58">
        <v>50835.205470000001</v>
      </c>
      <c r="AL11" s="58">
        <v>54699.835830000004</v>
      </c>
      <c r="AM11" s="58">
        <v>57608.223610000001</v>
      </c>
      <c r="AN11" s="58">
        <v>60263.735910000003</v>
      </c>
    </row>
    <row r="12" spans="1:40" x14ac:dyDescent="0.25">
      <c r="A12" s="229" t="s">
        <v>2</v>
      </c>
      <c r="B12" s="58">
        <v>4376.6133879999998</v>
      </c>
      <c r="C12" s="58">
        <v>4562.0794260000002</v>
      </c>
      <c r="D12" s="58">
        <v>4562.0794260000002</v>
      </c>
      <c r="E12" s="58">
        <v>4562.9764260000002</v>
      </c>
      <c r="F12" s="58">
        <v>4733.2367260000001</v>
      </c>
      <c r="G12" s="58">
        <v>4867.3073260000001</v>
      </c>
      <c r="H12" s="58">
        <v>5059.8664259999996</v>
      </c>
      <c r="I12" s="58">
        <v>5126.1832880000002</v>
      </c>
      <c r="J12" s="58">
        <v>5336.1662939999997</v>
      </c>
      <c r="K12" s="58">
        <v>7563.3705749999999</v>
      </c>
      <c r="L12" s="58">
        <v>9133.2838169999995</v>
      </c>
      <c r="M12" s="58">
        <v>9144.1916990000009</v>
      </c>
      <c r="N12" s="58">
        <v>11835.15223</v>
      </c>
      <c r="O12" s="58">
        <v>11007.705819999999</v>
      </c>
      <c r="P12" s="58">
        <v>11215.54538</v>
      </c>
      <c r="Q12" s="58">
        <v>11135.40158</v>
      </c>
      <c r="R12" s="58">
        <v>10612.061530000001</v>
      </c>
      <c r="S12" s="58">
        <v>10505.863009999999</v>
      </c>
      <c r="T12" s="58">
        <v>11831.49625</v>
      </c>
      <c r="U12" s="58">
        <v>11835.15223</v>
      </c>
      <c r="V12" s="58">
        <v>11835.15223</v>
      </c>
      <c r="W12" s="58">
        <v>11835.15223</v>
      </c>
      <c r="X12" s="58">
        <v>11835.15223</v>
      </c>
      <c r="Y12" s="58">
        <v>11835.15223</v>
      </c>
      <c r="Z12" s="58">
        <v>11835.15223</v>
      </c>
      <c r="AA12" s="58">
        <v>11835.15223</v>
      </c>
      <c r="AB12" s="58">
        <v>11835.15223</v>
      </c>
      <c r="AC12" s="58">
        <v>11835.15223</v>
      </c>
      <c r="AD12" s="58">
        <v>11835.15223</v>
      </c>
      <c r="AE12" s="58">
        <v>11835.15223</v>
      </c>
      <c r="AF12" s="58">
        <v>11835.15223</v>
      </c>
      <c r="AG12" s="58">
        <v>11835.15223</v>
      </c>
      <c r="AH12" s="58">
        <v>11792.16339</v>
      </c>
      <c r="AI12" s="58">
        <v>11671.560100000001</v>
      </c>
      <c r="AJ12" s="58">
        <v>11632.5059</v>
      </c>
      <c r="AK12" s="58">
        <v>11835.15223</v>
      </c>
      <c r="AL12" s="58">
        <v>11741.3287</v>
      </c>
      <c r="AM12" s="58">
        <v>11835.15223</v>
      </c>
      <c r="AN12" s="58">
        <v>10348.93484</v>
      </c>
    </row>
    <row r="13" spans="1:40" x14ac:dyDescent="0.25">
      <c r="A13" s="229" t="s">
        <v>8</v>
      </c>
      <c r="B13" s="58">
        <v>0.21640000000000001</v>
      </c>
      <c r="C13" s="58">
        <v>0.41639999999999999</v>
      </c>
      <c r="D13" s="58">
        <v>1.72</v>
      </c>
      <c r="E13" s="58">
        <v>4.1406000000000001</v>
      </c>
      <c r="F13" s="58">
        <v>4.1406000000000001</v>
      </c>
      <c r="G13" s="58">
        <v>129.06700000000001</v>
      </c>
      <c r="H13" s="58">
        <v>331.01499999999999</v>
      </c>
      <c r="I13" s="58">
        <v>388.315</v>
      </c>
      <c r="J13" s="58">
        <v>358.92739999999998</v>
      </c>
      <c r="K13" s="58">
        <v>323.86040000000003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4897.4828690000004</v>
      </c>
      <c r="AJ13" s="58">
        <v>5284.6205959999998</v>
      </c>
      <c r="AK13" s="58">
        <v>6116.8022490000003</v>
      </c>
      <c r="AL13" s="58">
        <v>6877.0977929999999</v>
      </c>
      <c r="AM13" s="58">
        <v>6877.0977929999999</v>
      </c>
      <c r="AN13" s="58">
        <v>6877.0977929999999</v>
      </c>
    </row>
    <row r="14" spans="1:40" x14ac:dyDescent="0.25">
      <c r="A14" s="229" t="s">
        <v>1</v>
      </c>
      <c r="B14" s="58">
        <v>55894.154670000004</v>
      </c>
      <c r="C14" s="58">
        <v>55558.3724</v>
      </c>
      <c r="D14" s="58">
        <v>59417.471149999998</v>
      </c>
      <c r="E14" s="58">
        <v>58743.326789999999</v>
      </c>
      <c r="F14" s="58">
        <v>56514.788639999999</v>
      </c>
      <c r="G14" s="58">
        <v>59968.588389999997</v>
      </c>
      <c r="H14" s="58">
        <v>64507.298349999997</v>
      </c>
      <c r="I14" s="58">
        <v>65626.941829999996</v>
      </c>
      <c r="J14" s="58">
        <v>71257.582599999994</v>
      </c>
      <c r="K14" s="58">
        <v>72278.452609999993</v>
      </c>
      <c r="L14" s="58">
        <v>71115.207670000003</v>
      </c>
      <c r="M14" s="58">
        <v>73201.986350000006</v>
      </c>
      <c r="N14" s="58">
        <v>73485.760670000003</v>
      </c>
      <c r="O14" s="58">
        <v>73563.889370000004</v>
      </c>
      <c r="P14" s="58">
        <v>74814.887870000006</v>
      </c>
      <c r="Q14" s="58">
        <v>74164.403999999995</v>
      </c>
      <c r="R14" s="58">
        <v>76594.926670000001</v>
      </c>
      <c r="S14" s="58">
        <v>77081.977310000002</v>
      </c>
      <c r="T14" s="58">
        <v>79745.078380000006</v>
      </c>
      <c r="U14" s="58">
        <v>81250.865640000004</v>
      </c>
      <c r="V14" s="58">
        <v>81865.932060000006</v>
      </c>
      <c r="W14" s="58">
        <v>82961.51341</v>
      </c>
      <c r="X14" s="58">
        <v>83703.367859999998</v>
      </c>
      <c r="Y14" s="58">
        <v>84504.786890000003</v>
      </c>
      <c r="Z14" s="58">
        <v>85398.588149999996</v>
      </c>
      <c r="AA14" s="58">
        <v>86778.126449999996</v>
      </c>
      <c r="AB14" s="58">
        <v>88906.811199999996</v>
      </c>
      <c r="AC14" s="58">
        <v>90425.428639999998</v>
      </c>
      <c r="AD14" s="58">
        <v>90425.428639999998</v>
      </c>
      <c r="AE14" s="58">
        <v>90425.428639999998</v>
      </c>
      <c r="AF14" s="58">
        <v>90382.016770000002</v>
      </c>
      <c r="AG14" s="58">
        <v>90335.840079999994</v>
      </c>
      <c r="AH14" s="58">
        <v>90329.378639999995</v>
      </c>
      <c r="AI14" s="58">
        <v>90425.428639999998</v>
      </c>
      <c r="AJ14" s="58">
        <v>89862.922600000005</v>
      </c>
      <c r="AK14" s="58">
        <v>89036.329540000006</v>
      </c>
      <c r="AL14" s="58">
        <v>88961.963010000007</v>
      </c>
      <c r="AM14" s="58">
        <v>90011.757790000003</v>
      </c>
      <c r="AN14" s="58">
        <v>92009.444440000007</v>
      </c>
    </row>
    <row r="15" spans="1:40" x14ac:dyDescent="0.25">
      <c r="A15" s="229" t="s">
        <v>645</v>
      </c>
      <c r="B15" s="58">
        <v>80887.380086400008</v>
      </c>
      <c r="C15" s="58">
        <v>82513.307429599998</v>
      </c>
      <c r="D15" s="58">
        <v>87215.222773500005</v>
      </c>
      <c r="E15" s="58">
        <v>87267.607755000005</v>
      </c>
      <c r="F15" s="58">
        <v>86804.345566000004</v>
      </c>
      <c r="G15" s="58">
        <v>90710.322411000001</v>
      </c>
      <c r="H15" s="58">
        <v>92836.202340000003</v>
      </c>
      <c r="I15" s="58">
        <v>97878.486172000004</v>
      </c>
      <c r="J15" s="58">
        <v>102968.936068</v>
      </c>
      <c r="K15" s="58">
        <v>108022.12193199998</v>
      </c>
      <c r="L15" s="58">
        <v>112503.62308800001</v>
      </c>
      <c r="M15" s="58">
        <v>117242.21005800001</v>
      </c>
      <c r="N15" s="58">
        <v>122114.85773700001</v>
      </c>
      <c r="O15" s="58">
        <v>127184.848392</v>
      </c>
      <c r="P15" s="58">
        <v>131587.66700800002</v>
      </c>
      <c r="Q15" s="58">
        <v>135780.11081419999</v>
      </c>
      <c r="R15" s="58">
        <v>140139.303583</v>
      </c>
      <c r="S15" s="58">
        <v>144596.33645899998</v>
      </c>
      <c r="T15" s="58">
        <v>149189.16071500001</v>
      </c>
      <c r="U15" s="58">
        <v>153972.85312499999</v>
      </c>
      <c r="V15" s="58">
        <v>158797.23142500001</v>
      </c>
      <c r="W15" s="58">
        <v>163593.46411499998</v>
      </c>
      <c r="X15" s="58">
        <v>168566.024615</v>
      </c>
      <c r="Y15" s="58">
        <v>173689.85529500002</v>
      </c>
      <c r="Z15" s="58">
        <v>179137.797234</v>
      </c>
      <c r="AA15" s="58">
        <v>184539.06089399999</v>
      </c>
      <c r="AB15" s="58">
        <v>190085.51721399999</v>
      </c>
      <c r="AC15" s="58">
        <v>195466.31024399999</v>
      </c>
      <c r="AD15" s="58">
        <v>200835.8938896</v>
      </c>
      <c r="AE15" s="58">
        <v>205596.84687499999</v>
      </c>
      <c r="AF15" s="58">
        <v>210381.053289</v>
      </c>
      <c r="AG15" s="58">
        <v>215217.956721</v>
      </c>
      <c r="AH15" s="58">
        <v>220184.19314300001</v>
      </c>
      <c r="AI15" s="58">
        <v>225237.05454300001</v>
      </c>
      <c r="AJ15" s="58">
        <v>230359.91547000001</v>
      </c>
      <c r="AK15" s="58">
        <v>235476.38840300002</v>
      </c>
      <c r="AL15" s="58">
        <v>241110.93736700001</v>
      </c>
      <c r="AM15" s="58">
        <v>246550.111997</v>
      </c>
      <c r="AN15" s="58">
        <v>251305.77437699999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3263.7133159999998</v>
      </c>
      <c r="C19" s="58">
        <f t="shared" si="2"/>
        <v>3412.920928</v>
      </c>
      <c r="D19" s="58">
        <f t="shared" si="2"/>
        <v>3935.8323799999998</v>
      </c>
      <c r="E19" s="58">
        <f t="shared" si="2"/>
        <v>4009.431051</v>
      </c>
      <c r="F19" s="58">
        <f t="shared" si="2"/>
        <v>4497.2946419999998</v>
      </c>
      <c r="G19" s="58">
        <f t="shared" si="2"/>
        <v>4264.7809109999998</v>
      </c>
      <c r="H19" s="58">
        <f t="shared" si="2"/>
        <v>4566.0134699999999</v>
      </c>
      <c r="I19" s="58">
        <f t="shared" si="2"/>
        <v>4638.6066099999998</v>
      </c>
      <c r="J19" s="58">
        <f t="shared" si="2"/>
        <v>4698.3209699999998</v>
      </c>
      <c r="K19" s="58">
        <f t="shared" si="2"/>
        <v>4502.2041499999996</v>
      </c>
      <c r="L19" s="58">
        <f t="shared" si="2"/>
        <v>5928.4375600000003</v>
      </c>
      <c r="M19" s="58">
        <f t="shared" si="2"/>
        <v>5928.4375600000003</v>
      </c>
      <c r="N19" s="58">
        <f t="shared" si="2"/>
        <v>5911.6915669999998</v>
      </c>
      <c r="O19" s="58">
        <f t="shared" si="2"/>
        <v>6166.4314969999996</v>
      </c>
      <c r="P19" s="58">
        <f t="shared" si="2"/>
        <v>6834.1708639999997</v>
      </c>
      <c r="Q19" s="58">
        <f t="shared" si="2"/>
        <v>6834.1708639999997</v>
      </c>
      <c r="R19" s="58">
        <f t="shared" si="2"/>
        <v>6834.1708639999997</v>
      </c>
      <c r="S19" s="58">
        <f t="shared" si="2"/>
        <v>6834.1708639999997</v>
      </c>
      <c r="T19" s="58">
        <f t="shared" si="2"/>
        <v>6834.1708639999997</v>
      </c>
      <c r="U19" s="58">
        <f t="shared" si="2"/>
        <v>6665.2723249999999</v>
      </c>
      <c r="V19" s="58">
        <f t="shared" si="2"/>
        <v>6665.2723249999999</v>
      </c>
      <c r="W19" s="58">
        <f t="shared" si="2"/>
        <v>6665.2723249999999</v>
      </c>
      <c r="X19" s="58">
        <f t="shared" si="2"/>
        <v>6665.2723249999999</v>
      </c>
      <c r="Y19" s="58">
        <f t="shared" si="2"/>
        <v>6665.2723249999999</v>
      </c>
      <c r="Z19" s="58">
        <f t="shared" si="2"/>
        <v>6660.8272740000002</v>
      </c>
      <c r="AA19" s="58">
        <f t="shared" si="2"/>
        <v>6660.8272740000002</v>
      </c>
      <c r="AB19" s="58">
        <f t="shared" si="2"/>
        <v>6660.8272740000002</v>
      </c>
      <c r="AC19" s="58">
        <f t="shared" si="2"/>
        <v>6660.8272740000002</v>
      </c>
      <c r="AD19" s="58">
        <f t="shared" si="2"/>
        <v>6660.8272740000002</v>
      </c>
      <c r="AE19" s="58">
        <f t="shared" si="2"/>
        <v>6660.8272740000002</v>
      </c>
      <c r="AF19" s="58">
        <f t="shared" si="2"/>
        <v>6660.8272740000002</v>
      </c>
      <c r="AG19" s="58">
        <f t="shared" si="2"/>
        <v>6660.8272740000002</v>
      </c>
      <c r="AH19" s="58">
        <f t="shared" si="2"/>
        <v>6660.8272740000002</v>
      </c>
      <c r="AI19" s="58">
        <f t="shared" si="2"/>
        <v>6660.8272740000002</v>
      </c>
      <c r="AJ19" s="58">
        <f t="shared" si="2"/>
        <v>6443.8827739999997</v>
      </c>
      <c r="AK19" s="58">
        <f t="shared" si="2"/>
        <v>6443.8827739999997</v>
      </c>
      <c r="AL19" s="58">
        <f t="shared" si="2"/>
        <v>6443.8827739999997</v>
      </c>
      <c r="AM19" s="58">
        <f t="shared" si="2"/>
        <v>6443.8827739999997</v>
      </c>
      <c r="AN19" s="58">
        <f t="shared" si="2"/>
        <v>6443.8827739999997</v>
      </c>
    </row>
    <row r="20" spans="1:40" x14ac:dyDescent="0.25">
      <c r="A20" t="str">
        <f t="shared" ref="A20:AN20" si="3">A5</f>
        <v>Carvão</v>
      </c>
      <c r="B20" s="58">
        <f t="shared" si="3"/>
        <v>1539.2538039999999</v>
      </c>
      <c r="C20" s="58">
        <f t="shared" si="3"/>
        <v>2380.3200000000002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2069.8200000000002</v>
      </c>
      <c r="G20" s="58">
        <f t="shared" si="3"/>
        <v>2380.3200000000002</v>
      </c>
      <c r="H20" s="58">
        <f t="shared" si="3"/>
        <v>2380.3200000000002</v>
      </c>
      <c r="I20" s="58">
        <f t="shared" si="3"/>
        <v>2365.2449999999999</v>
      </c>
      <c r="J20" s="58">
        <f t="shared" si="3"/>
        <v>2635.32</v>
      </c>
      <c r="K20" s="58">
        <f t="shared" si="3"/>
        <v>2361.5700000000002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310.95468740000001</v>
      </c>
      <c r="C21" s="58">
        <f t="shared" si="4"/>
        <v>767.82744860000003</v>
      </c>
      <c r="D21" s="58">
        <f t="shared" si="4"/>
        <v>934.57892449999997</v>
      </c>
      <c r="E21" s="58">
        <f t="shared" si="4"/>
        <v>1203.578088</v>
      </c>
      <c r="F21" s="58">
        <f t="shared" si="4"/>
        <v>2095.8229609999999</v>
      </c>
      <c r="G21" s="58">
        <f t="shared" si="4"/>
        <v>1502.586726</v>
      </c>
      <c r="H21" s="58">
        <f t="shared" si="4"/>
        <v>3121.1171599999998</v>
      </c>
      <c r="I21" s="58">
        <f t="shared" si="4"/>
        <v>3403.9988360000002</v>
      </c>
      <c r="J21" s="58">
        <f t="shared" si="4"/>
        <v>2482.8860789999999</v>
      </c>
      <c r="K21" s="58">
        <f t="shared" si="4"/>
        <v>1928.4407060000001</v>
      </c>
      <c r="L21" s="58">
        <f t="shared" si="4"/>
        <v>4712.2662989999999</v>
      </c>
      <c r="M21" s="58">
        <f t="shared" si="4"/>
        <v>6484.1387210000003</v>
      </c>
      <c r="N21" s="58">
        <f t="shared" si="4"/>
        <v>7212.3343400000003</v>
      </c>
      <c r="O21" s="58">
        <f t="shared" si="4"/>
        <v>9371.29702</v>
      </c>
      <c r="P21" s="58">
        <f t="shared" si="4"/>
        <v>9371.29702</v>
      </c>
      <c r="Q21" s="58">
        <f t="shared" si="4"/>
        <v>9347.2513120000003</v>
      </c>
      <c r="R21" s="58">
        <f t="shared" si="4"/>
        <v>9342.7941250000003</v>
      </c>
      <c r="S21" s="58">
        <f t="shared" si="4"/>
        <v>9313.3341249999994</v>
      </c>
      <c r="T21" s="58">
        <f t="shared" si="4"/>
        <v>9917.4240709999995</v>
      </c>
      <c r="U21" s="58">
        <f t="shared" si="4"/>
        <v>11556.456910000001</v>
      </c>
      <c r="V21" s="58">
        <f t="shared" si="4"/>
        <v>13212.597900000001</v>
      </c>
      <c r="W21" s="58">
        <f t="shared" si="4"/>
        <v>13496.165419999999</v>
      </c>
      <c r="X21" s="58">
        <f t="shared" si="4"/>
        <v>14855.188630000001</v>
      </c>
      <c r="Y21" s="58">
        <f t="shared" si="4"/>
        <v>17224.17524</v>
      </c>
      <c r="Z21" s="58">
        <f t="shared" si="4"/>
        <v>19616.34361</v>
      </c>
      <c r="AA21" s="58">
        <f t="shared" si="4"/>
        <v>21591.864420000002</v>
      </c>
      <c r="AB21" s="58">
        <f t="shared" si="4"/>
        <v>22048.116709999998</v>
      </c>
      <c r="AC21" s="58">
        <f t="shared" si="4"/>
        <v>22360.068090000001</v>
      </c>
      <c r="AD21" s="58">
        <f t="shared" si="4"/>
        <v>26647.73329</v>
      </c>
      <c r="AE21" s="58">
        <f t="shared" si="4"/>
        <v>28184.13205</v>
      </c>
      <c r="AF21" s="58">
        <f t="shared" si="4"/>
        <v>29201.576120000002</v>
      </c>
      <c r="AG21" s="58">
        <f t="shared" si="4"/>
        <v>30227.326809999999</v>
      </c>
      <c r="AH21" s="58">
        <f t="shared" si="4"/>
        <v>31275.050759999998</v>
      </c>
      <c r="AI21" s="58">
        <f t="shared" si="4"/>
        <v>32759.615269999998</v>
      </c>
      <c r="AJ21" s="58">
        <f t="shared" si="4"/>
        <v>34263.246079999997</v>
      </c>
      <c r="AK21" s="58">
        <f t="shared" si="4"/>
        <v>35336.996019999999</v>
      </c>
      <c r="AL21" s="58">
        <f t="shared" si="4"/>
        <v>36514.809139999998</v>
      </c>
      <c r="AM21" s="58">
        <f t="shared" si="4"/>
        <v>39151.692669999997</v>
      </c>
      <c r="AN21" s="58">
        <f t="shared" si="4"/>
        <v>39490.658499999998</v>
      </c>
    </row>
    <row r="22" spans="1:40" x14ac:dyDescent="0.25">
      <c r="A22" t="str">
        <f t="shared" ref="A22:AN22" si="5">A7</f>
        <v>Gás Natural</v>
      </c>
      <c r="B22" s="58">
        <f t="shared" si="5"/>
        <v>9628.6797289999995</v>
      </c>
      <c r="C22" s="58">
        <f t="shared" si="5"/>
        <v>9954.7994390000003</v>
      </c>
      <c r="D22" s="58">
        <f t="shared" si="5"/>
        <v>10166.0856</v>
      </c>
      <c r="E22" s="58">
        <f t="shared" si="5"/>
        <v>10475.52981</v>
      </c>
      <c r="F22" s="58">
        <f t="shared" si="5"/>
        <v>10498.11385</v>
      </c>
      <c r="G22" s="58">
        <f t="shared" si="5"/>
        <v>11702.97921</v>
      </c>
      <c r="H22" s="58">
        <f t="shared" si="5"/>
        <v>6303.8125300000002</v>
      </c>
      <c r="I22" s="58">
        <f t="shared" si="5"/>
        <v>10079.013730000001</v>
      </c>
      <c r="J22" s="58">
        <f t="shared" si="5"/>
        <v>9530.4269280000008</v>
      </c>
      <c r="K22" s="58">
        <f t="shared" si="5"/>
        <v>12879.45465</v>
      </c>
      <c r="L22" s="58">
        <f t="shared" si="5"/>
        <v>11555.63629</v>
      </c>
      <c r="M22" s="58">
        <f t="shared" si="5"/>
        <v>12596.079460000001</v>
      </c>
      <c r="N22" s="58">
        <f t="shared" si="5"/>
        <v>14573.89817</v>
      </c>
      <c r="O22" s="58">
        <f t="shared" si="5"/>
        <v>14835.151620000001</v>
      </c>
      <c r="P22" s="58">
        <f t="shared" si="5"/>
        <v>14119.147360000001</v>
      </c>
      <c r="Q22" s="58">
        <f t="shared" si="5"/>
        <v>14835.43586</v>
      </c>
      <c r="R22" s="58">
        <f t="shared" si="5"/>
        <v>14835.246359999999</v>
      </c>
      <c r="S22" s="58">
        <f t="shared" si="5"/>
        <v>14835.246359999999</v>
      </c>
      <c r="T22" s="58">
        <f t="shared" si="5"/>
        <v>14835.246359999999</v>
      </c>
      <c r="U22" s="58">
        <f t="shared" si="5"/>
        <v>15522.542229999999</v>
      </c>
      <c r="V22" s="58">
        <f t="shared" si="5"/>
        <v>16398.953430000001</v>
      </c>
      <c r="W22" s="58">
        <f t="shared" si="5"/>
        <v>17275.36462</v>
      </c>
      <c r="X22" s="58">
        <f t="shared" si="5"/>
        <v>18151.96531</v>
      </c>
      <c r="Y22" s="58">
        <f t="shared" si="5"/>
        <v>19028.376499999998</v>
      </c>
      <c r="Z22" s="58">
        <f t="shared" si="5"/>
        <v>19904.787690000001</v>
      </c>
      <c r="AA22" s="58">
        <f t="shared" si="5"/>
        <v>20781.38838</v>
      </c>
      <c r="AB22" s="58">
        <f t="shared" si="5"/>
        <v>21657.799569999999</v>
      </c>
      <c r="AC22" s="58">
        <f t="shared" si="5"/>
        <v>22534.210770000002</v>
      </c>
      <c r="AD22" s="58">
        <f t="shared" si="5"/>
        <v>22723.70508</v>
      </c>
      <c r="AE22" s="58">
        <f t="shared" si="5"/>
        <v>22913.483629999999</v>
      </c>
      <c r="AF22" s="58">
        <f t="shared" si="5"/>
        <v>23102.977940000001</v>
      </c>
      <c r="AG22" s="58">
        <f t="shared" si="5"/>
        <v>23292.472259999999</v>
      </c>
      <c r="AH22" s="58">
        <f t="shared" si="5"/>
        <v>23481.966570000001</v>
      </c>
      <c r="AI22" s="58">
        <f t="shared" si="5"/>
        <v>22931.2961</v>
      </c>
      <c r="AJ22" s="58">
        <f t="shared" si="5"/>
        <v>23137.8449</v>
      </c>
      <c r="AK22" s="58">
        <f t="shared" si="5"/>
        <v>23137.8449</v>
      </c>
      <c r="AL22" s="58">
        <f t="shared" si="5"/>
        <v>23137.8449</v>
      </c>
      <c r="AM22" s="58">
        <f t="shared" si="5"/>
        <v>21888.12991</v>
      </c>
      <c r="AN22" s="58">
        <f t="shared" si="5"/>
        <v>23137.8449</v>
      </c>
    </row>
    <row r="23" spans="1:40" x14ac:dyDescent="0.25">
      <c r="A23" t="str">
        <f t="shared" ref="A23:AN23" si="6">A8</f>
        <v>Nuclear</v>
      </c>
      <c r="B23" s="58">
        <f t="shared" si="6"/>
        <v>1813.1387500000001</v>
      </c>
      <c r="C23" s="58">
        <f t="shared" si="6"/>
        <v>1813.1387500000001</v>
      </c>
      <c r="D23" s="58">
        <f t="shared" si="6"/>
        <v>1813.1387500000001</v>
      </c>
      <c r="E23" s="58">
        <f t="shared" si="6"/>
        <v>1813.1387500000001</v>
      </c>
      <c r="F23" s="58">
        <f t="shared" si="6"/>
        <v>1813.1387500000001</v>
      </c>
      <c r="G23" s="58">
        <f t="shared" si="6"/>
        <v>1813.1387500000001</v>
      </c>
      <c r="H23" s="58">
        <f t="shared" si="6"/>
        <v>1813.1387500000001</v>
      </c>
      <c r="I23" s="58">
        <f t="shared" si="6"/>
        <v>1813.1387500000001</v>
      </c>
      <c r="J23" s="58">
        <f t="shared" si="6"/>
        <v>1813.1387500000001</v>
      </c>
      <c r="K23" s="58">
        <f t="shared" si="6"/>
        <v>1813.1387500000001</v>
      </c>
      <c r="L23" s="58">
        <f t="shared" si="6"/>
        <v>1813.1387500000001</v>
      </c>
      <c r="M23" s="58">
        <f t="shared" si="6"/>
        <v>1813.1387500000001</v>
      </c>
      <c r="N23" s="58">
        <f t="shared" si="6"/>
        <v>1813.1387500000001</v>
      </c>
      <c r="O23" s="58">
        <f t="shared" si="6"/>
        <v>1813.1387500000001</v>
      </c>
      <c r="P23" s="58">
        <f t="shared" si="6"/>
        <v>3144.336292</v>
      </c>
      <c r="Q23" s="58">
        <f t="shared" si="6"/>
        <v>6984.6403419999997</v>
      </c>
      <c r="R23" s="58">
        <f t="shared" si="6"/>
        <v>8850.6665589999993</v>
      </c>
      <c r="S23" s="58">
        <f t="shared" si="6"/>
        <v>12734.175219999999</v>
      </c>
      <c r="T23" s="58">
        <f t="shared" si="6"/>
        <v>12734.175219999999</v>
      </c>
      <c r="U23" s="58">
        <f t="shared" si="6"/>
        <v>12734.175219999999</v>
      </c>
      <c r="V23" s="58">
        <f t="shared" si="6"/>
        <v>12734.175219999999</v>
      </c>
      <c r="W23" s="58">
        <f t="shared" si="6"/>
        <v>12734.175219999999</v>
      </c>
      <c r="X23" s="58">
        <f t="shared" si="6"/>
        <v>12734.175219999999</v>
      </c>
      <c r="Y23" s="58">
        <f t="shared" si="6"/>
        <v>12734.175219999999</v>
      </c>
      <c r="Z23" s="58">
        <f t="shared" si="6"/>
        <v>12734.175219999999</v>
      </c>
      <c r="AA23" s="58">
        <f t="shared" si="6"/>
        <v>12734.175219999999</v>
      </c>
      <c r="AB23" s="58">
        <f t="shared" si="6"/>
        <v>12734.175219999999</v>
      </c>
      <c r="AC23" s="58">
        <f t="shared" si="6"/>
        <v>12734.175219999999</v>
      </c>
      <c r="AD23" s="58">
        <f t="shared" si="6"/>
        <v>12734.175219999999</v>
      </c>
      <c r="AE23" s="58">
        <f t="shared" si="6"/>
        <v>12734.175219999999</v>
      </c>
      <c r="AF23" s="58">
        <f t="shared" si="6"/>
        <v>12734.175219999999</v>
      </c>
      <c r="AG23" s="58">
        <f t="shared" si="6"/>
        <v>12734.175219999999</v>
      </c>
      <c r="AH23" s="58">
        <f t="shared" si="6"/>
        <v>12734.175219999999</v>
      </c>
      <c r="AI23" s="58">
        <f t="shared" si="6"/>
        <v>12734.175219999999</v>
      </c>
      <c r="AJ23" s="58">
        <f t="shared" si="6"/>
        <v>12734.175219999999</v>
      </c>
      <c r="AK23" s="58">
        <f t="shared" si="6"/>
        <v>12734.175219999999</v>
      </c>
      <c r="AL23" s="58">
        <f t="shared" si="6"/>
        <v>12734.175219999999</v>
      </c>
      <c r="AM23" s="58">
        <f t="shared" si="6"/>
        <v>12734.175219999999</v>
      </c>
      <c r="AN23" s="58">
        <f t="shared" si="6"/>
        <v>12734.175219999999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3609.1203420000002</v>
      </c>
      <c r="C25" s="58">
        <f t="shared" si="8"/>
        <v>3611.8976379999999</v>
      </c>
      <c r="D25" s="58">
        <f t="shared" si="8"/>
        <v>3552.4615429999999</v>
      </c>
      <c r="E25" s="58">
        <f t="shared" si="8"/>
        <v>3623.6312400000002</v>
      </c>
      <c r="F25" s="58">
        <f t="shared" si="8"/>
        <v>4126.4543970000004</v>
      </c>
      <c r="G25" s="58">
        <f t="shared" si="8"/>
        <v>3630.0190980000002</v>
      </c>
      <c r="H25" s="58">
        <f t="shared" si="8"/>
        <v>4302.0856540000004</v>
      </c>
      <c r="I25" s="58">
        <f t="shared" si="8"/>
        <v>3985.5081279999999</v>
      </c>
      <c r="J25" s="58">
        <f t="shared" si="8"/>
        <v>4404.6320470000001</v>
      </c>
      <c r="K25" s="58">
        <f t="shared" si="8"/>
        <v>3920.0950910000001</v>
      </c>
      <c r="L25" s="58">
        <f t="shared" si="8"/>
        <v>4724.5287019999996</v>
      </c>
      <c r="M25" s="58">
        <f t="shared" si="8"/>
        <v>4553.1135180000001</v>
      </c>
      <c r="N25" s="58">
        <f t="shared" si="8"/>
        <v>3761.75801</v>
      </c>
      <c r="O25" s="58">
        <f t="shared" si="8"/>
        <v>2309.6630970000001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5047.9822180000001</v>
      </c>
      <c r="P26" s="58">
        <f t="shared" si="9"/>
        <v>6868.9750000000004</v>
      </c>
      <c r="Q26" s="58">
        <f t="shared" si="9"/>
        <v>9218.9655669999993</v>
      </c>
      <c r="R26" s="58">
        <f t="shared" si="9"/>
        <v>9999.8484750000007</v>
      </c>
      <c r="S26" s="58">
        <f t="shared" si="9"/>
        <v>11168.966969999999</v>
      </c>
      <c r="T26" s="58">
        <f t="shared" si="9"/>
        <v>11168.966969999999</v>
      </c>
      <c r="U26" s="58">
        <f t="shared" si="9"/>
        <v>13719.33597</v>
      </c>
      <c r="V26" s="58">
        <f t="shared" si="9"/>
        <v>15396.29566</v>
      </c>
      <c r="W26" s="58">
        <f t="shared" si="9"/>
        <v>17936.968290000001</v>
      </c>
      <c r="X26" s="58">
        <f t="shared" si="9"/>
        <v>19932.050439999999</v>
      </c>
      <c r="Y26" s="58">
        <f t="shared" si="9"/>
        <v>21010.788489999999</v>
      </c>
      <c r="Z26" s="58">
        <f t="shared" si="9"/>
        <v>22302.79466</v>
      </c>
      <c r="AA26" s="58">
        <f t="shared" si="9"/>
        <v>23472.398519999999</v>
      </c>
      <c r="AB26" s="58">
        <f t="shared" si="9"/>
        <v>25745.440610000001</v>
      </c>
      <c r="AC26" s="58">
        <f t="shared" si="9"/>
        <v>28610.148020000001</v>
      </c>
      <c r="AD26" s="58">
        <f t="shared" si="9"/>
        <v>28610.148020000001</v>
      </c>
      <c r="AE26" s="58">
        <f t="shared" si="9"/>
        <v>30817.703669999999</v>
      </c>
      <c r="AF26" s="58">
        <f t="shared" si="9"/>
        <v>33607.077409999998</v>
      </c>
      <c r="AG26" s="58">
        <f t="shared" si="9"/>
        <v>36446.267899999999</v>
      </c>
      <c r="AH26" s="58">
        <f t="shared" si="9"/>
        <v>39382.810239999999</v>
      </c>
      <c r="AI26" s="58">
        <f t="shared" si="9"/>
        <v>43156.669070000004</v>
      </c>
      <c r="AJ26" s="58">
        <f t="shared" si="9"/>
        <v>47000.717400000001</v>
      </c>
      <c r="AK26" s="58">
        <f t="shared" si="9"/>
        <v>50835.205470000001</v>
      </c>
      <c r="AL26" s="58">
        <f t="shared" si="9"/>
        <v>54699.835830000004</v>
      </c>
      <c r="AM26" s="58">
        <f t="shared" si="9"/>
        <v>57608.223610000001</v>
      </c>
      <c r="AN26" s="58">
        <f t="shared" si="9"/>
        <v>60263.735910000003</v>
      </c>
    </row>
    <row r="27" spans="1:40" x14ac:dyDescent="0.25">
      <c r="A27" t="str">
        <f t="shared" ref="A27:AN27" si="10">A12</f>
        <v>PCH</v>
      </c>
      <c r="B27" s="58">
        <f t="shared" si="10"/>
        <v>4376.6133879999998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4733.2367260000001</v>
      </c>
      <c r="G27" s="58">
        <f t="shared" si="10"/>
        <v>4867.3073260000001</v>
      </c>
      <c r="H27" s="58">
        <f t="shared" si="10"/>
        <v>5059.8664259999996</v>
      </c>
      <c r="I27" s="58">
        <f t="shared" si="10"/>
        <v>5126.1832880000002</v>
      </c>
      <c r="J27" s="58">
        <f t="shared" si="10"/>
        <v>5336.1662939999997</v>
      </c>
      <c r="K27" s="58">
        <f t="shared" si="10"/>
        <v>7563.3705749999999</v>
      </c>
      <c r="L27" s="58">
        <f t="shared" si="10"/>
        <v>9133.2838169999995</v>
      </c>
      <c r="M27" s="58">
        <f t="shared" si="10"/>
        <v>9144.1916990000009</v>
      </c>
      <c r="N27" s="58">
        <f t="shared" si="10"/>
        <v>11835.15223</v>
      </c>
      <c r="O27" s="58">
        <f t="shared" si="10"/>
        <v>11007.705819999999</v>
      </c>
      <c r="P27" s="58">
        <f t="shared" si="10"/>
        <v>11215.54538</v>
      </c>
      <c r="Q27" s="58">
        <f t="shared" si="10"/>
        <v>11135.40158</v>
      </c>
      <c r="R27" s="58">
        <f t="shared" si="10"/>
        <v>10612.061530000001</v>
      </c>
      <c r="S27" s="58">
        <f t="shared" si="10"/>
        <v>10505.863009999999</v>
      </c>
      <c r="T27" s="58">
        <f t="shared" si="10"/>
        <v>11831.49625</v>
      </c>
      <c r="U27" s="58">
        <f t="shared" si="10"/>
        <v>11835.15223</v>
      </c>
      <c r="V27" s="58">
        <f t="shared" si="10"/>
        <v>11835.15223</v>
      </c>
      <c r="W27" s="58">
        <f t="shared" si="10"/>
        <v>11835.15223</v>
      </c>
      <c r="X27" s="58">
        <f t="shared" si="10"/>
        <v>11835.15223</v>
      </c>
      <c r="Y27" s="58">
        <f t="shared" si="10"/>
        <v>11835.15223</v>
      </c>
      <c r="Z27" s="58">
        <f t="shared" si="10"/>
        <v>11835.15223</v>
      </c>
      <c r="AA27" s="58">
        <f t="shared" si="10"/>
        <v>11835.15223</v>
      </c>
      <c r="AB27" s="58">
        <f t="shared" si="10"/>
        <v>11835.15223</v>
      </c>
      <c r="AC27" s="58">
        <f t="shared" si="10"/>
        <v>11835.15223</v>
      </c>
      <c r="AD27" s="58">
        <f t="shared" si="10"/>
        <v>11835.15223</v>
      </c>
      <c r="AE27" s="58">
        <f t="shared" si="10"/>
        <v>11835.15223</v>
      </c>
      <c r="AF27" s="58">
        <f t="shared" si="10"/>
        <v>11835.15223</v>
      </c>
      <c r="AG27" s="58">
        <f t="shared" si="10"/>
        <v>11835.15223</v>
      </c>
      <c r="AH27" s="58">
        <f t="shared" si="10"/>
        <v>11792.16339</v>
      </c>
      <c r="AI27" s="58">
        <f t="shared" si="10"/>
        <v>11671.560100000001</v>
      </c>
      <c r="AJ27" s="58">
        <f t="shared" si="10"/>
        <v>11632.5059</v>
      </c>
      <c r="AK27" s="58">
        <f t="shared" si="10"/>
        <v>11835.15223</v>
      </c>
      <c r="AL27" s="58">
        <f t="shared" si="10"/>
        <v>11741.3287</v>
      </c>
      <c r="AM27" s="58">
        <f t="shared" si="10"/>
        <v>11835.15223</v>
      </c>
      <c r="AN27" s="58">
        <f t="shared" si="10"/>
        <v>10348.93484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0.41639999999999999</v>
      </c>
      <c r="D28" s="58">
        <f t="shared" si="11"/>
        <v>1.72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129.06700000000001</v>
      </c>
      <c r="H28" s="58">
        <f t="shared" si="11"/>
        <v>331.01499999999999</v>
      </c>
      <c r="I28" s="58">
        <f t="shared" si="11"/>
        <v>388.315</v>
      </c>
      <c r="J28" s="58">
        <f t="shared" si="11"/>
        <v>358.92739999999998</v>
      </c>
      <c r="K28" s="58">
        <f t="shared" si="11"/>
        <v>323.86040000000003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4897.4828690000004</v>
      </c>
      <c r="AJ28" s="58">
        <f t="shared" si="11"/>
        <v>5284.6205959999998</v>
      </c>
      <c r="AK28" s="58">
        <f t="shared" si="11"/>
        <v>6116.8022490000003</v>
      </c>
      <c r="AL28" s="58">
        <f t="shared" si="11"/>
        <v>6877.0977929999999</v>
      </c>
      <c r="AM28" s="58">
        <f t="shared" si="11"/>
        <v>6877.0977929999999</v>
      </c>
      <c r="AN28" s="58">
        <f t="shared" si="11"/>
        <v>6877.0977929999999</v>
      </c>
    </row>
    <row r="29" spans="1:40" x14ac:dyDescent="0.25">
      <c r="A29" t="str">
        <f t="shared" ref="A29:AN29" si="12">A14</f>
        <v>UHE</v>
      </c>
      <c r="B29" s="58">
        <f t="shared" si="12"/>
        <v>55894.154670000004</v>
      </c>
      <c r="C29" s="58">
        <f t="shared" si="12"/>
        <v>55558.3724</v>
      </c>
      <c r="D29" s="58">
        <f t="shared" si="12"/>
        <v>59417.471149999998</v>
      </c>
      <c r="E29" s="58">
        <f t="shared" si="12"/>
        <v>58743.326789999999</v>
      </c>
      <c r="F29" s="58">
        <f t="shared" si="12"/>
        <v>56514.788639999999</v>
      </c>
      <c r="G29" s="58">
        <f t="shared" si="12"/>
        <v>59968.588389999997</v>
      </c>
      <c r="H29" s="58">
        <f t="shared" si="12"/>
        <v>64507.298349999997</v>
      </c>
      <c r="I29" s="58">
        <f t="shared" si="12"/>
        <v>65626.941829999996</v>
      </c>
      <c r="J29" s="58">
        <f t="shared" si="12"/>
        <v>71257.582599999994</v>
      </c>
      <c r="K29" s="58">
        <f t="shared" si="12"/>
        <v>72278.452609999993</v>
      </c>
      <c r="L29" s="58">
        <f t="shared" si="12"/>
        <v>71115.207670000003</v>
      </c>
      <c r="M29" s="58">
        <f t="shared" si="12"/>
        <v>73201.986350000006</v>
      </c>
      <c r="N29" s="58">
        <f t="shared" si="12"/>
        <v>73485.760670000003</v>
      </c>
      <c r="O29" s="58">
        <f t="shared" si="12"/>
        <v>73563.889370000004</v>
      </c>
      <c r="P29" s="58">
        <f t="shared" si="12"/>
        <v>74814.887870000006</v>
      </c>
      <c r="Q29" s="58">
        <f t="shared" si="12"/>
        <v>74164.403999999995</v>
      </c>
      <c r="R29" s="58">
        <f t="shared" si="12"/>
        <v>76594.926670000001</v>
      </c>
      <c r="S29" s="58">
        <f t="shared" si="12"/>
        <v>77081.977310000002</v>
      </c>
      <c r="T29" s="58">
        <f t="shared" si="12"/>
        <v>79745.078380000006</v>
      </c>
      <c r="U29" s="58">
        <f t="shared" si="12"/>
        <v>81250.865640000004</v>
      </c>
      <c r="V29" s="58">
        <f t="shared" si="12"/>
        <v>81865.932060000006</v>
      </c>
      <c r="W29" s="58">
        <f t="shared" si="12"/>
        <v>82961.51341</v>
      </c>
      <c r="X29" s="58">
        <f t="shared" si="12"/>
        <v>83703.367859999998</v>
      </c>
      <c r="Y29" s="58">
        <f t="shared" si="12"/>
        <v>84504.786890000003</v>
      </c>
      <c r="Z29" s="58">
        <f t="shared" si="12"/>
        <v>85398.588149999996</v>
      </c>
      <c r="AA29" s="58">
        <f t="shared" si="12"/>
        <v>86778.126449999996</v>
      </c>
      <c r="AB29" s="58">
        <f t="shared" si="12"/>
        <v>88906.811199999996</v>
      </c>
      <c r="AC29" s="58">
        <f t="shared" si="12"/>
        <v>90425.428639999998</v>
      </c>
      <c r="AD29" s="58">
        <f t="shared" si="12"/>
        <v>90425.428639999998</v>
      </c>
      <c r="AE29" s="58">
        <f t="shared" si="12"/>
        <v>90425.428639999998</v>
      </c>
      <c r="AF29" s="58">
        <f t="shared" si="12"/>
        <v>90382.016770000002</v>
      </c>
      <c r="AG29" s="58">
        <f t="shared" si="12"/>
        <v>90335.840079999994</v>
      </c>
      <c r="AH29" s="58">
        <f t="shared" si="12"/>
        <v>90329.378639999995</v>
      </c>
      <c r="AI29" s="58">
        <f t="shared" si="12"/>
        <v>90425.428639999998</v>
      </c>
      <c r="AJ29" s="58">
        <f t="shared" si="12"/>
        <v>89862.922600000005</v>
      </c>
      <c r="AK29" s="58">
        <f t="shared" si="12"/>
        <v>89036.329540000006</v>
      </c>
      <c r="AL29" s="58">
        <f t="shared" si="12"/>
        <v>88961.963010000007</v>
      </c>
      <c r="AM29" s="58">
        <f t="shared" si="12"/>
        <v>90011.757790000003</v>
      </c>
      <c r="AN29" s="58">
        <f t="shared" si="12"/>
        <v>92009.444440000007</v>
      </c>
    </row>
    <row r="30" spans="1:40" x14ac:dyDescent="0.25">
      <c r="A30" t="str">
        <f t="shared" ref="A30:AN30" si="13">A15</f>
        <v>Total Geral</v>
      </c>
      <c r="B30" s="58">
        <f t="shared" si="13"/>
        <v>80887.380086400008</v>
      </c>
      <c r="C30" s="58">
        <f t="shared" si="13"/>
        <v>82513.307429599998</v>
      </c>
      <c r="D30" s="58">
        <f t="shared" si="13"/>
        <v>87215.222773500005</v>
      </c>
      <c r="E30" s="58">
        <f t="shared" si="13"/>
        <v>87267.607755000005</v>
      </c>
      <c r="F30" s="58">
        <f t="shared" si="13"/>
        <v>86804.345566000004</v>
      </c>
      <c r="G30" s="58">
        <f t="shared" si="13"/>
        <v>90710.322411000001</v>
      </c>
      <c r="H30" s="58">
        <f t="shared" si="13"/>
        <v>92836.202340000003</v>
      </c>
      <c r="I30" s="58">
        <f t="shared" si="13"/>
        <v>97878.486172000004</v>
      </c>
      <c r="J30" s="58">
        <f t="shared" si="13"/>
        <v>102968.936068</v>
      </c>
      <c r="K30" s="58">
        <f t="shared" si="13"/>
        <v>108022.12193199998</v>
      </c>
      <c r="L30" s="58">
        <f t="shared" si="13"/>
        <v>112503.62308800001</v>
      </c>
      <c r="M30" s="58">
        <f t="shared" si="13"/>
        <v>117242.21005800001</v>
      </c>
      <c r="N30" s="58">
        <f t="shared" si="13"/>
        <v>122114.85773700001</v>
      </c>
      <c r="O30" s="58">
        <f t="shared" si="13"/>
        <v>127184.848392</v>
      </c>
      <c r="P30" s="58">
        <f t="shared" si="13"/>
        <v>131587.66700800002</v>
      </c>
      <c r="Q30" s="58">
        <f t="shared" si="13"/>
        <v>135780.11081419999</v>
      </c>
      <c r="R30" s="58">
        <f t="shared" si="13"/>
        <v>140139.303583</v>
      </c>
      <c r="S30" s="58">
        <f t="shared" si="13"/>
        <v>144596.33645899998</v>
      </c>
      <c r="T30" s="58">
        <f t="shared" si="13"/>
        <v>149189.16071500001</v>
      </c>
      <c r="U30" s="58">
        <f t="shared" si="13"/>
        <v>153972.85312499999</v>
      </c>
      <c r="V30" s="58">
        <f t="shared" si="13"/>
        <v>158797.23142500001</v>
      </c>
      <c r="W30" s="58">
        <f t="shared" si="13"/>
        <v>163593.46411499998</v>
      </c>
      <c r="X30" s="58">
        <f t="shared" si="13"/>
        <v>168566.024615</v>
      </c>
      <c r="Y30" s="58">
        <f t="shared" si="13"/>
        <v>173689.85529500002</v>
      </c>
      <c r="Z30" s="58">
        <f t="shared" si="13"/>
        <v>179137.797234</v>
      </c>
      <c r="AA30" s="58">
        <f t="shared" si="13"/>
        <v>184539.06089399999</v>
      </c>
      <c r="AB30" s="58">
        <f t="shared" si="13"/>
        <v>190085.51721399999</v>
      </c>
      <c r="AC30" s="58">
        <f t="shared" si="13"/>
        <v>195466.31024399999</v>
      </c>
      <c r="AD30" s="58">
        <f t="shared" si="13"/>
        <v>200835.8938896</v>
      </c>
      <c r="AE30" s="58">
        <f t="shared" si="13"/>
        <v>205596.84687499999</v>
      </c>
      <c r="AF30" s="58">
        <f t="shared" si="13"/>
        <v>210381.053289</v>
      </c>
      <c r="AG30" s="58">
        <f t="shared" si="13"/>
        <v>215217.956721</v>
      </c>
      <c r="AH30" s="58">
        <f t="shared" si="13"/>
        <v>220184.19314300001</v>
      </c>
      <c r="AI30" s="58">
        <f t="shared" si="13"/>
        <v>225237.05454300001</v>
      </c>
      <c r="AJ30" s="58">
        <f t="shared" si="13"/>
        <v>230359.91547000001</v>
      </c>
      <c r="AK30" s="58">
        <f t="shared" si="13"/>
        <v>235476.38840300002</v>
      </c>
      <c r="AL30" s="58">
        <f t="shared" si="13"/>
        <v>241110.93736700001</v>
      </c>
      <c r="AM30" s="58">
        <f t="shared" si="13"/>
        <v>246550.111997</v>
      </c>
      <c r="AN30" s="58">
        <f t="shared" si="13"/>
        <v>251305.77437699999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60495.328300000001</v>
      </c>
      <c r="D6" s="58">
        <v>56458.812140000002</v>
      </c>
      <c r="E6" s="58">
        <v>52597.602140000003</v>
      </c>
      <c r="F6" s="58">
        <v>55894.154670000004</v>
      </c>
      <c r="G6" s="58">
        <v>60892.45665</v>
      </c>
      <c r="H6" s="58">
        <v>52663.767310000003</v>
      </c>
      <c r="I6" s="58">
        <v>51958.609810000002</v>
      </c>
      <c r="J6" s="58">
        <v>55558.3724</v>
      </c>
      <c r="K6" s="58">
        <v>66140.133919999993</v>
      </c>
      <c r="L6" s="58">
        <v>58781.247239999997</v>
      </c>
      <c r="M6" s="58">
        <v>51532.802669999997</v>
      </c>
      <c r="N6" s="58">
        <v>59417.471149999998</v>
      </c>
      <c r="O6" s="58">
        <v>64872.249389999997</v>
      </c>
      <c r="P6" s="58">
        <v>57759.89385</v>
      </c>
      <c r="Q6" s="58">
        <v>55144.903180000001</v>
      </c>
      <c r="R6" s="58">
        <v>58743.326789999999</v>
      </c>
      <c r="S6" s="58">
        <v>62651.307639999999</v>
      </c>
      <c r="T6" s="58">
        <v>56217.290730000001</v>
      </c>
      <c r="U6" s="58">
        <v>50233.322260000001</v>
      </c>
      <c r="V6" s="58">
        <v>56514.788639999999</v>
      </c>
      <c r="W6" s="58">
        <v>62912.684329999996</v>
      </c>
      <c r="X6" s="58">
        <v>57180.262130000003</v>
      </c>
      <c r="Y6" s="58">
        <v>53695.532160000002</v>
      </c>
      <c r="Z6" s="58">
        <v>59968.588389999997</v>
      </c>
      <c r="AA6" s="58">
        <v>68426.499880000003</v>
      </c>
      <c r="AB6" s="58">
        <v>66395.805189999999</v>
      </c>
      <c r="AC6" s="58">
        <v>61199.161690000001</v>
      </c>
      <c r="AD6" s="58">
        <v>64507.298349999997</v>
      </c>
      <c r="AE6" s="58">
        <v>69604.287469999996</v>
      </c>
      <c r="AF6" s="58">
        <v>63233.79019</v>
      </c>
      <c r="AG6" s="58">
        <v>67894.23285</v>
      </c>
      <c r="AH6" s="58">
        <v>65626.941829999996</v>
      </c>
      <c r="AI6" s="58">
        <v>74239.672649999993</v>
      </c>
      <c r="AJ6" s="58">
        <v>67195.990160000001</v>
      </c>
      <c r="AK6" s="58">
        <v>65094.371200000001</v>
      </c>
      <c r="AL6" s="58">
        <v>71257.582599999994</v>
      </c>
      <c r="AM6" s="58">
        <v>75125.203840000002</v>
      </c>
      <c r="AN6" s="58">
        <v>72142.010420000006</v>
      </c>
      <c r="AO6" s="58">
        <v>70423.283899999995</v>
      </c>
      <c r="AP6" s="58">
        <v>72278.452609999993</v>
      </c>
      <c r="AQ6" s="58">
        <v>78774.905620000005</v>
      </c>
      <c r="AR6" s="58">
        <v>74312.331460000001</v>
      </c>
      <c r="AS6" s="58">
        <v>70243.472829999999</v>
      </c>
      <c r="AT6" s="58">
        <v>71115.207670000003</v>
      </c>
      <c r="AU6" s="58">
        <v>79098.319279999996</v>
      </c>
      <c r="AV6" s="58">
        <v>73939.24222</v>
      </c>
      <c r="AW6" s="58">
        <v>71024.377999999997</v>
      </c>
      <c r="AX6" s="58">
        <v>73201.986350000006</v>
      </c>
      <c r="AY6" s="58">
        <v>80428.420169999998</v>
      </c>
      <c r="AZ6" s="58">
        <v>76452.453989999995</v>
      </c>
      <c r="BA6" s="58">
        <v>71379.785699999993</v>
      </c>
      <c r="BB6" s="58">
        <v>73485.760670000003</v>
      </c>
      <c r="BC6" s="58">
        <v>80505.416570000001</v>
      </c>
      <c r="BD6" s="58">
        <v>76590.181479999999</v>
      </c>
      <c r="BE6" s="58">
        <v>71805.679220000005</v>
      </c>
      <c r="BF6" s="58">
        <v>73563.889370000004</v>
      </c>
      <c r="BG6" s="58">
        <v>81852.525569999998</v>
      </c>
      <c r="BH6" s="58">
        <v>76827.088210000002</v>
      </c>
      <c r="BI6" s="58">
        <v>71676.931370000006</v>
      </c>
      <c r="BJ6" s="58">
        <v>74814.887870000006</v>
      </c>
      <c r="BK6" s="58">
        <v>81852.525569999998</v>
      </c>
      <c r="BL6" s="58">
        <v>75810.193410000007</v>
      </c>
      <c r="BM6" s="58">
        <v>66818.237099999998</v>
      </c>
      <c r="BN6" s="58">
        <v>74164.403999999995</v>
      </c>
      <c r="BO6" s="58">
        <v>83779.24037</v>
      </c>
      <c r="BP6" s="58">
        <v>75906.732380000001</v>
      </c>
      <c r="BQ6" s="58">
        <v>69672.119260000007</v>
      </c>
      <c r="BR6" s="58">
        <v>76594.926670000001</v>
      </c>
      <c r="BS6" s="58">
        <v>84174.096650000007</v>
      </c>
      <c r="BT6" s="58">
        <v>78014.322230000005</v>
      </c>
      <c r="BU6" s="58">
        <v>73807.846350000007</v>
      </c>
      <c r="BV6" s="58">
        <v>77081.977310000002</v>
      </c>
      <c r="BW6" s="58">
        <v>88346.411489999999</v>
      </c>
      <c r="BX6" s="58">
        <v>82479.996580000006</v>
      </c>
      <c r="BY6" s="58">
        <v>75711.788660000006</v>
      </c>
      <c r="BZ6" s="58">
        <v>79745.078380000006</v>
      </c>
      <c r="CA6" s="58">
        <v>90408.330249999999</v>
      </c>
      <c r="CB6" s="58">
        <v>79645.973419999995</v>
      </c>
      <c r="CC6" s="58">
        <v>76354.298309999998</v>
      </c>
      <c r="CD6" s="58">
        <v>81250.865640000004</v>
      </c>
      <c r="CE6" s="58">
        <v>91488.019650000002</v>
      </c>
      <c r="CF6" s="58">
        <v>82429.581829999996</v>
      </c>
      <c r="CG6" s="58">
        <v>76586.404680000007</v>
      </c>
      <c r="CH6" s="58">
        <v>81865.932060000006</v>
      </c>
      <c r="CI6" s="58">
        <v>92680.590020000003</v>
      </c>
      <c r="CJ6" s="58">
        <v>81802.897649999999</v>
      </c>
      <c r="CK6" s="58">
        <v>75896.349149999995</v>
      </c>
      <c r="CL6" s="58">
        <v>82961.51341</v>
      </c>
      <c r="CM6" s="58">
        <v>93808.790580000001</v>
      </c>
      <c r="CN6" s="58">
        <v>84401.232550000001</v>
      </c>
      <c r="CO6" s="58">
        <v>71802.745729999995</v>
      </c>
      <c r="CP6" s="58">
        <v>83703.367859999998</v>
      </c>
      <c r="CQ6" s="58">
        <v>95266.206590000002</v>
      </c>
      <c r="CR6" s="58">
        <v>82104.669370000003</v>
      </c>
      <c r="CS6" s="58">
        <v>77868.511270000003</v>
      </c>
      <c r="CT6" s="58">
        <v>84504.786890000003</v>
      </c>
      <c r="CU6" s="58">
        <v>96825.471569999994</v>
      </c>
      <c r="CV6" s="58">
        <v>85305.022949999999</v>
      </c>
      <c r="CW6" s="58">
        <v>76174.269029999996</v>
      </c>
      <c r="CX6" s="58">
        <v>85398.588149999996</v>
      </c>
      <c r="CY6" s="58">
        <v>98759.070319999999</v>
      </c>
      <c r="CZ6" s="58">
        <v>84013.001499999998</v>
      </c>
      <c r="DA6" s="58">
        <v>78638.020499999999</v>
      </c>
      <c r="DB6" s="58">
        <v>86778.126449999996</v>
      </c>
      <c r="DC6" s="58">
        <v>101097.4501</v>
      </c>
      <c r="DD6" s="58">
        <v>88538.675489999994</v>
      </c>
      <c r="DE6" s="58">
        <v>80347.42383</v>
      </c>
      <c r="DF6" s="58">
        <v>88906.811199999996</v>
      </c>
      <c r="DG6" s="58">
        <v>102780.0442</v>
      </c>
      <c r="DH6" s="58">
        <v>89027.60166</v>
      </c>
      <c r="DI6" s="58">
        <v>80486.828250000006</v>
      </c>
      <c r="DJ6" s="58">
        <v>90425.428639999998</v>
      </c>
      <c r="DK6" s="58">
        <v>103678.6738</v>
      </c>
      <c r="DL6" s="58">
        <v>90822.472089999996</v>
      </c>
      <c r="DM6" s="58">
        <v>75456.049159999995</v>
      </c>
      <c r="DN6" s="58">
        <v>90425.428639999998</v>
      </c>
      <c r="DO6" s="58">
        <v>103861.69560000001</v>
      </c>
      <c r="DP6" s="58">
        <v>88271.142210000005</v>
      </c>
      <c r="DQ6" s="58">
        <v>77368.284270000004</v>
      </c>
      <c r="DR6" s="58">
        <v>90425.428639999998</v>
      </c>
      <c r="DS6" s="58">
        <v>103864.3836</v>
      </c>
      <c r="DT6" s="58">
        <v>89123.48805</v>
      </c>
      <c r="DU6" s="58">
        <v>80035.616420000006</v>
      </c>
      <c r="DV6" s="58">
        <v>90382.016770000002</v>
      </c>
      <c r="DW6" s="58">
        <v>103861.69560000001</v>
      </c>
      <c r="DX6" s="58">
        <v>90845.191049999994</v>
      </c>
      <c r="DY6" s="58">
        <v>79692.341010000004</v>
      </c>
      <c r="DZ6" s="58">
        <v>90335.840079999994</v>
      </c>
      <c r="EA6" s="58">
        <v>103864.3836</v>
      </c>
      <c r="EB6" s="58">
        <v>90594.16545</v>
      </c>
      <c r="EC6" s="58">
        <v>79924.46054</v>
      </c>
      <c r="ED6" s="58">
        <v>90329.378639999995</v>
      </c>
      <c r="EE6" s="58">
        <v>103861.69560000001</v>
      </c>
      <c r="EF6" s="58">
        <v>91041.918350000007</v>
      </c>
      <c r="EG6" s="58">
        <v>78825.37311</v>
      </c>
      <c r="EH6" s="58">
        <v>90425.428639999998</v>
      </c>
      <c r="EI6" s="58">
        <v>103889.4544</v>
      </c>
      <c r="EJ6" s="58">
        <v>91069.928100000005</v>
      </c>
      <c r="EK6" s="58">
        <v>81814.638619999998</v>
      </c>
      <c r="EL6" s="58">
        <v>89862.922600000005</v>
      </c>
      <c r="EM6" s="58">
        <v>103324.70940000001</v>
      </c>
      <c r="EN6" s="58">
        <v>91261.836649999997</v>
      </c>
      <c r="EO6" s="58">
        <v>77751.158880000003</v>
      </c>
      <c r="EP6" s="58">
        <v>89036.329540000006</v>
      </c>
      <c r="EQ6" s="58">
        <v>103269.601</v>
      </c>
      <c r="ER6" s="58">
        <v>91828.235449999993</v>
      </c>
      <c r="ES6" s="58">
        <v>80016.746570000003</v>
      </c>
      <c r="ET6" s="58">
        <v>88961.963010000007</v>
      </c>
      <c r="EU6" s="58">
        <v>103894.42939999999</v>
      </c>
      <c r="EV6" s="58">
        <v>91952.088579999996</v>
      </c>
      <c r="EW6" s="58">
        <v>81117.172380000004</v>
      </c>
      <c r="EX6" s="58">
        <v>90011.757790000003</v>
      </c>
      <c r="EY6" s="58">
        <v>105354.60400000001</v>
      </c>
      <c r="EZ6" s="58">
        <v>93116.590070000006</v>
      </c>
      <c r="FA6" s="58">
        <v>83460.587450000006</v>
      </c>
      <c r="FB6" s="58">
        <v>92009.444440000007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3198.87417</v>
      </c>
      <c r="F7" s="58">
        <v>4376.6133879999998</v>
      </c>
      <c r="G7" s="58">
        <v>4560.8679080000002</v>
      </c>
      <c r="H7" s="58">
        <v>3376.952851</v>
      </c>
      <c r="I7" s="58">
        <v>4599.516318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4599.516318</v>
      </c>
      <c r="R7" s="58">
        <v>4562.9764260000002</v>
      </c>
      <c r="S7" s="58">
        <v>4662.0659880000003</v>
      </c>
      <c r="T7" s="58">
        <v>3616.0323490000001</v>
      </c>
      <c r="U7" s="58">
        <v>4815.2895239999998</v>
      </c>
      <c r="V7" s="58">
        <v>4733.2367260000001</v>
      </c>
      <c r="W7" s="58">
        <v>4864.1851079999997</v>
      </c>
      <c r="X7" s="58">
        <v>4962.4549319999996</v>
      </c>
      <c r="Y7" s="58">
        <v>4867.5879240000004</v>
      </c>
      <c r="Z7" s="58">
        <v>4867.3073260000001</v>
      </c>
      <c r="AA7" s="58">
        <v>4120.5161980000003</v>
      </c>
      <c r="AB7" s="58">
        <v>3813.6810610000002</v>
      </c>
      <c r="AC7" s="58">
        <v>5099.793318</v>
      </c>
      <c r="AD7" s="58">
        <v>5059.8664259999996</v>
      </c>
      <c r="AE7" s="58">
        <v>5106.8839980000002</v>
      </c>
      <c r="AF7" s="58">
        <v>5331.07395</v>
      </c>
      <c r="AG7" s="58">
        <v>5165.8713239999997</v>
      </c>
      <c r="AH7" s="58">
        <v>5126.1832880000002</v>
      </c>
      <c r="AI7" s="58">
        <v>5172.825339</v>
      </c>
      <c r="AJ7" s="58">
        <v>5420.8162920000004</v>
      </c>
      <c r="AK7" s="58">
        <v>5301.4923179999996</v>
      </c>
      <c r="AL7" s="58">
        <v>5336.1662939999997</v>
      </c>
      <c r="AM7" s="58">
        <v>7477.0383789999996</v>
      </c>
      <c r="AN7" s="58">
        <v>7700.1637780000001</v>
      </c>
      <c r="AO7" s="58">
        <v>5184.4521240000004</v>
      </c>
      <c r="AP7" s="58">
        <v>7563.3705749999999</v>
      </c>
      <c r="AQ7" s="58">
        <v>9474.9390380000004</v>
      </c>
      <c r="AR7" s="58">
        <v>9458.3204100000003</v>
      </c>
      <c r="AS7" s="58">
        <v>5222.3177539999997</v>
      </c>
      <c r="AT7" s="58">
        <v>9133.2838169999995</v>
      </c>
      <c r="AU7" s="58">
        <v>9179.3905040000009</v>
      </c>
      <c r="AV7" s="58">
        <v>5422.0974900000001</v>
      </c>
      <c r="AW7" s="58">
        <v>8226.5576839999994</v>
      </c>
      <c r="AX7" s="58">
        <v>9144.1916990000009</v>
      </c>
      <c r="AY7" s="58">
        <v>12072.83035</v>
      </c>
      <c r="AZ7" s="58">
        <v>9545.7738499999996</v>
      </c>
      <c r="BA7" s="58">
        <v>11843.65532</v>
      </c>
      <c r="BB7" s="58">
        <v>11835.15223</v>
      </c>
      <c r="BC7" s="58">
        <v>12072.83035</v>
      </c>
      <c r="BD7" s="58">
        <v>9608.1596100000006</v>
      </c>
      <c r="BE7" s="58">
        <v>9829.9705109999995</v>
      </c>
      <c r="BF7" s="58">
        <v>11007.705819999999</v>
      </c>
      <c r="BG7" s="58">
        <v>12072.83035</v>
      </c>
      <c r="BH7" s="58">
        <v>6228.6310009999997</v>
      </c>
      <c r="BI7" s="58">
        <v>5368.7428380000001</v>
      </c>
      <c r="BJ7" s="58">
        <v>11215.54538</v>
      </c>
      <c r="BK7" s="58">
        <v>12072.83035</v>
      </c>
      <c r="BL7" s="58">
        <v>8021.3793100000003</v>
      </c>
      <c r="BM7" s="58">
        <v>11208.12847</v>
      </c>
      <c r="BN7" s="58">
        <v>11135.40158</v>
      </c>
      <c r="BO7" s="58">
        <v>12072.83035</v>
      </c>
      <c r="BP7" s="58">
        <v>11836.62715</v>
      </c>
      <c r="BQ7" s="58">
        <v>10489.54718</v>
      </c>
      <c r="BR7" s="58">
        <v>10612.061530000001</v>
      </c>
      <c r="BS7" s="58">
        <v>12072.83035</v>
      </c>
      <c r="BT7" s="58">
        <v>8474.1202630000007</v>
      </c>
      <c r="BU7" s="58">
        <v>9100.5568820000008</v>
      </c>
      <c r="BV7" s="58">
        <v>10505.863009999999</v>
      </c>
      <c r="BW7" s="58">
        <v>12072.83035</v>
      </c>
      <c r="BX7" s="58">
        <v>7520.9246510000003</v>
      </c>
      <c r="BY7" s="58">
        <v>10028.07142</v>
      </c>
      <c r="BZ7" s="58">
        <v>11831.49625</v>
      </c>
      <c r="CA7" s="58">
        <v>12072.83035</v>
      </c>
      <c r="CB7" s="58">
        <v>9914.1407510000008</v>
      </c>
      <c r="CC7" s="58">
        <v>7681.5494040000003</v>
      </c>
      <c r="CD7" s="58">
        <v>11835.15223</v>
      </c>
      <c r="CE7" s="58">
        <v>12072.83035</v>
      </c>
      <c r="CF7" s="58">
        <v>12075.91865</v>
      </c>
      <c r="CG7" s="58">
        <v>10162.777539999999</v>
      </c>
      <c r="CH7" s="58">
        <v>11835.15223</v>
      </c>
      <c r="CI7" s="58">
        <v>12072.83035</v>
      </c>
      <c r="CJ7" s="58">
        <v>9608.2468100000006</v>
      </c>
      <c r="CK7" s="58">
        <v>9275.8443179999995</v>
      </c>
      <c r="CL7" s="58">
        <v>11835.15223</v>
      </c>
      <c r="CM7" s="58">
        <v>12072.83035</v>
      </c>
      <c r="CN7" s="58">
        <v>8010.8446100000001</v>
      </c>
      <c r="CO7" s="58">
        <v>11629.83944</v>
      </c>
      <c r="CP7" s="58">
        <v>11835.15223</v>
      </c>
      <c r="CQ7" s="58">
        <v>12072.83035</v>
      </c>
      <c r="CR7" s="58">
        <v>10675.14574</v>
      </c>
      <c r="CS7" s="58">
        <v>5369.0182379999997</v>
      </c>
      <c r="CT7" s="58">
        <v>11835.15223</v>
      </c>
      <c r="CU7" s="58">
        <v>12072.83035</v>
      </c>
      <c r="CV7" s="58">
        <v>11635.764510000001</v>
      </c>
      <c r="CW7" s="58">
        <v>11741.54737</v>
      </c>
      <c r="CX7" s="58">
        <v>11835.15223</v>
      </c>
      <c r="CY7" s="58">
        <v>12069.783949999999</v>
      </c>
      <c r="CZ7" s="58">
        <v>12037.49482</v>
      </c>
      <c r="DA7" s="58">
        <v>6067.2932229999997</v>
      </c>
      <c r="DB7" s="58">
        <v>11835.15223</v>
      </c>
      <c r="DC7" s="58">
        <v>12067.095950000001</v>
      </c>
      <c r="DD7" s="58">
        <v>8389.3725849999992</v>
      </c>
      <c r="DE7" s="58">
        <v>11552.641589999999</v>
      </c>
      <c r="DF7" s="58">
        <v>11835.15223</v>
      </c>
      <c r="DG7" s="58">
        <v>12070.14235</v>
      </c>
      <c r="DH7" s="58">
        <v>12138.391610000001</v>
      </c>
      <c r="DI7" s="58">
        <v>11911.18124</v>
      </c>
      <c r="DJ7" s="58">
        <v>11835.15223</v>
      </c>
      <c r="DK7" s="58">
        <v>12072.83035</v>
      </c>
      <c r="DL7" s="58">
        <v>8685.5977449999991</v>
      </c>
      <c r="DM7" s="58">
        <v>11683.843580000001</v>
      </c>
      <c r="DN7" s="58">
        <v>11835.15223</v>
      </c>
      <c r="DO7" s="58">
        <v>12072.83035</v>
      </c>
      <c r="DP7" s="58">
        <v>12139.132809999999</v>
      </c>
      <c r="DQ7" s="58">
        <v>10472.47508</v>
      </c>
      <c r="DR7" s="58">
        <v>11835.15223</v>
      </c>
      <c r="DS7" s="58">
        <v>12070.14235</v>
      </c>
      <c r="DT7" s="58">
        <v>12139.132809999999</v>
      </c>
      <c r="DU7" s="58">
        <v>9968.8438760000008</v>
      </c>
      <c r="DV7" s="58">
        <v>11835.15223</v>
      </c>
      <c r="DW7" s="58">
        <v>12072.83035</v>
      </c>
      <c r="DX7" s="58">
        <v>11298.532859999999</v>
      </c>
      <c r="DY7" s="58">
        <v>9343.6132379999999</v>
      </c>
      <c r="DZ7" s="58">
        <v>11835.15223</v>
      </c>
      <c r="EA7" s="58">
        <v>12070.14235</v>
      </c>
      <c r="EB7" s="58">
        <v>12139.132809999999</v>
      </c>
      <c r="EC7" s="58">
        <v>11741.44348</v>
      </c>
      <c r="ED7" s="58">
        <v>11792.16339</v>
      </c>
      <c r="EE7" s="58">
        <v>12072.83035</v>
      </c>
      <c r="EF7" s="58">
        <v>12139.132809999999</v>
      </c>
      <c r="EG7" s="58">
        <v>11701.891320000001</v>
      </c>
      <c r="EH7" s="58">
        <v>11671.560100000001</v>
      </c>
      <c r="EI7" s="58">
        <v>12072.83035</v>
      </c>
      <c r="EJ7" s="58">
        <v>12139.132809999999</v>
      </c>
      <c r="EK7" s="58">
        <v>11843.65532</v>
      </c>
      <c r="EL7" s="58">
        <v>11632.5059</v>
      </c>
      <c r="EM7" s="58">
        <v>12072.83035</v>
      </c>
      <c r="EN7" s="58">
        <v>12139.132809999999</v>
      </c>
      <c r="EO7" s="58">
        <v>11911.18124</v>
      </c>
      <c r="EP7" s="58">
        <v>11835.15223</v>
      </c>
      <c r="EQ7" s="58">
        <v>12072.83035</v>
      </c>
      <c r="ER7" s="58">
        <v>12139.132809999999</v>
      </c>
      <c r="ES7" s="58">
        <v>9343.6132379999999</v>
      </c>
      <c r="ET7" s="58">
        <v>11741.3287</v>
      </c>
      <c r="EU7" s="58">
        <v>12071.61355</v>
      </c>
      <c r="EV7" s="58">
        <v>12139.132809999999</v>
      </c>
      <c r="EW7" s="58">
        <v>10679.0486</v>
      </c>
      <c r="EX7" s="58">
        <v>11835.15223</v>
      </c>
      <c r="EY7" s="58">
        <v>12494.280500000001</v>
      </c>
      <c r="EZ7" s="58">
        <v>12584.5273</v>
      </c>
      <c r="FA7" s="58">
        <v>11505.243189999999</v>
      </c>
      <c r="FB7" s="58">
        <v>10348.93484</v>
      </c>
    </row>
    <row r="8" spans="1:159" x14ac:dyDescent="0.25">
      <c r="B8" s="33" t="s">
        <v>3</v>
      </c>
      <c r="C8" s="58">
        <v>8946.3107110000001</v>
      </c>
      <c r="D8" s="58">
        <v>8171.9089819999999</v>
      </c>
      <c r="E8" s="58">
        <v>9250.0223000000005</v>
      </c>
      <c r="F8" s="58">
        <v>9628.6797289999995</v>
      </c>
      <c r="G8" s="58">
        <v>9970.7169620000004</v>
      </c>
      <c r="H8" s="58">
        <v>10344.83995</v>
      </c>
      <c r="I8" s="58">
        <v>9210.1815399999996</v>
      </c>
      <c r="J8" s="58">
        <v>9954.7994390000003</v>
      </c>
      <c r="K8" s="58">
        <v>9706.6566380000004</v>
      </c>
      <c r="L8" s="58">
        <v>9509.9119709999995</v>
      </c>
      <c r="M8" s="58">
        <v>10045.28297</v>
      </c>
      <c r="N8" s="58">
        <v>10166.0856</v>
      </c>
      <c r="O8" s="58">
        <v>9935.5657670000001</v>
      </c>
      <c r="P8" s="58">
        <v>9931.6893729999993</v>
      </c>
      <c r="Q8" s="58">
        <v>9511.1932550000001</v>
      </c>
      <c r="R8" s="58">
        <v>10475.52981</v>
      </c>
      <c r="S8" s="58">
        <v>11368.559660000001</v>
      </c>
      <c r="T8" s="58">
        <v>10401.45766</v>
      </c>
      <c r="U8" s="58">
        <v>10073.40064</v>
      </c>
      <c r="V8" s="58">
        <v>10498.11385</v>
      </c>
      <c r="W8" s="58">
        <v>11614.86436</v>
      </c>
      <c r="X8" s="58">
        <v>9863.9369170000009</v>
      </c>
      <c r="Y8" s="58">
        <v>10156.231889999999</v>
      </c>
      <c r="Z8" s="58">
        <v>11702.97921</v>
      </c>
      <c r="AA8" s="58">
        <v>9460.8825149999993</v>
      </c>
      <c r="AB8" s="58">
        <v>5701.9785949999996</v>
      </c>
      <c r="AC8" s="58">
        <v>5849.4999170000001</v>
      </c>
      <c r="AD8" s="58">
        <v>6303.8125300000002</v>
      </c>
      <c r="AE8" s="58">
        <v>10509.2598</v>
      </c>
      <c r="AF8" s="58">
        <v>10581.687760000001</v>
      </c>
      <c r="AG8" s="58">
        <v>4212.390472</v>
      </c>
      <c r="AH8" s="58">
        <v>10079.013730000001</v>
      </c>
      <c r="AI8" s="58">
        <v>12358.72428</v>
      </c>
      <c r="AJ8" s="58">
        <v>8787.2302359999994</v>
      </c>
      <c r="AK8" s="58">
        <v>8635.9337460000006</v>
      </c>
      <c r="AL8" s="58">
        <v>9530.4269280000008</v>
      </c>
      <c r="AM8" s="58">
        <v>11815.349340000001</v>
      </c>
      <c r="AN8" s="58">
        <v>8042.998079</v>
      </c>
      <c r="AO8" s="58">
        <v>11193.52376</v>
      </c>
      <c r="AP8" s="58">
        <v>12879.45465</v>
      </c>
      <c r="AQ8" s="58">
        <v>12880.02313</v>
      </c>
      <c r="AR8" s="58">
        <v>7824.4432720000004</v>
      </c>
      <c r="AS8" s="58">
        <v>12644.102720000001</v>
      </c>
      <c r="AT8" s="58">
        <v>11555.63629</v>
      </c>
      <c r="AU8" s="58">
        <v>13476.54679</v>
      </c>
      <c r="AV8" s="58">
        <v>12625.2413</v>
      </c>
      <c r="AW8" s="58">
        <v>11615.712649999999</v>
      </c>
      <c r="AX8" s="58">
        <v>12596.079460000001</v>
      </c>
      <c r="AY8" s="58">
        <v>14573.89817</v>
      </c>
      <c r="AZ8" s="58">
        <v>10439.81106</v>
      </c>
      <c r="BA8" s="58">
        <v>12125.44217</v>
      </c>
      <c r="BB8" s="58">
        <v>14573.89817</v>
      </c>
      <c r="BC8" s="58">
        <v>14835.151620000001</v>
      </c>
      <c r="BD8" s="58">
        <v>13581.457249999999</v>
      </c>
      <c r="BE8" s="58">
        <v>14368.048140000001</v>
      </c>
      <c r="BF8" s="58">
        <v>14835.151620000001</v>
      </c>
      <c r="BG8" s="58">
        <v>14835.43586</v>
      </c>
      <c r="BH8" s="58">
        <v>13523.639859999999</v>
      </c>
      <c r="BI8" s="58">
        <v>13530.767519999999</v>
      </c>
      <c r="BJ8" s="58">
        <v>14119.147360000001</v>
      </c>
      <c r="BK8" s="58">
        <v>14835.43586</v>
      </c>
      <c r="BL8" s="58">
        <v>12949.11224</v>
      </c>
      <c r="BM8" s="58">
        <v>12589.73877</v>
      </c>
      <c r="BN8" s="58">
        <v>14835.43586</v>
      </c>
      <c r="BO8" s="58">
        <v>14835.246359999999</v>
      </c>
      <c r="BP8" s="58">
        <v>13520.938599999999</v>
      </c>
      <c r="BQ8" s="58">
        <v>14808.71716</v>
      </c>
      <c r="BR8" s="58">
        <v>14835.246359999999</v>
      </c>
      <c r="BS8" s="58">
        <v>14835.246359999999</v>
      </c>
      <c r="BT8" s="58">
        <v>12027.23977</v>
      </c>
      <c r="BU8" s="58">
        <v>13249.007369999999</v>
      </c>
      <c r="BV8" s="58">
        <v>14835.246359999999</v>
      </c>
      <c r="BW8" s="58">
        <v>14835.246359999999</v>
      </c>
      <c r="BX8" s="58">
        <v>14469.52234</v>
      </c>
      <c r="BY8" s="58">
        <v>13593.111150000001</v>
      </c>
      <c r="BZ8" s="58">
        <v>14835.246359999999</v>
      </c>
      <c r="CA8" s="58">
        <v>15522.542229999999</v>
      </c>
      <c r="CB8" s="58">
        <v>15022.277249999999</v>
      </c>
      <c r="CC8" s="58">
        <v>15522.542229999999</v>
      </c>
      <c r="CD8" s="58">
        <v>15522.542229999999</v>
      </c>
      <c r="CE8" s="58">
        <v>16398.953430000001</v>
      </c>
      <c r="CF8" s="58">
        <v>16230.30349</v>
      </c>
      <c r="CG8" s="58">
        <v>16218.93383</v>
      </c>
      <c r="CH8" s="58">
        <v>16398.953430000001</v>
      </c>
      <c r="CI8" s="58">
        <v>17275.36462</v>
      </c>
      <c r="CJ8" s="58">
        <v>16605.686229999999</v>
      </c>
      <c r="CK8" s="58">
        <v>15364.314479999999</v>
      </c>
      <c r="CL8" s="58">
        <v>17275.36462</v>
      </c>
      <c r="CM8" s="58">
        <v>18151.96531</v>
      </c>
      <c r="CN8" s="58">
        <v>17531.371439999999</v>
      </c>
      <c r="CO8" s="58">
        <v>18151.96531</v>
      </c>
      <c r="CP8" s="58">
        <v>18151.96531</v>
      </c>
      <c r="CQ8" s="58">
        <v>19028.376499999998</v>
      </c>
      <c r="CR8" s="58">
        <v>19028.376499999998</v>
      </c>
      <c r="CS8" s="58">
        <v>19028.376499999998</v>
      </c>
      <c r="CT8" s="58">
        <v>19028.376499999998</v>
      </c>
      <c r="CU8" s="58">
        <v>19904.787690000001</v>
      </c>
      <c r="CV8" s="58">
        <v>17051.950830000002</v>
      </c>
      <c r="CW8" s="58">
        <v>17293.366580000002</v>
      </c>
      <c r="CX8" s="58">
        <v>19904.787690000001</v>
      </c>
      <c r="CY8" s="58">
        <v>20781.38838</v>
      </c>
      <c r="CZ8" s="58">
        <v>19849.649529999999</v>
      </c>
      <c r="DA8" s="58">
        <v>20402.39976</v>
      </c>
      <c r="DB8" s="58">
        <v>20781.38838</v>
      </c>
      <c r="DC8" s="58">
        <v>21657.799569999999</v>
      </c>
      <c r="DD8" s="58">
        <v>21657.799569999999</v>
      </c>
      <c r="DE8" s="58">
        <v>21468.305260000001</v>
      </c>
      <c r="DF8" s="58">
        <v>21657.799569999999</v>
      </c>
      <c r="DG8" s="58">
        <v>22534.210770000002</v>
      </c>
      <c r="DH8" s="58">
        <v>22534.210770000002</v>
      </c>
      <c r="DI8" s="58">
        <v>21023.9411</v>
      </c>
      <c r="DJ8" s="58">
        <v>22534.210770000002</v>
      </c>
      <c r="DK8" s="58">
        <v>22723.70508</v>
      </c>
      <c r="DL8" s="58">
        <v>22723.70508</v>
      </c>
      <c r="DM8" s="58">
        <v>22723.70508</v>
      </c>
      <c r="DN8" s="58">
        <v>22723.70508</v>
      </c>
      <c r="DO8" s="58">
        <v>22913.483629999999</v>
      </c>
      <c r="DP8" s="58">
        <v>22913.483629999999</v>
      </c>
      <c r="DQ8" s="58">
        <v>22388.58439</v>
      </c>
      <c r="DR8" s="58">
        <v>22913.483629999999</v>
      </c>
      <c r="DS8" s="58">
        <v>23102.977940000001</v>
      </c>
      <c r="DT8" s="58">
        <v>23102.977940000001</v>
      </c>
      <c r="DU8" s="58">
        <v>21531.122630000002</v>
      </c>
      <c r="DV8" s="58">
        <v>23102.977940000001</v>
      </c>
      <c r="DW8" s="58">
        <v>23292.472259999999</v>
      </c>
      <c r="DX8" s="58">
        <v>23102.977940000001</v>
      </c>
      <c r="DY8" s="58">
        <v>22385.741969999999</v>
      </c>
      <c r="DZ8" s="58">
        <v>23292.472259999999</v>
      </c>
      <c r="EA8" s="58">
        <v>23481.966570000001</v>
      </c>
      <c r="EB8" s="58">
        <v>23481.966570000001</v>
      </c>
      <c r="EC8" s="58">
        <v>20501.22104</v>
      </c>
      <c r="ED8" s="58">
        <v>23481.966570000001</v>
      </c>
      <c r="EE8" s="58">
        <v>23137.8449</v>
      </c>
      <c r="EF8" s="58">
        <v>23137.8449</v>
      </c>
      <c r="EG8" s="58">
        <v>23137.8449</v>
      </c>
      <c r="EH8" s="58">
        <v>22931.2961</v>
      </c>
      <c r="EI8" s="58">
        <v>23137.8449</v>
      </c>
      <c r="EJ8" s="58">
        <v>23137.8449</v>
      </c>
      <c r="EK8" s="58">
        <v>23137.8449</v>
      </c>
      <c r="EL8" s="58">
        <v>23137.8449</v>
      </c>
      <c r="EM8" s="58">
        <v>23137.8449</v>
      </c>
      <c r="EN8" s="58">
        <v>23137.8449</v>
      </c>
      <c r="EO8" s="58">
        <v>21187.94843</v>
      </c>
      <c r="EP8" s="58">
        <v>23137.8449</v>
      </c>
      <c r="EQ8" s="58">
        <v>23137.8449</v>
      </c>
      <c r="ER8" s="58">
        <v>23137.8449</v>
      </c>
      <c r="ES8" s="58">
        <v>21633.260060000001</v>
      </c>
      <c r="ET8" s="58">
        <v>23137.8449</v>
      </c>
      <c r="EU8" s="58">
        <v>23137.8449</v>
      </c>
      <c r="EV8" s="58">
        <v>23137.8449</v>
      </c>
      <c r="EW8" s="58">
        <v>22630.947609999999</v>
      </c>
      <c r="EX8" s="58">
        <v>21888.12991</v>
      </c>
      <c r="EY8" s="58">
        <v>23137.8449</v>
      </c>
      <c r="EZ8" s="58">
        <v>23137.8449</v>
      </c>
      <c r="FA8" s="58">
        <v>22777.805710000001</v>
      </c>
      <c r="FB8" s="58">
        <v>23137.8449</v>
      </c>
    </row>
    <row r="9" spans="1:159" x14ac:dyDescent="0.25">
      <c r="B9" s="33" t="s">
        <v>4</v>
      </c>
      <c r="C9" s="58">
        <v>2085.0024629999998</v>
      </c>
      <c r="D9" s="58">
        <v>1161.2249999999999</v>
      </c>
      <c r="E9" s="58">
        <v>1737.3</v>
      </c>
      <c r="F9" s="58">
        <v>1539.2538039999999</v>
      </c>
      <c r="G9" s="58">
        <v>1840.095</v>
      </c>
      <c r="H9" s="58">
        <v>2380.3200000000002</v>
      </c>
      <c r="I9" s="58">
        <v>2016.3</v>
      </c>
      <c r="J9" s="58">
        <v>2380.3200000000002</v>
      </c>
      <c r="K9" s="58">
        <v>2106.5700000000002</v>
      </c>
      <c r="L9" s="58">
        <v>1297.845</v>
      </c>
      <c r="M9" s="58">
        <v>2365.3200000000002</v>
      </c>
      <c r="N9" s="58">
        <v>2380.3200000000002</v>
      </c>
      <c r="O9" s="58">
        <v>2106.5700000000002</v>
      </c>
      <c r="P9" s="58">
        <v>1885.501168</v>
      </c>
      <c r="Q9" s="58">
        <v>1866.57</v>
      </c>
      <c r="R9" s="58">
        <v>2380.3200000000002</v>
      </c>
      <c r="S9" s="58">
        <v>1566.345</v>
      </c>
      <c r="T9" s="58">
        <v>1780.2449999999999</v>
      </c>
      <c r="U9" s="58">
        <v>2095.2449999999999</v>
      </c>
      <c r="V9" s="58">
        <v>2069.8200000000002</v>
      </c>
      <c r="W9" s="58">
        <v>2380.3200000000002</v>
      </c>
      <c r="X9" s="58">
        <v>2110.2449999999999</v>
      </c>
      <c r="Y9" s="58">
        <v>1913.7449999999999</v>
      </c>
      <c r="Z9" s="58">
        <v>2380.3200000000002</v>
      </c>
      <c r="AA9" s="58">
        <v>2380.3200000000002</v>
      </c>
      <c r="AB9" s="58">
        <v>1100.4749999999999</v>
      </c>
      <c r="AC9" s="58">
        <v>2380.3200000000002</v>
      </c>
      <c r="AD9" s="58">
        <v>2380.3200000000002</v>
      </c>
      <c r="AE9" s="58">
        <v>2365.2449999999999</v>
      </c>
      <c r="AF9" s="58">
        <v>2635.32</v>
      </c>
      <c r="AG9" s="58">
        <v>2091.4949999999999</v>
      </c>
      <c r="AH9" s="58">
        <v>2365.2449999999999</v>
      </c>
      <c r="AI9" s="58">
        <v>2361.5700000000002</v>
      </c>
      <c r="AJ9" s="58">
        <v>2365.2449999999999</v>
      </c>
      <c r="AK9" s="58">
        <v>2635.32</v>
      </c>
      <c r="AL9" s="58">
        <v>2635.32</v>
      </c>
      <c r="AM9" s="58">
        <v>2635.32</v>
      </c>
      <c r="AN9" s="58">
        <v>1894.9949999999999</v>
      </c>
      <c r="AO9" s="58">
        <v>1661.5523330000001</v>
      </c>
      <c r="AP9" s="58">
        <v>2361.5700000000002</v>
      </c>
      <c r="AQ9" s="58">
        <v>2091.4949999999999</v>
      </c>
      <c r="AR9" s="58">
        <v>2635.32</v>
      </c>
      <c r="AS9" s="58">
        <v>2361.5700000000002</v>
      </c>
      <c r="AT9" s="58">
        <v>2635.32</v>
      </c>
      <c r="AU9" s="58">
        <v>2635.32</v>
      </c>
      <c r="AV9" s="58">
        <v>2365.2449999999999</v>
      </c>
      <c r="AW9" s="58">
        <v>2361.5700000000002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1821.345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2365.3200000000002</v>
      </c>
      <c r="BM9" s="58">
        <v>2365.2449999999999</v>
      </c>
      <c r="BN9" s="58">
        <v>2635.32</v>
      </c>
      <c r="BO9" s="58">
        <v>2635.32</v>
      </c>
      <c r="BP9" s="58">
        <v>1821.345</v>
      </c>
      <c r="BQ9" s="58">
        <v>2635.32</v>
      </c>
      <c r="BR9" s="58">
        <v>2635.32</v>
      </c>
      <c r="BS9" s="58">
        <v>1688.55</v>
      </c>
      <c r="BT9" s="58">
        <v>1540.184976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0</v>
      </c>
      <c r="CO9" s="58">
        <v>0</v>
      </c>
      <c r="CP9" s="58">
        <v>255</v>
      </c>
      <c r="CQ9" s="58">
        <v>255</v>
      </c>
      <c r="CR9" s="58">
        <v>0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583.12</v>
      </c>
      <c r="E10" s="58">
        <v>1813.1387500000001</v>
      </c>
      <c r="F10" s="58">
        <v>1813.1387500000001</v>
      </c>
      <c r="G10" s="58">
        <v>1813.1387500000001</v>
      </c>
      <c r="H10" s="58">
        <v>1583.79863</v>
      </c>
      <c r="I10" s="58">
        <v>1813.1387500000001</v>
      </c>
      <c r="J10" s="58">
        <v>1813.1387500000001</v>
      </c>
      <c r="K10" s="58">
        <v>1813.1387500000001</v>
      </c>
      <c r="L10" s="58">
        <v>1813.1387500000001</v>
      </c>
      <c r="M10" s="58">
        <v>1813.1387500000001</v>
      </c>
      <c r="N10" s="58">
        <v>1813.1387500000001</v>
      </c>
      <c r="O10" s="58">
        <v>1813.1387500000001</v>
      </c>
      <c r="P10" s="58">
        <v>1813.1387500000001</v>
      </c>
      <c r="Q10" s="58">
        <v>1813.1387500000001</v>
      </c>
      <c r="R10" s="58">
        <v>1813.1387500000001</v>
      </c>
      <c r="S10" s="58">
        <v>1813.1387500000001</v>
      </c>
      <c r="T10" s="58">
        <v>1813.1387500000001</v>
      </c>
      <c r="U10" s="58">
        <v>1813.1387500000001</v>
      </c>
      <c r="V10" s="58">
        <v>1813.1387500000001</v>
      </c>
      <c r="W10" s="58">
        <v>1813.1387500000001</v>
      </c>
      <c r="X10" s="58">
        <v>1813.1387500000001</v>
      </c>
      <c r="Y10" s="58">
        <v>1813.1387500000001</v>
      </c>
      <c r="Z10" s="58">
        <v>1813.1387500000001</v>
      </c>
      <c r="AA10" s="58">
        <v>1813.1387500000001</v>
      </c>
      <c r="AB10" s="58">
        <v>1813.1387500000001</v>
      </c>
      <c r="AC10" s="58">
        <v>1230.01875</v>
      </c>
      <c r="AD10" s="58">
        <v>1813.1387500000001</v>
      </c>
      <c r="AE10" s="58">
        <v>1813.1387500000001</v>
      </c>
      <c r="AF10" s="58">
        <v>1813.1387500000001</v>
      </c>
      <c r="AG10" s="58">
        <v>1813.1387500000001</v>
      </c>
      <c r="AH10" s="58">
        <v>1813.1387500000001</v>
      </c>
      <c r="AI10" s="58">
        <v>1813.1387500000001</v>
      </c>
      <c r="AJ10" s="58">
        <v>1813.1387500000001</v>
      </c>
      <c r="AK10" s="58">
        <v>583.12</v>
      </c>
      <c r="AL10" s="58">
        <v>1813.1387500000001</v>
      </c>
      <c r="AM10" s="58">
        <v>1813.1387500000001</v>
      </c>
      <c r="AN10" s="58">
        <v>1813.1387500000001</v>
      </c>
      <c r="AO10" s="58">
        <v>1813.1387500000001</v>
      </c>
      <c r="AP10" s="58">
        <v>1813.1387500000001</v>
      </c>
      <c r="AQ10" s="58">
        <v>1813.1387500000001</v>
      </c>
      <c r="AR10" s="58">
        <v>583.12</v>
      </c>
      <c r="AS10" s="58">
        <v>1813.1387500000001</v>
      </c>
      <c r="AT10" s="58">
        <v>1813.1387500000001</v>
      </c>
      <c r="AU10" s="58">
        <v>1813.1387500000001</v>
      </c>
      <c r="AV10" s="58">
        <v>1813.1387500000001</v>
      </c>
      <c r="AW10" s="58">
        <v>1813.1387500000001</v>
      </c>
      <c r="AX10" s="58">
        <v>1813.1387500000001</v>
      </c>
      <c r="AY10" s="58">
        <v>1813.1387500000001</v>
      </c>
      <c r="AZ10" s="58">
        <v>1813.1387500000001</v>
      </c>
      <c r="BA10" s="58">
        <v>1813.1387500000001</v>
      </c>
      <c r="BB10" s="58">
        <v>1813.1387500000001</v>
      </c>
      <c r="BC10" s="58">
        <v>1813.1387500000001</v>
      </c>
      <c r="BD10" s="58">
        <v>1813.1387500000001</v>
      </c>
      <c r="BE10" s="58">
        <v>1813.1387500000001</v>
      </c>
      <c r="BF10" s="58">
        <v>1813.1387500000001</v>
      </c>
      <c r="BG10" s="58">
        <v>3144.336292</v>
      </c>
      <c r="BH10" s="58">
        <v>3144.336292</v>
      </c>
      <c r="BI10" s="58">
        <v>3144.336292</v>
      </c>
      <c r="BJ10" s="58">
        <v>3144.336292</v>
      </c>
      <c r="BK10" s="58">
        <v>6984.6403419999997</v>
      </c>
      <c r="BL10" s="58">
        <v>6984.6403419999997</v>
      </c>
      <c r="BM10" s="58">
        <v>6984.6403419999997</v>
      </c>
      <c r="BN10" s="58">
        <v>6984.6403419999997</v>
      </c>
      <c r="BO10" s="58">
        <v>8850.6665589999993</v>
      </c>
      <c r="BP10" s="58">
        <v>8850.6665589999993</v>
      </c>
      <c r="BQ10" s="58">
        <v>8850.6665589999993</v>
      </c>
      <c r="BR10" s="58">
        <v>8850.6665589999993</v>
      </c>
      <c r="BS10" s="58">
        <v>12734.175219999999</v>
      </c>
      <c r="BT10" s="58">
        <v>12734.175219999999</v>
      </c>
      <c r="BU10" s="58">
        <v>12734.175219999999</v>
      </c>
      <c r="BV10" s="58">
        <v>12734.175219999999</v>
      </c>
      <c r="BW10" s="58">
        <v>12734.175219999999</v>
      </c>
      <c r="BX10" s="58">
        <v>12734.175219999999</v>
      </c>
      <c r="BY10" s="58">
        <v>12734.175219999999</v>
      </c>
      <c r="BZ10" s="58">
        <v>12734.175219999999</v>
      </c>
      <c r="CA10" s="58">
        <v>12734.175219999999</v>
      </c>
      <c r="CB10" s="58">
        <v>12734.175219999999</v>
      </c>
      <c r="CC10" s="58">
        <v>12734.175219999999</v>
      </c>
      <c r="CD10" s="58">
        <v>12734.175219999999</v>
      </c>
      <c r="CE10" s="58">
        <v>12734.175219999999</v>
      </c>
      <c r="CF10" s="58">
        <v>12734.175219999999</v>
      </c>
      <c r="CG10" s="58">
        <v>12734.175219999999</v>
      </c>
      <c r="CH10" s="58">
        <v>12734.175219999999</v>
      </c>
      <c r="CI10" s="58">
        <v>12734.175219999999</v>
      </c>
      <c r="CJ10" s="58">
        <v>12734.175219999999</v>
      </c>
      <c r="CK10" s="58">
        <v>12734.175219999999</v>
      </c>
      <c r="CL10" s="58">
        <v>12734.175219999999</v>
      </c>
      <c r="CM10" s="58">
        <v>12734.175219999999</v>
      </c>
      <c r="CN10" s="58">
        <v>12734.175219999999</v>
      </c>
      <c r="CO10" s="58">
        <v>12734.175219999999</v>
      </c>
      <c r="CP10" s="58">
        <v>12734.175219999999</v>
      </c>
      <c r="CQ10" s="58">
        <v>12734.175219999999</v>
      </c>
      <c r="CR10" s="58">
        <v>12734.175219999999</v>
      </c>
      <c r="CS10" s="58">
        <v>12734.175219999999</v>
      </c>
      <c r="CT10" s="58">
        <v>12734.175219999999</v>
      </c>
      <c r="CU10" s="58">
        <v>12734.175219999999</v>
      </c>
      <c r="CV10" s="58">
        <v>12734.175219999999</v>
      </c>
      <c r="CW10" s="58">
        <v>12734.175219999999</v>
      </c>
      <c r="CX10" s="58">
        <v>12734.175219999999</v>
      </c>
      <c r="CY10" s="58">
        <v>12734.175219999999</v>
      </c>
      <c r="CZ10" s="58">
        <v>12734.175219999999</v>
      </c>
      <c r="DA10" s="58">
        <v>12734.175219999999</v>
      </c>
      <c r="DB10" s="58">
        <v>12734.175219999999</v>
      </c>
      <c r="DC10" s="58">
        <v>12734.175219999999</v>
      </c>
      <c r="DD10" s="58">
        <v>12734.175219999999</v>
      </c>
      <c r="DE10" s="58">
        <v>12734.175219999999</v>
      </c>
      <c r="DF10" s="58">
        <v>12734.175219999999</v>
      </c>
      <c r="DG10" s="58">
        <v>12734.175219999999</v>
      </c>
      <c r="DH10" s="58">
        <v>12734.175219999999</v>
      </c>
      <c r="DI10" s="58">
        <v>12734.175219999999</v>
      </c>
      <c r="DJ10" s="58">
        <v>12734.175219999999</v>
      </c>
      <c r="DK10" s="58">
        <v>12734.175219999999</v>
      </c>
      <c r="DL10" s="58">
        <v>12734.175219999999</v>
      </c>
      <c r="DM10" s="58">
        <v>12734.175219999999</v>
      </c>
      <c r="DN10" s="58">
        <v>12734.175219999999</v>
      </c>
      <c r="DO10" s="58">
        <v>12734.175219999999</v>
      </c>
      <c r="DP10" s="58">
        <v>12734.175219999999</v>
      </c>
      <c r="DQ10" s="58">
        <v>12734.175219999999</v>
      </c>
      <c r="DR10" s="58">
        <v>12734.175219999999</v>
      </c>
      <c r="DS10" s="58">
        <v>12734.175219999999</v>
      </c>
      <c r="DT10" s="58">
        <v>12734.175219999999</v>
      </c>
      <c r="DU10" s="58">
        <v>12734.175219999999</v>
      </c>
      <c r="DV10" s="58">
        <v>12734.175219999999</v>
      </c>
      <c r="DW10" s="58">
        <v>12734.175219999999</v>
      </c>
      <c r="DX10" s="58">
        <v>12734.175219999999</v>
      </c>
      <c r="DY10" s="58">
        <v>12734.175219999999</v>
      </c>
      <c r="DZ10" s="58">
        <v>12734.175219999999</v>
      </c>
      <c r="EA10" s="58">
        <v>12734.175219999999</v>
      </c>
      <c r="EB10" s="58">
        <v>12734.175219999999</v>
      </c>
      <c r="EC10" s="58">
        <v>12734.175219999999</v>
      </c>
      <c r="ED10" s="58">
        <v>12734.175219999999</v>
      </c>
      <c r="EE10" s="58">
        <v>12734.175219999999</v>
      </c>
      <c r="EF10" s="58">
        <v>12734.175219999999</v>
      </c>
      <c r="EG10" s="58">
        <v>12734.175219999999</v>
      </c>
      <c r="EH10" s="58">
        <v>12734.175219999999</v>
      </c>
      <c r="EI10" s="58">
        <v>12734.175219999999</v>
      </c>
      <c r="EJ10" s="58">
        <v>12734.175219999999</v>
      </c>
      <c r="EK10" s="58">
        <v>12734.175219999999</v>
      </c>
      <c r="EL10" s="58">
        <v>12734.175219999999</v>
      </c>
      <c r="EM10" s="58">
        <v>12734.175219999999</v>
      </c>
      <c r="EN10" s="58">
        <v>12734.175219999999</v>
      </c>
      <c r="EO10" s="58">
        <v>12734.175219999999</v>
      </c>
      <c r="EP10" s="58">
        <v>12734.175219999999</v>
      </c>
      <c r="EQ10" s="58">
        <v>12734.175219999999</v>
      </c>
      <c r="ER10" s="58">
        <v>12734.175219999999</v>
      </c>
      <c r="ES10" s="58">
        <v>12734.175219999999</v>
      </c>
      <c r="ET10" s="58">
        <v>12734.175219999999</v>
      </c>
      <c r="EU10" s="58">
        <v>12734.175219999999</v>
      </c>
      <c r="EV10" s="58">
        <v>12734.175219999999</v>
      </c>
      <c r="EW10" s="58">
        <v>12734.175219999999</v>
      </c>
      <c r="EX10" s="58">
        <v>12734.175219999999</v>
      </c>
      <c r="EY10" s="58">
        <v>12734.175219999999</v>
      </c>
      <c r="EZ10" s="58">
        <v>12734.175219999999</v>
      </c>
      <c r="FA10" s="58">
        <v>12734.175219999999</v>
      </c>
      <c r="FB10" s="58">
        <v>12734.175219999999</v>
      </c>
    </row>
    <row r="11" spans="1:159" x14ac:dyDescent="0.25">
      <c r="B11" s="33" t="s">
        <v>58</v>
      </c>
      <c r="C11" s="58">
        <v>2506.358193</v>
      </c>
      <c r="D11" s="58">
        <v>2567.0116429999998</v>
      </c>
      <c r="E11" s="58">
        <v>3122.57989</v>
      </c>
      <c r="F11" s="58">
        <v>3609.1203420000002</v>
      </c>
      <c r="G11" s="58">
        <v>3471.3579770000001</v>
      </c>
      <c r="H11" s="58">
        <v>4610.5101350000004</v>
      </c>
      <c r="I11" s="58">
        <v>3278.3726029999998</v>
      </c>
      <c r="J11" s="58">
        <v>3611.8976379999999</v>
      </c>
      <c r="K11" s="58">
        <v>2817.4276890000001</v>
      </c>
      <c r="L11" s="58">
        <v>3340.677036</v>
      </c>
      <c r="M11" s="58">
        <v>4540.0257320000001</v>
      </c>
      <c r="N11" s="58">
        <v>3552.4615429999999</v>
      </c>
      <c r="O11" s="58">
        <v>3651.8658919999998</v>
      </c>
      <c r="P11" s="58">
        <v>3156.1917800000001</v>
      </c>
      <c r="Q11" s="58">
        <v>3081.6995219999999</v>
      </c>
      <c r="R11" s="58">
        <v>3623.6312400000002</v>
      </c>
      <c r="S11" s="58">
        <v>3352.757298</v>
      </c>
      <c r="T11" s="58">
        <v>3339.9436719999999</v>
      </c>
      <c r="U11" s="58">
        <v>4495.4945690000004</v>
      </c>
      <c r="V11" s="58">
        <v>4126.4543970000004</v>
      </c>
      <c r="W11" s="58">
        <v>4791.0980250000002</v>
      </c>
      <c r="X11" s="58">
        <v>4217.411666</v>
      </c>
      <c r="Y11" s="58">
        <v>4491.1063750000003</v>
      </c>
      <c r="Z11" s="58">
        <v>3630.0190980000002</v>
      </c>
      <c r="AA11" s="58">
        <v>3702.7673159999999</v>
      </c>
      <c r="AB11" s="58">
        <v>3254.5764840000002</v>
      </c>
      <c r="AC11" s="58">
        <v>3676.2159109999998</v>
      </c>
      <c r="AD11" s="58">
        <v>4302.0856540000004</v>
      </c>
      <c r="AE11" s="58">
        <v>4146.2565519999998</v>
      </c>
      <c r="AF11" s="58">
        <v>3644.7598549999998</v>
      </c>
      <c r="AG11" s="58">
        <v>3203.7825910000001</v>
      </c>
      <c r="AH11" s="58">
        <v>3985.5081279999999</v>
      </c>
      <c r="AI11" s="58">
        <v>4624.0437169999996</v>
      </c>
      <c r="AJ11" s="58">
        <v>4403.8740690000004</v>
      </c>
      <c r="AK11" s="58">
        <v>4728.6658669999997</v>
      </c>
      <c r="AL11" s="58">
        <v>4404.6320470000001</v>
      </c>
      <c r="AM11" s="58">
        <v>4550.6374139999998</v>
      </c>
      <c r="AN11" s="58">
        <v>3903.6424499999998</v>
      </c>
      <c r="AO11" s="58">
        <v>3696.9655379999999</v>
      </c>
      <c r="AP11" s="58">
        <v>3920.0950910000001</v>
      </c>
      <c r="AQ11" s="58">
        <v>4622.5043990000004</v>
      </c>
      <c r="AR11" s="58">
        <v>4390.1825799999997</v>
      </c>
      <c r="AS11" s="58">
        <v>4390.3252259999999</v>
      </c>
      <c r="AT11" s="58">
        <v>4724.5287019999996</v>
      </c>
      <c r="AU11" s="58">
        <v>4693.6910369999996</v>
      </c>
      <c r="AV11" s="58">
        <v>4379.3199729999997</v>
      </c>
      <c r="AW11" s="58">
        <v>3785.634294</v>
      </c>
      <c r="AX11" s="58">
        <v>4553.1135180000001</v>
      </c>
      <c r="AY11" s="58">
        <v>3761.75801</v>
      </c>
      <c r="AZ11" s="58">
        <v>3761.75801</v>
      </c>
      <c r="BA11" s="58">
        <v>3761.75801</v>
      </c>
      <c r="BB11" s="58">
        <v>3761.75801</v>
      </c>
      <c r="BC11" s="58">
        <v>2309.6630970000001</v>
      </c>
      <c r="BD11" s="58">
        <v>1762.5827959999999</v>
      </c>
      <c r="BE11" s="58">
        <v>2309.6630970000001</v>
      </c>
      <c r="BF11" s="58">
        <v>2309.6630970000001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381.11264660000001</v>
      </c>
      <c r="D12" s="58">
        <v>3556.3875899999998</v>
      </c>
      <c r="E12" s="58">
        <v>4927.4521699999996</v>
      </c>
      <c r="F12" s="58">
        <v>3263.7133159999998</v>
      </c>
      <c r="G12" s="58">
        <v>412.32563640000001</v>
      </c>
      <c r="H12" s="58">
        <v>4105.26458</v>
      </c>
      <c r="I12" s="58">
        <v>5126.6430659999996</v>
      </c>
      <c r="J12" s="58">
        <v>3412.920928</v>
      </c>
      <c r="K12" s="58">
        <v>660.59114399999999</v>
      </c>
      <c r="L12" s="58">
        <v>4467.8283629999996</v>
      </c>
      <c r="M12" s="58">
        <v>6398.2341660000002</v>
      </c>
      <c r="N12" s="58">
        <v>3935.8323799999998</v>
      </c>
      <c r="O12" s="58">
        <v>727.37436009999999</v>
      </c>
      <c r="P12" s="58">
        <v>4511.0079660000001</v>
      </c>
      <c r="Q12" s="58">
        <v>6122.048871</v>
      </c>
      <c r="R12" s="58">
        <v>4009.431051</v>
      </c>
      <c r="S12" s="58">
        <v>733.40147669999999</v>
      </c>
      <c r="T12" s="58">
        <v>4738.0061859999996</v>
      </c>
      <c r="U12" s="58">
        <v>6454.9695469999997</v>
      </c>
      <c r="V12" s="58">
        <v>4497.2946419999998</v>
      </c>
      <c r="W12" s="58">
        <v>784.2679928</v>
      </c>
      <c r="X12" s="58">
        <v>4882.8482629999999</v>
      </c>
      <c r="Y12" s="58">
        <v>6652.6462149999998</v>
      </c>
      <c r="Z12" s="58">
        <v>4264.7809109999998</v>
      </c>
      <c r="AA12" s="58">
        <v>909.84974120000004</v>
      </c>
      <c r="AB12" s="58">
        <v>5044.9707820000003</v>
      </c>
      <c r="AC12" s="58">
        <v>6195.296832</v>
      </c>
      <c r="AD12" s="58">
        <v>4566.0134699999999</v>
      </c>
      <c r="AE12" s="58">
        <v>1096.1529379999999</v>
      </c>
      <c r="AF12" s="58">
        <v>5032.0967819999996</v>
      </c>
      <c r="AG12" s="58">
        <v>6863.0217759999996</v>
      </c>
      <c r="AH12" s="58">
        <v>4638.6066099999998</v>
      </c>
      <c r="AI12" s="58">
        <v>937.71425790000001</v>
      </c>
      <c r="AJ12" s="58">
        <v>5494.3195999999998</v>
      </c>
      <c r="AK12" s="58">
        <v>6797.813204</v>
      </c>
      <c r="AL12" s="58">
        <v>4698.3209699999998</v>
      </c>
      <c r="AM12" s="58">
        <v>1153.949836</v>
      </c>
      <c r="AN12" s="58">
        <v>5347.929529</v>
      </c>
      <c r="AO12" s="58">
        <v>6894.1252759999998</v>
      </c>
      <c r="AP12" s="58">
        <v>4502.2041499999996</v>
      </c>
      <c r="AQ12" s="58">
        <v>945.63043789999995</v>
      </c>
      <c r="AR12" s="58">
        <v>6321.9022320000004</v>
      </c>
      <c r="AS12" s="58">
        <v>8523.9998329999999</v>
      </c>
      <c r="AT12" s="58">
        <v>5928.4375600000003</v>
      </c>
      <c r="AU12" s="58">
        <v>1274.0014779999999</v>
      </c>
      <c r="AV12" s="58">
        <v>6704.176907</v>
      </c>
      <c r="AW12" s="58">
        <v>8543.9798329999994</v>
      </c>
      <c r="AX12" s="58">
        <v>5928.4375600000003</v>
      </c>
      <c r="AY12" s="58">
        <v>1248.1416549999999</v>
      </c>
      <c r="AZ12" s="58">
        <v>6688.9498860000003</v>
      </c>
      <c r="BA12" s="58">
        <v>8994.7628420000001</v>
      </c>
      <c r="BB12" s="58">
        <v>5911.6915669999998</v>
      </c>
      <c r="BC12" s="58">
        <v>1278.111058</v>
      </c>
      <c r="BD12" s="58">
        <v>6698.4856520000003</v>
      </c>
      <c r="BE12" s="58">
        <v>9425.3117889999994</v>
      </c>
      <c r="BF12" s="58">
        <v>6166.4314969999996</v>
      </c>
      <c r="BG12" s="58">
        <v>1356.668631</v>
      </c>
      <c r="BH12" s="58">
        <v>7747.0879029999996</v>
      </c>
      <c r="BI12" s="58">
        <v>10080.184520000001</v>
      </c>
      <c r="BJ12" s="58">
        <v>6834.1708639999997</v>
      </c>
      <c r="BK12" s="58">
        <v>1356.668631</v>
      </c>
      <c r="BL12" s="58">
        <v>7650.7579029999997</v>
      </c>
      <c r="BM12" s="58">
        <v>10210.03602</v>
      </c>
      <c r="BN12" s="58">
        <v>6834.1708639999997</v>
      </c>
      <c r="BO12" s="58">
        <v>1356.668631</v>
      </c>
      <c r="BP12" s="58">
        <v>7464.4219849999999</v>
      </c>
      <c r="BQ12" s="58">
        <v>10152.354289999999</v>
      </c>
      <c r="BR12" s="58">
        <v>6834.1708639999997</v>
      </c>
      <c r="BS12" s="58">
        <v>1356.668631</v>
      </c>
      <c r="BT12" s="58">
        <v>7747.0879029999996</v>
      </c>
      <c r="BU12" s="58">
        <v>6243.5990190000002</v>
      </c>
      <c r="BV12" s="58">
        <v>6834.1708639999997</v>
      </c>
      <c r="BW12" s="58">
        <v>1356.668631</v>
      </c>
      <c r="BX12" s="58">
        <v>7747.0879029999996</v>
      </c>
      <c r="BY12" s="58">
        <v>7484.7369660000004</v>
      </c>
      <c r="BZ12" s="58">
        <v>6834.1708639999997</v>
      </c>
      <c r="CA12" s="58">
        <v>1097.7418909999999</v>
      </c>
      <c r="CB12" s="58">
        <v>7593.1940629999999</v>
      </c>
      <c r="CC12" s="58">
        <v>10376.959279999999</v>
      </c>
      <c r="CD12" s="58">
        <v>6665.2723249999999</v>
      </c>
      <c r="CE12" s="58">
        <v>1097.7418909999999</v>
      </c>
      <c r="CF12" s="58">
        <v>4529.3540629999998</v>
      </c>
      <c r="CG12" s="58">
        <v>10376.959279999999</v>
      </c>
      <c r="CH12" s="58">
        <v>6665.2723249999999</v>
      </c>
      <c r="CI12" s="58">
        <v>1097.7418909999999</v>
      </c>
      <c r="CJ12" s="58">
        <v>7593.1940629999999</v>
      </c>
      <c r="CK12" s="58">
        <v>10376.959279999999</v>
      </c>
      <c r="CL12" s="58">
        <v>6665.2723249999999</v>
      </c>
      <c r="CM12" s="58">
        <v>1097.7418909999999</v>
      </c>
      <c r="CN12" s="58">
        <v>7585.9740629999997</v>
      </c>
      <c r="CO12" s="58">
        <v>10284.901159999999</v>
      </c>
      <c r="CP12" s="58">
        <v>6665.2723249999999</v>
      </c>
      <c r="CQ12" s="58">
        <v>1097.7418909999999</v>
      </c>
      <c r="CR12" s="58">
        <v>7593.1940629999999</v>
      </c>
      <c r="CS12" s="58">
        <v>10376.959279999999</v>
      </c>
      <c r="CT12" s="58">
        <v>6665.2723249999999</v>
      </c>
      <c r="CU12" s="58">
        <v>1090.848356</v>
      </c>
      <c r="CV12" s="58">
        <v>7114.527094</v>
      </c>
      <c r="CW12" s="58">
        <v>10223.609549999999</v>
      </c>
      <c r="CX12" s="58">
        <v>6660.8272740000002</v>
      </c>
      <c r="CY12" s="58">
        <v>1090.848356</v>
      </c>
      <c r="CZ12" s="58">
        <v>7589.1570940000001</v>
      </c>
      <c r="DA12" s="58">
        <v>10374.146549999999</v>
      </c>
      <c r="DB12" s="58">
        <v>6660.8272740000002</v>
      </c>
      <c r="DC12" s="58">
        <v>1090.848356</v>
      </c>
      <c r="DD12" s="58">
        <v>7589.1570940000001</v>
      </c>
      <c r="DE12" s="58">
        <v>10374.146549999999</v>
      </c>
      <c r="DF12" s="58">
        <v>6660.8272740000002</v>
      </c>
      <c r="DG12" s="58">
        <v>1090.848356</v>
      </c>
      <c r="DH12" s="58">
        <v>7589.1570940000001</v>
      </c>
      <c r="DI12" s="58">
        <v>9716.9665530000002</v>
      </c>
      <c r="DJ12" s="58">
        <v>6660.8272740000002</v>
      </c>
      <c r="DK12" s="58">
        <v>1090.848356</v>
      </c>
      <c r="DL12" s="58">
        <v>7589.1570940000001</v>
      </c>
      <c r="DM12" s="58">
        <v>10223.609549999999</v>
      </c>
      <c r="DN12" s="58">
        <v>6660.8272740000002</v>
      </c>
      <c r="DO12" s="58">
        <v>1090.848356</v>
      </c>
      <c r="DP12" s="58">
        <v>7589.1570940000001</v>
      </c>
      <c r="DQ12" s="58">
        <v>10374.146549999999</v>
      </c>
      <c r="DR12" s="58">
        <v>6660.8272740000002</v>
      </c>
      <c r="DS12" s="58">
        <v>1090.848356</v>
      </c>
      <c r="DT12" s="58">
        <v>7589.1570940000001</v>
      </c>
      <c r="DU12" s="58">
        <v>10374.146549999999</v>
      </c>
      <c r="DV12" s="58">
        <v>6660.8272740000002</v>
      </c>
      <c r="DW12" s="58">
        <v>1090.848356</v>
      </c>
      <c r="DX12" s="58">
        <v>7589.1570940000001</v>
      </c>
      <c r="DY12" s="58">
        <v>10374.146549999999</v>
      </c>
      <c r="DZ12" s="58">
        <v>6660.8272740000002</v>
      </c>
      <c r="EA12" s="58">
        <v>1090.848356</v>
      </c>
      <c r="EB12" s="58">
        <v>7589.1570940000001</v>
      </c>
      <c r="EC12" s="58">
        <v>10223.609549999999</v>
      </c>
      <c r="ED12" s="58">
        <v>6660.8272740000002</v>
      </c>
      <c r="EE12" s="58">
        <v>1090.848356</v>
      </c>
      <c r="EF12" s="58">
        <v>7589.1570940000001</v>
      </c>
      <c r="EG12" s="58">
        <v>10223.609549999999</v>
      </c>
      <c r="EH12" s="58">
        <v>6660.8272740000002</v>
      </c>
      <c r="EI12" s="58">
        <v>758.10385580000002</v>
      </c>
      <c r="EJ12" s="58">
        <v>7391.5125939999998</v>
      </c>
      <c r="EK12" s="58">
        <v>10234.402050000001</v>
      </c>
      <c r="EL12" s="58">
        <v>6443.8827739999997</v>
      </c>
      <c r="EM12" s="58">
        <v>758.10385580000002</v>
      </c>
      <c r="EN12" s="58">
        <v>7391.5125939999998</v>
      </c>
      <c r="EO12" s="58">
        <v>10234.402050000001</v>
      </c>
      <c r="EP12" s="58">
        <v>6443.8827739999997</v>
      </c>
      <c r="EQ12" s="58">
        <v>758.10385580000002</v>
      </c>
      <c r="ER12" s="58">
        <v>7391.5125939999998</v>
      </c>
      <c r="ES12" s="58">
        <v>10234.402050000001</v>
      </c>
      <c r="ET12" s="58">
        <v>6443.8827739999997</v>
      </c>
      <c r="EU12" s="58">
        <v>758.10385580000002</v>
      </c>
      <c r="EV12" s="58">
        <v>7391.5125939999998</v>
      </c>
      <c r="EW12" s="58">
        <v>10234.402050000001</v>
      </c>
      <c r="EX12" s="58">
        <v>6443.8827739999997</v>
      </c>
      <c r="EY12" s="58">
        <v>758.10385580000002</v>
      </c>
      <c r="EZ12" s="58">
        <v>7391.5125939999998</v>
      </c>
      <c r="FA12" s="58">
        <v>10234.402050000001</v>
      </c>
      <c r="FB12" s="58">
        <v>6443.8827739999997</v>
      </c>
    </row>
    <row r="13" spans="1:159" x14ac:dyDescent="0.25">
      <c r="B13" s="33" t="s">
        <v>7</v>
      </c>
      <c r="C13" s="58">
        <v>258.67312500000003</v>
      </c>
      <c r="D13" s="58">
        <v>300.11066369999998</v>
      </c>
      <c r="E13" s="58">
        <v>441.48883060000003</v>
      </c>
      <c r="F13" s="58">
        <v>310.95468740000001</v>
      </c>
      <c r="G13" s="58">
        <v>498.27636580000001</v>
      </c>
      <c r="H13" s="58">
        <v>904.17006189999995</v>
      </c>
      <c r="I13" s="58">
        <v>394.87562739999998</v>
      </c>
      <c r="J13" s="58">
        <v>767.82744860000003</v>
      </c>
      <c r="K13" s="58">
        <v>404.29153639999998</v>
      </c>
      <c r="L13" s="58">
        <v>612.39704080000001</v>
      </c>
      <c r="M13" s="58">
        <v>1493.4167359999999</v>
      </c>
      <c r="N13" s="58">
        <v>934.57892449999997</v>
      </c>
      <c r="O13" s="58">
        <v>480.38752119999998</v>
      </c>
      <c r="P13" s="58">
        <v>604.51503090000006</v>
      </c>
      <c r="Q13" s="58">
        <v>792.21071540000003</v>
      </c>
      <c r="R13" s="58">
        <v>1203.578088</v>
      </c>
      <c r="S13" s="58">
        <v>743.69786429999999</v>
      </c>
      <c r="T13" s="58">
        <v>1305.6882049999999</v>
      </c>
      <c r="U13" s="58">
        <v>2852.6520340000002</v>
      </c>
      <c r="V13" s="58">
        <v>2095.8229609999999</v>
      </c>
      <c r="W13" s="58">
        <v>1475.199404</v>
      </c>
      <c r="X13" s="58">
        <v>1905.9226000000001</v>
      </c>
      <c r="Y13" s="58">
        <v>2939.9235450000001</v>
      </c>
      <c r="Z13" s="58">
        <v>1502.586726</v>
      </c>
      <c r="AA13" s="58">
        <v>1755.2620529999999</v>
      </c>
      <c r="AB13" s="58">
        <v>1924.3314029999999</v>
      </c>
      <c r="AC13" s="58">
        <v>3020.082899</v>
      </c>
      <c r="AD13" s="58">
        <v>3121.1171599999998</v>
      </c>
      <c r="AE13" s="58">
        <v>2851.4105570000002</v>
      </c>
      <c r="AF13" s="58">
        <v>1636.049769</v>
      </c>
      <c r="AG13" s="58">
        <v>2240.3287949999999</v>
      </c>
      <c r="AH13" s="58">
        <v>3403.9988360000002</v>
      </c>
      <c r="AI13" s="58">
        <v>1240.2940169999999</v>
      </c>
      <c r="AJ13" s="58">
        <v>3358.0631530000001</v>
      </c>
      <c r="AK13" s="58">
        <v>4621.5609729999996</v>
      </c>
      <c r="AL13" s="58">
        <v>2482.8860789999999</v>
      </c>
      <c r="AM13" s="58">
        <v>3247.673237</v>
      </c>
      <c r="AN13" s="58">
        <v>2884.693671</v>
      </c>
      <c r="AO13" s="58">
        <v>2404.1629870000002</v>
      </c>
      <c r="AP13" s="58">
        <v>1928.4407060000001</v>
      </c>
      <c r="AQ13" s="58">
        <v>1731.5474280000001</v>
      </c>
      <c r="AR13" s="58">
        <v>2971.5706530000002</v>
      </c>
      <c r="AS13" s="58">
        <v>2367.1189869999998</v>
      </c>
      <c r="AT13" s="58">
        <v>4712.2662989999999</v>
      </c>
      <c r="AU13" s="58">
        <v>4746.8573079999996</v>
      </c>
      <c r="AV13" s="58">
        <v>5362.5601660000002</v>
      </c>
      <c r="AW13" s="58">
        <v>4738.7498050000004</v>
      </c>
      <c r="AX13" s="58">
        <v>6484.1387210000003</v>
      </c>
      <c r="AY13" s="58">
        <v>5280.8674289999999</v>
      </c>
      <c r="AZ13" s="58">
        <v>5969.3898479999998</v>
      </c>
      <c r="BA13" s="58">
        <v>4228.7915940000003</v>
      </c>
      <c r="BB13" s="58">
        <v>7212.3343400000003</v>
      </c>
      <c r="BC13" s="58">
        <v>6864.1253550000001</v>
      </c>
      <c r="BD13" s="58">
        <v>5719.1978040000004</v>
      </c>
      <c r="BE13" s="58">
        <v>4859.8525090000003</v>
      </c>
      <c r="BF13" s="58">
        <v>9371.29702</v>
      </c>
      <c r="BG13" s="58">
        <v>6864.1253550000001</v>
      </c>
      <c r="BH13" s="58">
        <v>7768.6185539999997</v>
      </c>
      <c r="BI13" s="58">
        <v>10871.98641</v>
      </c>
      <c r="BJ13" s="58">
        <v>9371.29702</v>
      </c>
      <c r="BK13" s="58">
        <v>6847.1088829999999</v>
      </c>
      <c r="BL13" s="58">
        <v>7744.6395119999997</v>
      </c>
      <c r="BM13" s="58">
        <v>10764.560939999999</v>
      </c>
      <c r="BN13" s="58">
        <v>9347.2513120000003</v>
      </c>
      <c r="BO13" s="58">
        <v>6843.8484259999996</v>
      </c>
      <c r="BP13" s="58">
        <v>5733.5526069999996</v>
      </c>
      <c r="BQ13" s="58">
        <v>7918.763183</v>
      </c>
      <c r="BR13" s="58">
        <v>9342.7941250000003</v>
      </c>
      <c r="BS13" s="58">
        <v>6822.2444260000002</v>
      </c>
      <c r="BT13" s="58">
        <v>7723.4421069999999</v>
      </c>
      <c r="BU13" s="58">
        <v>10809.05198</v>
      </c>
      <c r="BV13" s="58">
        <v>9313.3341249999994</v>
      </c>
      <c r="BW13" s="58">
        <v>7265.2437190000001</v>
      </c>
      <c r="BX13" s="58">
        <v>8226.8503949999995</v>
      </c>
      <c r="BY13" s="58">
        <v>11513.82359</v>
      </c>
      <c r="BZ13" s="58">
        <v>9917.4240709999995</v>
      </c>
      <c r="CA13" s="58">
        <v>8467.3426679999993</v>
      </c>
      <c r="CB13" s="58">
        <v>9593.4187579999998</v>
      </c>
      <c r="CC13" s="58">
        <v>13427.09006</v>
      </c>
      <c r="CD13" s="58">
        <v>11556.456910000001</v>
      </c>
      <c r="CE13" s="58">
        <v>9682.967611</v>
      </c>
      <c r="CF13" s="58">
        <v>9479.0690570000006</v>
      </c>
      <c r="CG13" s="58">
        <v>10708.86232</v>
      </c>
      <c r="CH13" s="58">
        <v>13212.597900000001</v>
      </c>
      <c r="CI13" s="58">
        <v>9891.6820289999996</v>
      </c>
      <c r="CJ13" s="58">
        <v>11219.274799999999</v>
      </c>
      <c r="CK13" s="58">
        <v>15704.231739999999</v>
      </c>
      <c r="CL13" s="58">
        <v>13496.165419999999</v>
      </c>
      <c r="CM13" s="58">
        <v>10889.250239999999</v>
      </c>
      <c r="CN13" s="58">
        <v>12347.827869999999</v>
      </c>
      <c r="CO13" s="58">
        <v>17267.775460000001</v>
      </c>
      <c r="CP13" s="58">
        <v>14855.188630000001</v>
      </c>
      <c r="CQ13" s="58">
        <v>12628.70973</v>
      </c>
      <c r="CR13" s="58">
        <v>14335.10649</v>
      </c>
      <c r="CS13" s="58">
        <v>20077.23026</v>
      </c>
      <c r="CT13" s="58">
        <v>17224.17524</v>
      </c>
      <c r="CU13" s="58">
        <v>14383.13379</v>
      </c>
      <c r="CV13" s="58">
        <v>16336.028749999999</v>
      </c>
      <c r="CW13" s="58">
        <v>21223.79132</v>
      </c>
      <c r="CX13" s="58">
        <v>19616.34361</v>
      </c>
      <c r="CY13" s="58">
        <v>15832.873159999999</v>
      </c>
      <c r="CZ13" s="58">
        <v>17987.41661</v>
      </c>
      <c r="DA13" s="58">
        <v>25181.802879999999</v>
      </c>
      <c r="DB13" s="58">
        <v>21591.864420000002</v>
      </c>
      <c r="DC13" s="58">
        <v>16167.45818</v>
      </c>
      <c r="DD13" s="58">
        <v>18367.62686</v>
      </c>
      <c r="DE13" s="58">
        <v>19960.354319999999</v>
      </c>
      <c r="DF13" s="58">
        <v>22048.116709999998</v>
      </c>
      <c r="DG13" s="58">
        <v>16397.313409999999</v>
      </c>
      <c r="DH13" s="58">
        <v>15567.59921</v>
      </c>
      <c r="DI13" s="58">
        <v>26086.22219</v>
      </c>
      <c r="DJ13" s="58">
        <v>22360.068090000001</v>
      </c>
      <c r="DK13" s="58">
        <v>19541.67108</v>
      </c>
      <c r="DL13" s="58">
        <v>22206.44441</v>
      </c>
      <c r="DM13" s="58">
        <v>31048.77217</v>
      </c>
      <c r="DN13" s="58">
        <v>26647.73329</v>
      </c>
      <c r="DO13" s="58">
        <v>20668.363509999999</v>
      </c>
      <c r="DP13" s="58">
        <v>23486.776709999998</v>
      </c>
      <c r="DQ13" s="58">
        <v>32881.487399999998</v>
      </c>
      <c r="DR13" s="58">
        <v>28184.13205</v>
      </c>
      <c r="DS13" s="58">
        <v>21414.489150000001</v>
      </c>
      <c r="DT13" s="58">
        <v>24334.64676</v>
      </c>
      <c r="DU13" s="58">
        <v>34068.505469999996</v>
      </c>
      <c r="DV13" s="58">
        <v>29201.576120000002</v>
      </c>
      <c r="DW13" s="58">
        <v>22166.706330000001</v>
      </c>
      <c r="DX13" s="58">
        <v>25189.439009999998</v>
      </c>
      <c r="DY13" s="58">
        <v>35265.214610000003</v>
      </c>
      <c r="DZ13" s="58">
        <v>30227.326809999999</v>
      </c>
      <c r="EA13" s="58">
        <v>22935.037230000002</v>
      </c>
      <c r="EB13" s="58">
        <v>26062.542300000001</v>
      </c>
      <c r="EC13" s="58">
        <v>36487.559229999999</v>
      </c>
      <c r="ED13" s="58">
        <v>31275.050759999998</v>
      </c>
      <c r="EE13" s="58">
        <v>24023.71787</v>
      </c>
      <c r="EF13" s="58">
        <v>27299.679390000001</v>
      </c>
      <c r="EG13" s="58">
        <v>38219.551149999999</v>
      </c>
      <c r="EH13" s="58">
        <v>32759.615269999998</v>
      </c>
      <c r="EI13" s="58">
        <v>25126.38046</v>
      </c>
      <c r="EJ13" s="58">
        <v>28552.70507</v>
      </c>
      <c r="EK13" s="58">
        <v>34220.044190000001</v>
      </c>
      <c r="EL13" s="58">
        <v>34263.246079999997</v>
      </c>
      <c r="EM13" s="58">
        <v>25913.79708</v>
      </c>
      <c r="EN13" s="58">
        <v>29447.49668</v>
      </c>
      <c r="EO13" s="58">
        <v>41226.495360000001</v>
      </c>
      <c r="EP13" s="58">
        <v>35336.996019999999</v>
      </c>
      <c r="EQ13" s="58">
        <v>26777.526699999999</v>
      </c>
      <c r="ER13" s="58">
        <v>30429.007610000001</v>
      </c>
      <c r="ES13" s="58">
        <v>42600.610659999998</v>
      </c>
      <c r="ET13" s="58">
        <v>36514.809139999998</v>
      </c>
      <c r="EU13" s="58">
        <v>28711.241290000002</v>
      </c>
      <c r="EV13" s="58">
        <v>32626.41056</v>
      </c>
      <c r="EW13" s="58">
        <v>41460.265030000002</v>
      </c>
      <c r="EX13" s="58">
        <v>39151.692669999997</v>
      </c>
      <c r="EY13" s="58">
        <v>28959.81623</v>
      </c>
      <c r="EZ13" s="58">
        <v>32908.882080000003</v>
      </c>
      <c r="FA13" s="58">
        <v>40006.011120000003</v>
      </c>
      <c r="FB13" s="58">
        <v>39490.658499999998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0.21640000000000001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1.72</v>
      </c>
      <c r="O14" s="58">
        <v>4.29</v>
      </c>
      <c r="P14" s="58">
        <v>0</v>
      </c>
      <c r="Q14" s="58">
        <v>0</v>
      </c>
      <c r="R14" s="58">
        <v>4.1406000000000001</v>
      </c>
      <c r="S14" s="58">
        <v>2.99</v>
      </c>
      <c r="T14" s="58">
        <v>0</v>
      </c>
      <c r="U14" s="58">
        <v>0</v>
      </c>
      <c r="V14" s="58">
        <v>4.1406000000000001</v>
      </c>
      <c r="W14" s="58">
        <v>195.93678</v>
      </c>
      <c r="X14" s="58">
        <v>0</v>
      </c>
      <c r="Y14" s="58">
        <v>0</v>
      </c>
      <c r="Z14" s="58">
        <v>129.06700000000001</v>
      </c>
      <c r="AA14" s="58">
        <v>408.53852000000001</v>
      </c>
      <c r="AB14" s="58">
        <v>0</v>
      </c>
      <c r="AC14" s="58">
        <v>0</v>
      </c>
      <c r="AD14" s="58">
        <v>331.01499999999999</v>
      </c>
      <c r="AE14" s="58">
        <v>531.89239999999995</v>
      </c>
      <c r="AF14" s="58">
        <v>0</v>
      </c>
      <c r="AG14" s="58">
        <v>0</v>
      </c>
      <c r="AH14" s="58">
        <v>388.315</v>
      </c>
      <c r="AI14" s="58">
        <v>388.56142</v>
      </c>
      <c r="AJ14" s="58">
        <v>0</v>
      </c>
      <c r="AK14" s="58">
        <v>0</v>
      </c>
      <c r="AL14" s="58">
        <v>358.92739999999998</v>
      </c>
      <c r="AM14" s="58">
        <v>564.54970000000003</v>
      </c>
      <c r="AN14" s="58">
        <v>0</v>
      </c>
      <c r="AO14" s="58">
        <v>0</v>
      </c>
      <c r="AP14" s="58">
        <v>323.86040000000003</v>
      </c>
      <c r="AQ14" s="58">
        <v>381.97561999999999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6366.7277299999996</v>
      </c>
      <c r="EF14" s="58">
        <v>0</v>
      </c>
      <c r="EG14" s="58">
        <v>0</v>
      </c>
      <c r="EH14" s="58">
        <v>4897.4828690000004</v>
      </c>
      <c r="EI14" s="58">
        <v>6870.0067749999998</v>
      </c>
      <c r="EJ14" s="58">
        <v>0</v>
      </c>
      <c r="EK14" s="58">
        <v>0</v>
      </c>
      <c r="EL14" s="58">
        <v>5284.6205959999998</v>
      </c>
      <c r="EM14" s="58">
        <v>7951.8429230000002</v>
      </c>
      <c r="EN14" s="58">
        <v>0</v>
      </c>
      <c r="EO14" s="58">
        <v>0</v>
      </c>
      <c r="EP14" s="58">
        <v>6116.8022490000003</v>
      </c>
      <c r="EQ14" s="58">
        <v>8940.2271299999993</v>
      </c>
      <c r="ER14" s="58">
        <v>0</v>
      </c>
      <c r="ES14" s="58">
        <v>0</v>
      </c>
      <c r="ET14" s="58">
        <v>6877.0977929999999</v>
      </c>
      <c r="EU14" s="58">
        <v>8940.2271299999993</v>
      </c>
      <c r="EV14" s="58">
        <v>0</v>
      </c>
      <c r="EW14" s="58">
        <v>0</v>
      </c>
      <c r="EX14" s="58">
        <v>6877.0977929999999</v>
      </c>
      <c r="EY14" s="58">
        <v>8940.2271299999993</v>
      </c>
      <c r="EZ14" s="58">
        <v>0</v>
      </c>
      <c r="FA14" s="58">
        <v>0</v>
      </c>
      <c r="FB14" s="58">
        <v>6877.0977929999999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279.369777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0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5047.9822180000001</v>
      </c>
      <c r="BD15" s="58">
        <v>5047.9822180000001</v>
      </c>
      <c r="BE15" s="58">
        <v>5047.9822180000001</v>
      </c>
      <c r="BF15" s="58">
        <v>5047.9822180000001</v>
      </c>
      <c r="BG15" s="58">
        <v>6868.9750000000004</v>
      </c>
      <c r="BH15" s="58">
        <v>6868.9750000000004</v>
      </c>
      <c r="BI15" s="58">
        <v>6868.9750000000004</v>
      </c>
      <c r="BJ15" s="58">
        <v>6868.9750000000004</v>
      </c>
      <c r="BK15" s="58">
        <v>9218.9655669999993</v>
      </c>
      <c r="BL15" s="58">
        <v>9218.9655669999993</v>
      </c>
      <c r="BM15" s="58">
        <v>9218.9655669999993</v>
      </c>
      <c r="BN15" s="58">
        <v>9218.9655669999993</v>
      </c>
      <c r="BO15" s="58">
        <v>9999.8484750000007</v>
      </c>
      <c r="BP15" s="58">
        <v>9999.8484750000007</v>
      </c>
      <c r="BQ15" s="58">
        <v>9999.8484750000007</v>
      </c>
      <c r="BR15" s="58">
        <v>9999.8484750000007</v>
      </c>
      <c r="BS15" s="58">
        <v>11168.966969999999</v>
      </c>
      <c r="BT15" s="58">
        <v>11168.966969999999</v>
      </c>
      <c r="BU15" s="58">
        <v>11168.966969999999</v>
      </c>
      <c r="BV15" s="58">
        <v>11168.966969999999</v>
      </c>
      <c r="BW15" s="58">
        <v>11168.966969999999</v>
      </c>
      <c r="BX15" s="58">
        <v>8996.7903839999999</v>
      </c>
      <c r="BY15" s="58">
        <v>10462.42079</v>
      </c>
      <c r="BZ15" s="58">
        <v>11168.966969999999</v>
      </c>
      <c r="CA15" s="58">
        <v>13719.33597</v>
      </c>
      <c r="CB15" s="58">
        <v>13719.33597</v>
      </c>
      <c r="CC15" s="58">
        <v>11457.55271</v>
      </c>
      <c r="CD15" s="58">
        <v>13719.33597</v>
      </c>
      <c r="CE15" s="58">
        <v>15396.29566</v>
      </c>
      <c r="CF15" s="58">
        <v>15396.29566</v>
      </c>
      <c r="CG15" s="58">
        <v>15396.29566</v>
      </c>
      <c r="CH15" s="58">
        <v>15396.29566</v>
      </c>
      <c r="CI15" s="58">
        <v>17936.968290000001</v>
      </c>
      <c r="CJ15" s="58">
        <v>17936.968290000001</v>
      </c>
      <c r="CK15" s="58">
        <v>17436.386740000002</v>
      </c>
      <c r="CL15" s="58">
        <v>17936.968290000001</v>
      </c>
      <c r="CM15" s="58">
        <v>19932.050439999999</v>
      </c>
      <c r="CN15" s="58">
        <v>19929.767449999999</v>
      </c>
      <c r="CO15" s="58">
        <v>19932.050439999999</v>
      </c>
      <c r="CP15" s="58">
        <v>19932.050439999999</v>
      </c>
      <c r="CQ15" s="58">
        <v>21010.788489999999</v>
      </c>
      <c r="CR15" s="58">
        <v>21010.788489999999</v>
      </c>
      <c r="CS15" s="58">
        <v>21010.788489999999</v>
      </c>
      <c r="CT15" s="58">
        <v>21010.788489999999</v>
      </c>
      <c r="CU15" s="58">
        <v>22302.79466</v>
      </c>
      <c r="CV15" s="58">
        <v>22302.79466</v>
      </c>
      <c r="CW15" s="58">
        <v>22302.79466</v>
      </c>
      <c r="CX15" s="58">
        <v>22302.79466</v>
      </c>
      <c r="CY15" s="58">
        <v>23472.398519999999</v>
      </c>
      <c r="CZ15" s="58">
        <v>23472.398519999999</v>
      </c>
      <c r="DA15" s="58">
        <v>23472.398519999999</v>
      </c>
      <c r="DB15" s="58">
        <v>23472.398519999999</v>
      </c>
      <c r="DC15" s="58">
        <v>25745.440610000001</v>
      </c>
      <c r="DD15" s="58">
        <v>25745.440610000001</v>
      </c>
      <c r="DE15" s="58">
        <v>25745.440610000001</v>
      </c>
      <c r="DF15" s="58">
        <v>25745.440610000001</v>
      </c>
      <c r="DG15" s="58">
        <v>28610.148020000001</v>
      </c>
      <c r="DH15" s="58">
        <v>28610.148020000001</v>
      </c>
      <c r="DI15" s="58">
        <v>25376.516930000002</v>
      </c>
      <c r="DJ15" s="58">
        <v>28610.148020000001</v>
      </c>
      <c r="DK15" s="58">
        <v>28610.148020000001</v>
      </c>
      <c r="DL15" s="58">
        <v>28610.148020000001</v>
      </c>
      <c r="DM15" s="58">
        <v>28610.148020000001</v>
      </c>
      <c r="DN15" s="58">
        <v>28610.148020000001</v>
      </c>
      <c r="DO15" s="58">
        <v>30817.703669999999</v>
      </c>
      <c r="DP15" s="58">
        <v>30817.703669999999</v>
      </c>
      <c r="DQ15" s="58">
        <v>30817.703669999999</v>
      </c>
      <c r="DR15" s="58">
        <v>30817.703669999999</v>
      </c>
      <c r="DS15" s="58">
        <v>33607.077409999998</v>
      </c>
      <c r="DT15" s="58">
        <v>33528.962769999998</v>
      </c>
      <c r="DU15" s="58">
        <v>32900.531230000001</v>
      </c>
      <c r="DV15" s="58">
        <v>33607.077409999998</v>
      </c>
      <c r="DW15" s="58">
        <v>36446.267899999999</v>
      </c>
      <c r="DX15" s="58">
        <v>36446.267899999999</v>
      </c>
      <c r="DY15" s="58">
        <v>36446.267899999999</v>
      </c>
      <c r="DZ15" s="58">
        <v>36446.267899999999</v>
      </c>
      <c r="EA15" s="58">
        <v>39382.810239999999</v>
      </c>
      <c r="EB15" s="58">
        <v>39382.810239999999</v>
      </c>
      <c r="EC15" s="58">
        <v>39382.810239999999</v>
      </c>
      <c r="ED15" s="58">
        <v>39382.810239999999</v>
      </c>
      <c r="EE15" s="58">
        <v>43156.669070000004</v>
      </c>
      <c r="EF15" s="58">
        <v>43156.669070000004</v>
      </c>
      <c r="EG15" s="58">
        <v>41241.67108</v>
      </c>
      <c r="EH15" s="58">
        <v>43156.669070000004</v>
      </c>
      <c r="EI15" s="58">
        <v>47000.717400000001</v>
      </c>
      <c r="EJ15" s="58">
        <v>47000.717400000001</v>
      </c>
      <c r="EK15" s="58">
        <v>47000.717400000001</v>
      </c>
      <c r="EL15" s="58">
        <v>47000.717400000001</v>
      </c>
      <c r="EM15" s="58">
        <v>50835.205470000001</v>
      </c>
      <c r="EN15" s="58">
        <v>50835.205470000001</v>
      </c>
      <c r="EO15" s="58">
        <v>50835.205470000001</v>
      </c>
      <c r="EP15" s="58">
        <v>50835.205470000001</v>
      </c>
      <c r="EQ15" s="58">
        <v>54699.835830000004</v>
      </c>
      <c r="ER15" s="58">
        <v>54699.835830000004</v>
      </c>
      <c r="ES15" s="58">
        <v>54699.835830000004</v>
      </c>
      <c r="ET15" s="58">
        <v>54699.835830000004</v>
      </c>
      <c r="EU15" s="58">
        <v>57608.223610000001</v>
      </c>
      <c r="EV15" s="58">
        <v>57608.223610000001</v>
      </c>
      <c r="EW15" s="58">
        <v>57608.223610000001</v>
      </c>
      <c r="EX15" s="58">
        <v>57608.223610000001</v>
      </c>
      <c r="EY15" s="58">
        <v>60263.735910000003</v>
      </c>
      <c r="EZ15" s="58">
        <v>60263.735910000003</v>
      </c>
      <c r="FA15" s="58">
        <v>60263.735910000003</v>
      </c>
      <c r="FB15" s="58">
        <v>60263.735910000003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81442.871509999997</v>
      </c>
      <c r="D17" s="58">
        <v>77902.084050000005</v>
      </c>
      <c r="E17" s="58">
        <v>77539.993260000003</v>
      </c>
      <c r="F17" s="58">
        <v>80887.380090000006</v>
      </c>
      <c r="G17" s="58">
        <v>83911.311570000005</v>
      </c>
      <c r="H17" s="58">
        <v>80421.158519999997</v>
      </c>
      <c r="I17" s="58">
        <v>78849.172709999999</v>
      </c>
      <c r="J17" s="58">
        <v>82513.307430000001</v>
      </c>
      <c r="K17" s="58">
        <v>88663.162590000007</v>
      </c>
      <c r="L17" s="58">
        <v>84926.553440000003</v>
      </c>
      <c r="M17" s="58">
        <v>83239.272339999996</v>
      </c>
      <c r="N17" s="58">
        <v>87215.222769999993</v>
      </c>
      <c r="O17" s="58">
        <v>88575.249219999998</v>
      </c>
      <c r="P17" s="58">
        <v>84766.326950000002</v>
      </c>
      <c r="Q17" s="58">
        <v>83382.815610000005</v>
      </c>
      <c r="R17" s="58">
        <v>87267.607749999996</v>
      </c>
      <c r="S17" s="58">
        <v>87345.798680000007</v>
      </c>
      <c r="T17" s="58">
        <v>83663.337549999997</v>
      </c>
      <c r="U17" s="58">
        <v>83285.047319999998</v>
      </c>
      <c r="V17" s="58">
        <v>86804.345560000002</v>
      </c>
      <c r="W17" s="58">
        <v>91283.229749999999</v>
      </c>
      <c r="X17" s="58">
        <v>87387.755260000005</v>
      </c>
      <c r="Y17" s="58">
        <v>86981.446859999996</v>
      </c>
      <c r="Z17" s="58">
        <v>90710.322419999997</v>
      </c>
      <c r="AA17" s="58">
        <v>93429.309970000002</v>
      </c>
      <c r="AB17" s="58">
        <v>89500.492259999999</v>
      </c>
      <c r="AC17" s="58">
        <v>89101.924310000002</v>
      </c>
      <c r="AD17" s="58">
        <v>92836.202340000003</v>
      </c>
      <c r="AE17" s="58">
        <v>98476.062460000001</v>
      </c>
      <c r="AF17" s="58">
        <v>94359.452059999996</v>
      </c>
      <c r="AG17" s="58">
        <v>93935.796560000003</v>
      </c>
      <c r="AH17" s="58">
        <v>97878.486170000004</v>
      </c>
      <c r="AI17" s="58">
        <v>103588.0794</v>
      </c>
      <c r="AJ17" s="58">
        <v>99290.21226</v>
      </c>
      <c r="AK17" s="58">
        <v>98849.812309999994</v>
      </c>
      <c r="AL17" s="58">
        <v>102968.93610000001</v>
      </c>
      <c r="AM17" s="58">
        <v>108662.2303</v>
      </c>
      <c r="AN17" s="58">
        <v>104181.1067</v>
      </c>
      <c r="AO17" s="58">
        <v>103722.73970000001</v>
      </c>
      <c r="AP17" s="58">
        <v>108022.1219</v>
      </c>
      <c r="AQ17" s="58">
        <v>113167.69439999999</v>
      </c>
      <c r="AR17" s="58">
        <v>108497.1906</v>
      </c>
      <c r="AS17" s="58">
        <v>108017.5811</v>
      </c>
      <c r="AT17" s="58">
        <v>112503.6231</v>
      </c>
      <c r="AU17" s="58">
        <v>117933.3498</v>
      </c>
      <c r="AV17" s="58">
        <v>113062.55680000001</v>
      </c>
      <c r="AW17" s="58">
        <v>112561.25599999999</v>
      </c>
      <c r="AX17" s="58">
        <v>117242.2101</v>
      </c>
      <c r="AY17" s="58">
        <v>122830.4592</v>
      </c>
      <c r="AZ17" s="58">
        <v>117758.13039999999</v>
      </c>
      <c r="BA17" s="58">
        <v>117234.1894</v>
      </c>
      <c r="BB17" s="58">
        <v>122114.85769999999</v>
      </c>
      <c r="BC17" s="58">
        <v>127926.2887</v>
      </c>
      <c r="BD17" s="58">
        <v>122642.5306</v>
      </c>
      <c r="BE17" s="58">
        <v>122094.9662</v>
      </c>
      <c r="BF17" s="58">
        <v>127184.8484</v>
      </c>
      <c r="BG17" s="58">
        <v>132344.48499999999</v>
      </c>
      <c r="BH17" s="58">
        <v>126893.41499999999</v>
      </c>
      <c r="BI17" s="58">
        <v>126326.96219999999</v>
      </c>
      <c r="BJ17" s="58">
        <v>131587.66699999999</v>
      </c>
      <c r="BK17" s="58">
        <v>136558.2972</v>
      </c>
      <c r="BL17" s="58">
        <v>130935.26059999999</v>
      </c>
      <c r="BM17" s="58">
        <v>130349.8045</v>
      </c>
      <c r="BN17" s="58">
        <v>135780.11079999999</v>
      </c>
      <c r="BO17" s="58">
        <v>140938.21890000001</v>
      </c>
      <c r="BP17" s="58">
        <v>135134.13279999999</v>
      </c>
      <c r="BQ17" s="58">
        <v>134527.33609999999</v>
      </c>
      <c r="BR17" s="58">
        <v>140139.30360000001</v>
      </c>
      <c r="BS17" s="58">
        <v>145417.04699999999</v>
      </c>
      <c r="BT17" s="58">
        <v>139429.53940000001</v>
      </c>
      <c r="BU17" s="58">
        <v>138801.75380000001</v>
      </c>
      <c r="BV17" s="58">
        <v>144596.3365</v>
      </c>
      <c r="BW17" s="58">
        <v>150032.36110000001</v>
      </c>
      <c r="BX17" s="58">
        <v>143863.89749999999</v>
      </c>
      <c r="BY17" s="58">
        <v>143216.6778</v>
      </c>
      <c r="BZ17" s="58">
        <v>149189.16070000001</v>
      </c>
      <c r="CA17" s="58">
        <v>154841.56700000001</v>
      </c>
      <c r="CB17" s="58">
        <v>148477.5154</v>
      </c>
      <c r="CC17" s="58">
        <v>147809.1672</v>
      </c>
      <c r="CD17" s="58">
        <v>153972.85310000001</v>
      </c>
      <c r="CE17" s="58">
        <v>159689.99220000001</v>
      </c>
      <c r="CF17" s="58">
        <v>153129.698</v>
      </c>
      <c r="CG17" s="58">
        <v>152439.40849999999</v>
      </c>
      <c r="CH17" s="58">
        <v>158797.23139999999</v>
      </c>
      <c r="CI17" s="58">
        <v>164508.36079999999</v>
      </c>
      <c r="CJ17" s="58">
        <v>157755.4431</v>
      </c>
      <c r="CK17" s="58">
        <v>157043.26089999999</v>
      </c>
      <c r="CL17" s="58">
        <v>163593.46410000001</v>
      </c>
      <c r="CM17" s="58">
        <v>169505.8124</v>
      </c>
      <c r="CN17" s="58">
        <v>162541.19320000001</v>
      </c>
      <c r="CO17" s="58">
        <v>161803.4528</v>
      </c>
      <c r="CP17" s="58">
        <v>168566.0246</v>
      </c>
      <c r="CQ17" s="58">
        <v>174655.59570000001</v>
      </c>
      <c r="CR17" s="58">
        <v>167481.4559</v>
      </c>
      <c r="CS17" s="58">
        <v>166720.05929999999</v>
      </c>
      <c r="CT17" s="58">
        <v>173689.8553</v>
      </c>
      <c r="CU17" s="58">
        <v>180128.20860000001</v>
      </c>
      <c r="CV17" s="58">
        <v>172735.264</v>
      </c>
      <c r="CW17" s="58">
        <v>171948.55369999999</v>
      </c>
      <c r="CX17" s="58">
        <v>179137.7972</v>
      </c>
      <c r="CY17" s="58">
        <v>185554.70480000001</v>
      </c>
      <c r="CZ17" s="58">
        <v>177938.29329999999</v>
      </c>
      <c r="DA17" s="58">
        <v>177125.23670000001</v>
      </c>
      <c r="DB17" s="58">
        <v>184539.06090000001</v>
      </c>
      <c r="DC17" s="58">
        <v>191130.1207</v>
      </c>
      <c r="DD17" s="58">
        <v>183277.24739999999</v>
      </c>
      <c r="DE17" s="58">
        <v>182437.48740000001</v>
      </c>
      <c r="DF17" s="58">
        <v>190085.5172</v>
      </c>
      <c r="DG17" s="58">
        <v>196538.5723</v>
      </c>
      <c r="DH17" s="58">
        <v>188456.2836</v>
      </c>
      <c r="DI17" s="58">
        <v>187590.8315</v>
      </c>
      <c r="DJ17" s="58">
        <v>195466.31020000001</v>
      </c>
      <c r="DK17" s="58">
        <v>201933.8933</v>
      </c>
      <c r="DL17" s="58">
        <v>193626.6997</v>
      </c>
      <c r="DM17" s="58">
        <v>192735.3028</v>
      </c>
      <c r="DN17" s="58">
        <v>200835.8939</v>
      </c>
      <c r="DO17" s="58">
        <v>206716.3278</v>
      </c>
      <c r="DP17" s="58">
        <v>198206.57139999999</v>
      </c>
      <c r="DQ17" s="58">
        <v>197291.8566</v>
      </c>
      <c r="DR17" s="58">
        <v>205596.8469</v>
      </c>
      <c r="DS17" s="58">
        <v>211522.01949999999</v>
      </c>
      <c r="DT17" s="58">
        <v>202807.54070000001</v>
      </c>
      <c r="DU17" s="58">
        <v>201867.94140000001</v>
      </c>
      <c r="DV17" s="58">
        <v>210381.0533</v>
      </c>
      <c r="DW17" s="58">
        <v>216380.1594</v>
      </c>
      <c r="DX17" s="58">
        <v>207460.74110000001</v>
      </c>
      <c r="DY17" s="58">
        <v>206496.50049999999</v>
      </c>
      <c r="DZ17" s="58">
        <v>215217.95670000001</v>
      </c>
      <c r="EA17" s="58">
        <v>221369.03090000001</v>
      </c>
      <c r="EB17" s="58">
        <v>212238.9497</v>
      </c>
      <c r="EC17" s="58">
        <v>211250.27929999999</v>
      </c>
      <c r="ED17" s="58">
        <v>220184.1931</v>
      </c>
      <c r="EE17" s="58">
        <v>226444.5091</v>
      </c>
      <c r="EF17" s="58">
        <v>217098.57680000001</v>
      </c>
      <c r="EG17" s="58">
        <v>216084.11629999999</v>
      </c>
      <c r="EH17" s="58">
        <v>225237.0546</v>
      </c>
      <c r="EI17" s="58">
        <v>231589.5134</v>
      </c>
      <c r="EJ17" s="58">
        <v>222026.01610000001</v>
      </c>
      <c r="EK17" s="58">
        <v>220985.47769999999</v>
      </c>
      <c r="EL17" s="58">
        <v>230359.9155</v>
      </c>
      <c r="EM17" s="58">
        <v>236728.5092</v>
      </c>
      <c r="EN17" s="58">
        <v>226947.20430000001</v>
      </c>
      <c r="EO17" s="58">
        <v>225880.56659999999</v>
      </c>
      <c r="EP17" s="58">
        <v>235476.3884</v>
      </c>
      <c r="EQ17" s="58">
        <v>242390.14499999999</v>
      </c>
      <c r="ER17" s="58">
        <v>232359.7444</v>
      </c>
      <c r="ES17" s="58">
        <v>231262.64360000001</v>
      </c>
      <c r="ET17" s="58">
        <v>241110.9374</v>
      </c>
      <c r="EU17" s="58">
        <v>247855.859</v>
      </c>
      <c r="EV17" s="58">
        <v>237589.38829999999</v>
      </c>
      <c r="EW17" s="58">
        <v>236464.23449999999</v>
      </c>
      <c r="EX17" s="58">
        <v>246550.11199999999</v>
      </c>
      <c r="EY17" s="58">
        <v>252642.78769999999</v>
      </c>
      <c r="EZ17" s="58">
        <v>242137.26809999999</v>
      </c>
      <c r="FA17" s="58">
        <v>240981.96059999999</v>
      </c>
      <c r="FB17" s="58">
        <v>251305.77439999999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58743.326789999999</v>
      </c>
      <c r="D4" s="1">
        <f>'Ponta - 4 trim - cat'!F29</f>
        <v>56514.788639999999</v>
      </c>
      <c r="E4" s="1">
        <f>'Ponta - 4 trim - cat'!G29</f>
        <v>59968.588389999997</v>
      </c>
      <c r="F4" s="1">
        <f>'Ponta - 4 trim - cat'!H29</f>
        <v>64507.298349999997</v>
      </c>
      <c r="G4" s="1">
        <f>'Ponta - 4 trim - cat'!I29</f>
        <v>65626.941829999996</v>
      </c>
      <c r="H4" s="1">
        <f>'Ponta - 4 trim - cat'!J29</f>
        <v>71257.582599999994</v>
      </c>
      <c r="I4" s="1">
        <f>'Ponta - 4 trim - cat'!K29</f>
        <v>72278.452609999993</v>
      </c>
      <c r="J4" s="1">
        <f>'Ponta - 4 trim - cat'!L29</f>
        <v>71115.207670000003</v>
      </c>
      <c r="K4" s="1">
        <f>'Ponta - 4 trim - cat'!M29</f>
        <v>73201.986350000006</v>
      </c>
      <c r="L4" s="1">
        <f>'Ponta - 4 trim - cat'!N29</f>
        <v>73485.760670000003</v>
      </c>
      <c r="M4" s="1">
        <f>'Ponta - 4 trim - cat'!O29</f>
        <v>73563.889370000004</v>
      </c>
      <c r="N4" s="1">
        <f>'Ponta - 4 trim - cat'!P29</f>
        <v>74814.887870000006</v>
      </c>
      <c r="O4" s="1">
        <f>'Ponta - 4 trim - cat'!Q29</f>
        <v>74164.403999999995</v>
      </c>
      <c r="P4" s="1">
        <f>'Ponta - 4 trim - cat'!R29</f>
        <v>76594.926670000001</v>
      </c>
      <c r="Q4" s="1">
        <f>'Ponta - 4 trim - cat'!S29</f>
        <v>77081.977310000002</v>
      </c>
      <c r="R4" s="1">
        <f>'Ponta - 4 trim - cat'!T29</f>
        <v>79745.078380000006</v>
      </c>
      <c r="S4" s="1">
        <f>'Ponta - 4 trim - cat'!U29</f>
        <v>81250.865640000004</v>
      </c>
      <c r="T4" s="1">
        <f>'Ponta - 4 trim - cat'!V29</f>
        <v>81865.932060000006</v>
      </c>
      <c r="U4" s="1">
        <f>'Ponta - 4 trim - cat'!W29</f>
        <v>82961.51341</v>
      </c>
      <c r="V4" s="1">
        <f>'Ponta - 4 trim - cat'!X29</f>
        <v>83703.367859999998</v>
      </c>
      <c r="W4" s="1">
        <f>'Ponta - 4 trim - cat'!Y29</f>
        <v>84504.786890000003</v>
      </c>
      <c r="X4" s="1">
        <f>'Ponta - 4 trim - cat'!Z29</f>
        <v>85398.588149999996</v>
      </c>
      <c r="Y4" s="1">
        <f>'Ponta - 4 trim - cat'!AA29</f>
        <v>86778.126449999996</v>
      </c>
      <c r="Z4" s="1">
        <f>'Ponta - 4 trim - cat'!AB29</f>
        <v>88906.811199999996</v>
      </c>
      <c r="AA4" s="1">
        <f>'Ponta - 4 trim - cat'!AC29</f>
        <v>90425.428639999998</v>
      </c>
      <c r="AB4" s="1">
        <f>'Ponta - 4 trim - cat'!AD29</f>
        <v>90425.428639999998</v>
      </c>
      <c r="AC4" s="1">
        <f>'Ponta - 4 trim - cat'!AE29</f>
        <v>90425.428639999998</v>
      </c>
      <c r="AD4" s="1">
        <f>'Ponta - 4 trim - cat'!AF29</f>
        <v>90382.016770000002</v>
      </c>
      <c r="AE4" s="1">
        <f>'Ponta - 4 trim - cat'!AG29</f>
        <v>90335.840079999994</v>
      </c>
      <c r="AF4" s="1">
        <f>'Ponta - 4 trim - cat'!AH29</f>
        <v>90329.378639999995</v>
      </c>
      <c r="AG4" s="1">
        <f>'Ponta - 4 trim - cat'!AI29</f>
        <v>90425.428639999998</v>
      </c>
      <c r="AH4" s="1">
        <f>'Ponta - 4 trim - cat'!AJ29</f>
        <v>89862.922600000005</v>
      </c>
      <c r="AI4" s="1">
        <f>'Ponta - 4 trim - cat'!AK29</f>
        <v>89036.329540000006</v>
      </c>
      <c r="AJ4" s="1">
        <f>'Ponta - 4 trim - cat'!AL29</f>
        <v>88961.963010000007</v>
      </c>
      <c r="AK4" s="1">
        <f>'Ponta - 4 trim - cat'!AM29</f>
        <v>90011.757790000003</v>
      </c>
      <c r="AL4" s="1">
        <f>'Ponta - 4 trim - cat'!AN29</f>
        <v>92009.444440000007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4733.2367260000001</v>
      </c>
      <c r="E5" s="1">
        <f>'Ponta - 4 trim - cat'!G27</f>
        <v>4867.3073260000001</v>
      </c>
      <c r="F5" s="1">
        <f>'Ponta - 4 trim - cat'!H27</f>
        <v>5059.8664259999996</v>
      </c>
      <c r="G5" s="1">
        <f>'Ponta - 4 trim - cat'!I27</f>
        <v>5126.1832880000002</v>
      </c>
      <c r="H5" s="1">
        <f>'Ponta - 4 trim - cat'!J27</f>
        <v>5336.1662939999997</v>
      </c>
      <c r="I5" s="1">
        <f>'Ponta - 4 trim - cat'!K27</f>
        <v>7563.3705749999999</v>
      </c>
      <c r="J5" s="1">
        <f>'Ponta - 4 trim - cat'!L27</f>
        <v>9133.2838169999995</v>
      </c>
      <c r="K5" s="1">
        <f>'Ponta - 4 trim - cat'!M27</f>
        <v>9144.1916990000009</v>
      </c>
      <c r="L5" s="1">
        <f>'Ponta - 4 trim - cat'!N27</f>
        <v>11835.15223</v>
      </c>
      <c r="M5" s="1">
        <f>'Ponta - 4 trim - cat'!O27</f>
        <v>11007.705819999999</v>
      </c>
      <c r="N5" s="1">
        <f>'Ponta - 4 trim - cat'!P27</f>
        <v>11215.54538</v>
      </c>
      <c r="O5" s="1">
        <f>'Ponta - 4 trim - cat'!Q27</f>
        <v>11135.40158</v>
      </c>
      <c r="P5" s="1">
        <f>'Ponta - 4 trim - cat'!R27</f>
        <v>10612.061530000001</v>
      </c>
      <c r="Q5" s="1">
        <f>'Ponta - 4 trim - cat'!S27</f>
        <v>10505.863009999999</v>
      </c>
      <c r="R5" s="1">
        <f>'Ponta - 4 trim - cat'!T27</f>
        <v>11831.49625</v>
      </c>
      <c r="S5" s="1">
        <f>'Ponta - 4 trim - cat'!U27</f>
        <v>11835.15223</v>
      </c>
      <c r="T5" s="1">
        <f>'Ponta - 4 trim - cat'!V27</f>
        <v>11835.15223</v>
      </c>
      <c r="U5" s="1">
        <f>'Ponta - 4 trim - cat'!W27</f>
        <v>11835.15223</v>
      </c>
      <c r="V5" s="1">
        <f>'Ponta - 4 trim - cat'!X27</f>
        <v>11835.15223</v>
      </c>
      <c r="W5" s="1">
        <f>'Ponta - 4 trim - cat'!Y27</f>
        <v>11835.15223</v>
      </c>
      <c r="X5" s="1">
        <f>'Ponta - 4 trim - cat'!Z27</f>
        <v>11835.15223</v>
      </c>
      <c r="Y5" s="1">
        <f>'Ponta - 4 trim - cat'!AA27</f>
        <v>11835.15223</v>
      </c>
      <c r="Z5" s="1">
        <f>'Ponta - 4 trim - cat'!AB27</f>
        <v>11835.15223</v>
      </c>
      <c r="AA5" s="1">
        <f>'Ponta - 4 trim - cat'!AC27</f>
        <v>11835.15223</v>
      </c>
      <c r="AB5" s="1">
        <f>'Ponta - 4 trim - cat'!AD27</f>
        <v>11835.15223</v>
      </c>
      <c r="AC5" s="1">
        <f>'Ponta - 4 trim - cat'!AE27</f>
        <v>11835.15223</v>
      </c>
      <c r="AD5" s="1">
        <f>'Ponta - 4 trim - cat'!AF27</f>
        <v>11835.15223</v>
      </c>
      <c r="AE5" s="1">
        <f>'Ponta - 4 trim - cat'!AG27</f>
        <v>11835.15223</v>
      </c>
      <c r="AF5" s="1">
        <f>'Ponta - 4 trim - cat'!AH27</f>
        <v>11792.16339</v>
      </c>
      <c r="AG5" s="1">
        <f>'Ponta - 4 trim - cat'!AI27</f>
        <v>11671.560100000001</v>
      </c>
      <c r="AH5" s="1">
        <f>'Ponta - 4 trim - cat'!AJ27</f>
        <v>11632.5059</v>
      </c>
      <c r="AI5" s="1">
        <f>'Ponta - 4 trim - cat'!AK27</f>
        <v>11835.15223</v>
      </c>
      <c r="AJ5" s="1">
        <f>'Ponta - 4 trim - cat'!AL27</f>
        <v>11741.3287</v>
      </c>
      <c r="AK5" s="1">
        <f>'Ponta - 4 trim - cat'!AM27</f>
        <v>11835.15223</v>
      </c>
      <c r="AL5" s="1">
        <f>'Ponta - 4 trim - cat'!AN27</f>
        <v>10348.93484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10498.11385</v>
      </c>
      <c r="E6" s="18">
        <f>'Ponta - 4 trim - cat'!G22</f>
        <v>11702.97921</v>
      </c>
      <c r="F6" s="18">
        <f>'Ponta - 4 trim - cat'!H22</f>
        <v>6303.8125300000002</v>
      </c>
      <c r="G6" s="18">
        <f>'Ponta - 4 trim - cat'!I22</f>
        <v>10079.013730000001</v>
      </c>
      <c r="H6" s="18">
        <f>'Ponta - 4 trim - cat'!J22</f>
        <v>9530.4269280000008</v>
      </c>
      <c r="I6" s="18">
        <f>'Ponta - 4 trim - cat'!K22</f>
        <v>12879.45465</v>
      </c>
      <c r="J6" s="18">
        <f>'Ponta - 4 trim - cat'!L22</f>
        <v>11555.63629</v>
      </c>
      <c r="K6" s="18">
        <f>'Ponta - 4 trim - cat'!M22</f>
        <v>12596.079460000001</v>
      </c>
      <c r="L6" s="18">
        <f>'Ponta - 4 trim - cat'!N22</f>
        <v>14573.89817</v>
      </c>
      <c r="M6" s="18">
        <f>'Ponta - 4 trim - cat'!O22</f>
        <v>14835.151620000001</v>
      </c>
      <c r="N6" s="18">
        <f>'Ponta - 4 trim - cat'!P22</f>
        <v>14119.147360000001</v>
      </c>
      <c r="O6" s="18">
        <f>'Ponta - 4 trim - cat'!Q22</f>
        <v>14835.43586</v>
      </c>
      <c r="P6" s="18">
        <f>'Ponta - 4 trim - cat'!R22</f>
        <v>14835.246359999999</v>
      </c>
      <c r="Q6" s="18">
        <f>'Ponta - 4 trim - cat'!S22</f>
        <v>14835.246359999999</v>
      </c>
      <c r="R6" s="18">
        <f>'Ponta - 4 trim - cat'!T22</f>
        <v>14835.246359999999</v>
      </c>
      <c r="S6" s="18">
        <f>'Ponta - 4 trim - cat'!U22</f>
        <v>15522.542229999999</v>
      </c>
      <c r="T6" s="18">
        <f>'Ponta - 4 trim - cat'!V22</f>
        <v>16398.953430000001</v>
      </c>
      <c r="U6" s="18">
        <f>'Ponta - 4 trim - cat'!W22</f>
        <v>17275.36462</v>
      </c>
      <c r="V6" s="18">
        <f>'Ponta - 4 trim - cat'!X22</f>
        <v>18151.96531</v>
      </c>
      <c r="W6" s="18">
        <f>'Ponta - 4 trim - cat'!Y22</f>
        <v>19028.376499999998</v>
      </c>
      <c r="X6" s="18">
        <f>'Ponta - 4 trim - cat'!Z22</f>
        <v>19904.787690000001</v>
      </c>
      <c r="Y6" s="18">
        <f>'Ponta - 4 trim - cat'!AA22</f>
        <v>20781.38838</v>
      </c>
      <c r="Z6" s="18">
        <f>'Ponta - 4 trim - cat'!AB22</f>
        <v>21657.799569999999</v>
      </c>
      <c r="AA6" s="18">
        <f>'Ponta - 4 trim - cat'!AC22</f>
        <v>22534.210770000002</v>
      </c>
      <c r="AB6" s="18">
        <f>'Ponta - 4 trim - cat'!AD22</f>
        <v>22723.70508</v>
      </c>
      <c r="AC6" s="18">
        <f>'Ponta - 4 trim - cat'!AE22</f>
        <v>22913.483629999999</v>
      </c>
      <c r="AD6" s="18">
        <f>'Ponta - 4 trim - cat'!AF22</f>
        <v>23102.977940000001</v>
      </c>
      <c r="AE6" s="18">
        <f>'Ponta - 4 trim - cat'!AG22</f>
        <v>23292.472259999999</v>
      </c>
      <c r="AF6" s="18">
        <f>'Ponta - 4 trim - cat'!AH22</f>
        <v>23481.966570000001</v>
      </c>
      <c r="AG6" s="18">
        <f>'Ponta - 4 trim - cat'!AI22</f>
        <v>22931.2961</v>
      </c>
      <c r="AH6" s="18">
        <f>'Ponta - 4 trim - cat'!AJ22</f>
        <v>23137.8449</v>
      </c>
      <c r="AI6" s="18">
        <f>'Ponta - 4 trim - cat'!AK22</f>
        <v>23137.8449</v>
      </c>
      <c r="AJ6" s="18">
        <f>'Ponta - 4 trim - cat'!AL22</f>
        <v>23137.8449</v>
      </c>
      <c r="AK6" s="18">
        <f>'Ponta - 4 trim - cat'!AM22</f>
        <v>21888.12991</v>
      </c>
      <c r="AL6" s="18">
        <f>'Ponta - 4 trim - cat'!AN22</f>
        <v>23137.8449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2069.8200000000002</v>
      </c>
      <c r="E7" s="1">
        <f>'Ponta - 4 trim - cat'!G20</f>
        <v>2380.3200000000002</v>
      </c>
      <c r="F7" s="1">
        <f>'Ponta - 4 trim - cat'!H20</f>
        <v>2380.3200000000002</v>
      </c>
      <c r="G7" s="1">
        <f>'Ponta - 4 trim - cat'!I20</f>
        <v>2365.2449999999999</v>
      </c>
      <c r="H7" s="1">
        <f>'Ponta - 4 trim - cat'!J20</f>
        <v>2635.32</v>
      </c>
      <c r="I7" s="1">
        <f>'Ponta - 4 trim - cat'!K20</f>
        <v>2361.5700000000002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1813.1387500000001</v>
      </c>
      <c r="D8" s="1">
        <f>'Ponta - 4 trim - cat'!F23</f>
        <v>1813.1387500000001</v>
      </c>
      <c r="E8" s="1">
        <f>'Ponta - 4 trim - cat'!G23</f>
        <v>1813.1387500000001</v>
      </c>
      <c r="F8" s="1">
        <f>'Ponta - 4 trim - cat'!H23</f>
        <v>1813.1387500000001</v>
      </c>
      <c r="G8" s="1">
        <f>'Ponta - 4 trim - cat'!I23</f>
        <v>1813.1387500000001</v>
      </c>
      <c r="H8" s="1">
        <f>'Ponta - 4 trim - cat'!J23</f>
        <v>1813.1387500000001</v>
      </c>
      <c r="I8" s="1">
        <f>'Ponta - 4 trim - cat'!K23</f>
        <v>1813.1387500000001</v>
      </c>
      <c r="J8" s="1">
        <f>'Ponta - 4 trim - cat'!L23</f>
        <v>1813.1387500000001</v>
      </c>
      <c r="K8" s="1">
        <f>'Ponta - 4 trim - cat'!M23</f>
        <v>1813.1387500000001</v>
      </c>
      <c r="L8" s="1">
        <f>'Ponta - 4 trim - cat'!N23</f>
        <v>1813.1387500000001</v>
      </c>
      <c r="M8" s="1">
        <f>'Ponta - 4 trim - cat'!O23</f>
        <v>1813.1387500000001</v>
      </c>
      <c r="N8" s="1">
        <f>'Ponta - 4 trim - cat'!P23</f>
        <v>3144.336292</v>
      </c>
      <c r="O8" s="1">
        <f>'Ponta - 4 trim - cat'!Q23</f>
        <v>6984.6403419999997</v>
      </c>
      <c r="P8" s="1">
        <f>'Ponta - 4 trim - cat'!R23</f>
        <v>8850.6665589999993</v>
      </c>
      <c r="Q8" s="1">
        <f>'Ponta - 4 trim - cat'!S23</f>
        <v>12734.175219999999</v>
      </c>
      <c r="R8" s="1">
        <f>'Ponta - 4 trim - cat'!T23</f>
        <v>12734.175219999999</v>
      </c>
      <c r="S8" s="1">
        <f>'Ponta - 4 trim - cat'!U23</f>
        <v>12734.175219999999</v>
      </c>
      <c r="T8" s="1">
        <f>'Ponta - 4 trim - cat'!V23</f>
        <v>12734.175219999999</v>
      </c>
      <c r="U8" s="1">
        <f>'Ponta - 4 trim - cat'!W23</f>
        <v>12734.175219999999</v>
      </c>
      <c r="V8" s="1">
        <f>'Ponta - 4 trim - cat'!X23</f>
        <v>12734.175219999999</v>
      </c>
      <c r="W8" s="1">
        <f>'Ponta - 4 trim - cat'!Y23</f>
        <v>12734.175219999999</v>
      </c>
      <c r="X8" s="1">
        <f>'Ponta - 4 trim - cat'!Z23</f>
        <v>12734.175219999999</v>
      </c>
      <c r="Y8" s="1">
        <f>'Ponta - 4 trim - cat'!AA23</f>
        <v>12734.175219999999</v>
      </c>
      <c r="Z8" s="1">
        <f>'Ponta - 4 trim - cat'!AB23</f>
        <v>12734.175219999999</v>
      </c>
      <c r="AA8" s="1">
        <f>'Ponta - 4 trim - cat'!AC23</f>
        <v>12734.175219999999</v>
      </c>
      <c r="AB8" s="1">
        <f>'Ponta - 4 trim - cat'!AD23</f>
        <v>12734.175219999999</v>
      </c>
      <c r="AC8" s="1">
        <f>'Ponta - 4 trim - cat'!AE23</f>
        <v>12734.175219999999</v>
      </c>
      <c r="AD8" s="1">
        <f>'Ponta - 4 trim - cat'!AF23</f>
        <v>12734.175219999999</v>
      </c>
      <c r="AE8" s="1">
        <f>'Ponta - 4 trim - cat'!AG23</f>
        <v>12734.175219999999</v>
      </c>
      <c r="AF8" s="1">
        <f>'Ponta - 4 trim - cat'!AH23</f>
        <v>12734.175219999999</v>
      </c>
      <c r="AG8" s="1">
        <f>'Ponta - 4 trim - cat'!AI23</f>
        <v>12734.175219999999</v>
      </c>
      <c r="AH8" s="1">
        <f>'Ponta - 4 trim - cat'!AJ23</f>
        <v>12734.175219999999</v>
      </c>
      <c r="AI8" s="1">
        <f>'Ponta - 4 trim - cat'!AK23</f>
        <v>12734.175219999999</v>
      </c>
      <c r="AJ8" s="1">
        <f>'Ponta - 4 trim - cat'!AL23</f>
        <v>12734.175219999999</v>
      </c>
      <c r="AK8" s="1">
        <f>'Ponta - 4 trim - cat'!AM23</f>
        <v>12734.175219999999</v>
      </c>
      <c r="AL8" s="1">
        <f>'Ponta - 4 trim - cat'!AN23</f>
        <v>12734.175219999999</v>
      </c>
    </row>
    <row r="9" spans="2:39" x14ac:dyDescent="0.25">
      <c r="B9" s="16" t="s">
        <v>58</v>
      </c>
      <c r="C9" s="1">
        <f>'Ponta - 4 trim - cat'!E25</f>
        <v>3623.6312400000002</v>
      </c>
      <c r="D9" s="1">
        <f>'Ponta - 4 trim - cat'!F25</f>
        <v>4126.4543970000004</v>
      </c>
      <c r="E9" s="1">
        <f>'Ponta - 4 trim - cat'!G25</f>
        <v>3630.0190980000002</v>
      </c>
      <c r="F9" s="1">
        <f>'Ponta - 4 trim - cat'!H25</f>
        <v>4302.0856540000004</v>
      </c>
      <c r="G9" s="1">
        <f>'Ponta - 4 trim - cat'!I25</f>
        <v>3985.5081279999999</v>
      </c>
      <c r="H9" s="1">
        <f>'Ponta - 4 trim - cat'!J25</f>
        <v>4404.6320470000001</v>
      </c>
      <c r="I9" s="1">
        <f>'Ponta - 4 trim - cat'!K25</f>
        <v>3920.0950910000001</v>
      </c>
      <c r="J9" s="1">
        <f>'Ponta - 4 trim - cat'!L25</f>
        <v>4724.5287019999996</v>
      </c>
      <c r="K9" s="1">
        <f>'Ponta - 4 trim - cat'!M25</f>
        <v>4553.1135180000001</v>
      </c>
      <c r="L9" s="1">
        <f>'Ponta - 4 trim - cat'!N25</f>
        <v>3761.75801</v>
      </c>
      <c r="M9" s="1">
        <f>'Ponta - 4 trim - cat'!O25</f>
        <v>2309.6630970000001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4009.431051</v>
      </c>
      <c r="D10" s="1">
        <f>'Ponta - 4 trim - cat'!F19</f>
        <v>4497.2946419999998</v>
      </c>
      <c r="E10" s="1">
        <f>'Ponta - 4 trim - cat'!G19</f>
        <v>4264.7809109999998</v>
      </c>
      <c r="F10" s="1">
        <f>'Ponta - 4 trim - cat'!H19</f>
        <v>4566.0134699999999</v>
      </c>
      <c r="G10" s="1">
        <f>'Ponta - 4 trim - cat'!I19</f>
        <v>4638.6066099999998</v>
      </c>
      <c r="H10" s="1">
        <f>'Ponta - 4 trim - cat'!J19</f>
        <v>4698.3209699999998</v>
      </c>
      <c r="I10" s="1">
        <f>'Ponta - 4 trim - cat'!K19</f>
        <v>4502.2041499999996</v>
      </c>
      <c r="J10" s="1">
        <f>'Ponta - 4 trim - cat'!L19</f>
        <v>5928.4375600000003</v>
      </c>
      <c r="K10" s="1">
        <f>'Ponta - 4 trim - cat'!M19</f>
        <v>5928.4375600000003</v>
      </c>
      <c r="L10" s="1">
        <f>'Ponta - 4 trim - cat'!N19</f>
        <v>5911.6915669999998</v>
      </c>
      <c r="M10" s="1">
        <f>'Ponta - 4 trim - cat'!O19</f>
        <v>6166.4314969999996</v>
      </c>
      <c r="N10" s="1">
        <f>'Ponta - 4 trim - cat'!P19</f>
        <v>6834.1708639999997</v>
      </c>
      <c r="O10" s="1">
        <f>'Ponta - 4 trim - cat'!Q19</f>
        <v>6834.1708639999997</v>
      </c>
      <c r="P10" s="1">
        <f>'Ponta - 4 trim - cat'!R19</f>
        <v>6834.1708639999997</v>
      </c>
      <c r="Q10" s="1">
        <f>'Ponta - 4 trim - cat'!S19</f>
        <v>6834.1708639999997</v>
      </c>
      <c r="R10" s="1">
        <f>'Ponta - 4 trim - cat'!T19</f>
        <v>6834.1708639999997</v>
      </c>
      <c r="S10" s="1">
        <f>'Ponta - 4 trim - cat'!U19</f>
        <v>6665.2723249999999</v>
      </c>
      <c r="T10" s="1">
        <f>'Ponta - 4 trim - cat'!V19</f>
        <v>6665.2723249999999</v>
      </c>
      <c r="U10" s="1">
        <f>'Ponta - 4 trim - cat'!W19</f>
        <v>6665.2723249999999</v>
      </c>
      <c r="V10" s="1">
        <f>'Ponta - 4 trim - cat'!X19</f>
        <v>6665.2723249999999</v>
      </c>
      <c r="W10" s="1">
        <f>'Ponta - 4 trim - cat'!Y19</f>
        <v>6665.2723249999999</v>
      </c>
      <c r="X10" s="1">
        <f>'Ponta - 4 trim - cat'!Z19</f>
        <v>6660.8272740000002</v>
      </c>
      <c r="Y10" s="1">
        <f>'Ponta - 4 trim - cat'!AA19</f>
        <v>6660.8272740000002</v>
      </c>
      <c r="Z10" s="1">
        <f>'Ponta - 4 trim - cat'!AB19</f>
        <v>6660.8272740000002</v>
      </c>
      <c r="AA10" s="1">
        <f>'Ponta - 4 trim - cat'!AC19</f>
        <v>6660.8272740000002</v>
      </c>
      <c r="AB10" s="1">
        <f>'Ponta - 4 trim - cat'!AD19</f>
        <v>6660.8272740000002</v>
      </c>
      <c r="AC10" s="1">
        <f>'Ponta - 4 trim - cat'!AE19</f>
        <v>6660.8272740000002</v>
      </c>
      <c r="AD10" s="1">
        <f>'Ponta - 4 trim - cat'!AF19</f>
        <v>6660.8272740000002</v>
      </c>
      <c r="AE10" s="1">
        <f>'Ponta - 4 trim - cat'!AG19</f>
        <v>6660.8272740000002</v>
      </c>
      <c r="AF10" s="1">
        <f>'Ponta - 4 trim - cat'!AH19</f>
        <v>6660.8272740000002</v>
      </c>
      <c r="AG10" s="1">
        <f>'Ponta - 4 trim - cat'!AI19</f>
        <v>6660.8272740000002</v>
      </c>
      <c r="AH10" s="1">
        <f>'Ponta - 4 trim - cat'!AJ19</f>
        <v>6443.8827739999997</v>
      </c>
      <c r="AI10" s="1">
        <f>'Ponta - 4 trim - cat'!AK19</f>
        <v>6443.8827739999997</v>
      </c>
      <c r="AJ10" s="1">
        <f>'Ponta - 4 trim - cat'!AL19</f>
        <v>6443.8827739999997</v>
      </c>
      <c r="AK10" s="1">
        <f>'Ponta - 4 trim - cat'!AM19</f>
        <v>6443.8827739999997</v>
      </c>
      <c r="AL10" s="1">
        <f>'Ponta - 4 trim - cat'!AN19</f>
        <v>6443.8827739999997</v>
      </c>
    </row>
    <row r="11" spans="2:39" x14ac:dyDescent="0.25">
      <c r="B11" s="16" t="s">
        <v>7</v>
      </c>
      <c r="C11" s="1">
        <f>'Ponta - 4 trim - cat'!E21</f>
        <v>1203.578088</v>
      </c>
      <c r="D11" s="1">
        <f>'Ponta - 4 trim - cat'!F21</f>
        <v>2095.8229609999999</v>
      </c>
      <c r="E11" s="1">
        <f>'Ponta - 4 trim - cat'!G21</f>
        <v>1502.586726</v>
      </c>
      <c r="F11" s="1">
        <f>'Ponta - 4 trim - cat'!H21</f>
        <v>3121.1171599999998</v>
      </c>
      <c r="G11" s="1">
        <f>'Ponta - 4 trim - cat'!I21</f>
        <v>3403.9988360000002</v>
      </c>
      <c r="H11" s="1">
        <f>'Ponta - 4 trim - cat'!J21</f>
        <v>2482.8860789999999</v>
      </c>
      <c r="I11" s="1">
        <f>'Ponta - 4 trim - cat'!K21</f>
        <v>1928.4407060000001</v>
      </c>
      <c r="J11" s="1">
        <f>'Ponta - 4 trim - cat'!L21</f>
        <v>4712.2662989999999</v>
      </c>
      <c r="K11" s="1">
        <f>'Ponta - 4 trim - cat'!M21</f>
        <v>6484.1387210000003</v>
      </c>
      <c r="L11" s="1">
        <f>'Ponta - 4 trim - cat'!N21</f>
        <v>7212.3343400000003</v>
      </c>
      <c r="M11" s="1">
        <f>'Ponta - 4 trim - cat'!O21</f>
        <v>9371.29702</v>
      </c>
      <c r="N11" s="1">
        <f>'Ponta - 4 trim - cat'!P21</f>
        <v>9371.29702</v>
      </c>
      <c r="O11" s="1">
        <f>'Ponta - 4 trim - cat'!Q21</f>
        <v>9347.2513120000003</v>
      </c>
      <c r="P11" s="1">
        <f>'Ponta - 4 trim - cat'!R21</f>
        <v>9342.7941250000003</v>
      </c>
      <c r="Q11" s="1">
        <f>'Ponta - 4 trim - cat'!S21</f>
        <v>9313.3341249999994</v>
      </c>
      <c r="R11" s="1">
        <f>'Ponta - 4 trim - cat'!T21</f>
        <v>9917.4240709999995</v>
      </c>
      <c r="S11" s="1">
        <f>'Ponta - 4 trim - cat'!U21</f>
        <v>11556.456910000001</v>
      </c>
      <c r="T11" s="1">
        <f>'Ponta - 4 trim - cat'!V21</f>
        <v>13212.597900000001</v>
      </c>
      <c r="U11" s="1">
        <f>'Ponta - 4 trim - cat'!W21</f>
        <v>13496.165419999999</v>
      </c>
      <c r="V11" s="1">
        <f>'Ponta - 4 trim - cat'!X21</f>
        <v>14855.188630000001</v>
      </c>
      <c r="W11" s="1">
        <f>'Ponta - 4 trim - cat'!Y21</f>
        <v>17224.17524</v>
      </c>
      <c r="X11" s="1">
        <f>'Ponta - 4 trim - cat'!Z21</f>
        <v>19616.34361</v>
      </c>
      <c r="Y11" s="1">
        <f>'Ponta - 4 trim - cat'!AA21</f>
        <v>21591.864420000002</v>
      </c>
      <c r="Z11" s="1">
        <f>'Ponta - 4 trim - cat'!AB21</f>
        <v>22048.116709999998</v>
      </c>
      <c r="AA11" s="1">
        <f>'Ponta - 4 trim - cat'!AC21</f>
        <v>22360.068090000001</v>
      </c>
      <c r="AB11" s="1">
        <f>'Ponta - 4 trim - cat'!AD21</f>
        <v>26647.73329</v>
      </c>
      <c r="AC11" s="1">
        <f>'Ponta - 4 trim - cat'!AE21</f>
        <v>28184.13205</v>
      </c>
      <c r="AD11" s="1">
        <f>'Ponta - 4 trim - cat'!AF21</f>
        <v>29201.576120000002</v>
      </c>
      <c r="AE11" s="1">
        <f>'Ponta - 4 trim - cat'!AG21</f>
        <v>30227.326809999999</v>
      </c>
      <c r="AF11" s="1">
        <f>'Ponta - 4 trim - cat'!AH21</f>
        <v>31275.050759999998</v>
      </c>
      <c r="AG11" s="1">
        <f>'Ponta - 4 trim - cat'!AI21</f>
        <v>32759.615269999998</v>
      </c>
      <c r="AH11" s="1">
        <f>'Ponta - 4 trim - cat'!AJ21</f>
        <v>34263.246079999997</v>
      </c>
      <c r="AI11" s="1">
        <f>'Ponta - 4 trim - cat'!AK21</f>
        <v>35336.996019999999</v>
      </c>
      <c r="AJ11" s="1">
        <f>'Ponta - 4 trim - cat'!AL21</f>
        <v>36514.809139999998</v>
      </c>
      <c r="AK11" s="1">
        <f>'Ponta - 4 trim - cat'!AM21</f>
        <v>39151.692669999997</v>
      </c>
      <c r="AL11" s="1">
        <f>'Ponta - 4 trim - cat'!AN21</f>
        <v>39490.658499999998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129.06700000000001</v>
      </c>
      <c r="F12" s="1">
        <f>'Ponta - 4 trim - cat'!H28</f>
        <v>331.01499999999999</v>
      </c>
      <c r="G12" s="1">
        <f>'Ponta - 4 trim - cat'!I28</f>
        <v>388.315</v>
      </c>
      <c r="H12" s="1">
        <f>'Ponta - 4 trim - cat'!J28</f>
        <v>358.92739999999998</v>
      </c>
      <c r="I12" s="1">
        <f>'Ponta - 4 trim - cat'!K28</f>
        <v>323.86040000000003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4897.4828690000004</v>
      </c>
      <c r="AH12" s="1">
        <f>'Ponta - 4 trim - cat'!AJ28</f>
        <v>5284.6205959999998</v>
      </c>
      <c r="AI12" s="1">
        <f>'Ponta - 4 trim - cat'!AK28</f>
        <v>6116.8022490000003</v>
      </c>
      <c r="AJ12" s="1">
        <f>'Ponta - 4 trim - cat'!AL28</f>
        <v>6877.0977929999999</v>
      </c>
      <c r="AK12" s="1">
        <f>'Ponta - 4 trim - cat'!AM28</f>
        <v>6877.0977929999999</v>
      </c>
      <c r="AL12" s="1">
        <f>'Ponta - 4 trim - cat'!AN28</f>
        <v>6877.0977929999999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4596.4472180000002</v>
      </c>
      <c r="N14" s="32">
        <f>'Ponta - 4 trim - cat'!P26-PLANEL_BalPonta_Anual!N13</f>
        <v>6417.4400000000005</v>
      </c>
      <c r="O14" s="32">
        <f>'Ponta - 4 trim - cat'!Q26-PLANEL_BalPonta_Anual!O13</f>
        <v>8767.4305669999994</v>
      </c>
      <c r="P14" s="32">
        <f>'Ponta - 4 trim - cat'!R26-PLANEL_BalPonta_Anual!P13</f>
        <v>9548.3134750000008</v>
      </c>
      <c r="Q14" s="32">
        <f>'Ponta - 4 trim - cat'!S26-PLANEL_BalPonta_Anual!Q13</f>
        <v>10717.43197</v>
      </c>
      <c r="R14" s="32">
        <f>'Ponta - 4 trim - cat'!T26-PLANEL_BalPonta_Anual!R13</f>
        <v>10717.43197</v>
      </c>
      <c r="S14" s="32">
        <f>'Ponta - 4 trim - cat'!U26-PLANEL_BalPonta_Anual!S13</f>
        <v>13267.80097</v>
      </c>
      <c r="T14" s="32">
        <f>'Ponta - 4 trim - cat'!V26-PLANEL_BalPonta_Anual!T13</f>
        <v>14944.76066</v>
      </c>
      <c r="U14" s="32">
        <f>'Ponta - 4 trim - cat'!W26-PLANEL_BalPonta_Anual!U13</f>
        <v>17485.433290000001</v>
      </c>
      <c r="V14" s="32">
        <f>'Ponta - 4 trim - cat'!X26-PLANEL_BalPonta_Anual!V13</f>
        <v>19480.515439999999</v>
      </c>
      <c r="W14" s="32">
        <f>'Ponta - 4 trim - cat'!Y26-PLANEL_BalPonta_Anual!W13</f>
        <v>20559.253489999999</v>
      </c>
      <c r="X14" s="32">
        <f>'Ponta - 4 trim - cat'!Z26-PLANEL_BalPonta_Anual!X13</f>
        <v>21851.25966</v>
      </c>
      <c r="Y14" s="32">
        <f>'Ponta - 4 trim - cat'!AA26-PLANEL_BalPonta_Anual!Y13</f>
        <v>23020.863519999999</v>
      </c>
      <c r="Z14" s="32">
        <f>'Ponta - 4 trim - cat'!AB26-PLANEL_BalPonta_Anual!Z13</f>
        <v>25293.905610000002</v>
      </c>
      <c r="AA14" s="32">
        <f>'Ponta - 4 trim - cat'!AC26-PLANEL_BalPonta_Anual!AA13</f>
        <v>28158.613020000001</v>
      </c>
      <c r="AB14" s="32">
        <f>'Ponta - 4 trim - cat'!AD26-PLANEL_BalPonta_Anual!AB13</f>
        <v>28158.613020000001</v>
      </c>
      <c r="AC14" s="32">
        <f>'Ponta - 4 trim - cat'!AE26-PLANEL_BalPonta_Anual!AC13</f>
        <v>30366.168669999999</v>
      </c>
      <c r="AD14" s="32">
        <f>'Ponta - 4 trim - cat'!AF26-PLANEL_BalPonta_Anual!AD13</f>
        <v>33155.542409999995</v>
      </c>
      <c r="AE14" s="32">
        <f>'Ponta - 4 trim - cat'!AG26-PLANEL_BalPonta_Anual!AE13</f>
        <v>35994.732899999995</v>
      </c>
      <c r="AF14" s="32">
        <f>'Ponta - 4 trim - cat'!AH26-PLANEL_BalPonta_Anual!AF13</f>
        <v>38931.275239999995</v>
      </c>
      <c r="AG14" s="32">
        <f>'Ponta - 4 trim - cat'!AI26-PLANEL_BalPonta_Anual!AG13</f>
        <v>42705.13407</v>
      </c>
      <c r="AH14" s="32">
        <f>'Ponta - 4 trim - cat'!AJ26-PLANEL_BalPonta_Anual!AH13</f>
        <v>46549.182399999998</v>
      </c>
      <c r="AI14" s="32">
        <f>'Ponta - 4 trim - cat'!AK26-PLANEL_BalPonta_Anual!AI13</f>
        <v>50383.670469999997</v>
      </c>
      <c r="AJ14" s="32">
        <f>'Ponta - 4 trim - cat'!AL26-PLANEL_BalPonta_Anual!AJ13</f>
        <v>54248.30083</v>
      </c>
      <c r="AK14" s="32">
        <f>'Ponta - 4 trim - cat'!AM26-PLANEL_BalPonta_Anual!AK13</f>
        <v>57156.688609999997</v>
      </c>
      <c r="AL14" s="32">
        <f>'Ponta - 4 trim - cat'!AN26-PLANEL_BalPonta_Anual!AL13</f>
        <v>59812.20091</v>
      </c>
    </row>
    <row r="15" spans="2:39" x14ac:dyDescent="0.25">
      <c r="B15" s="27" t="s">
        <v>9</v>
      </c>
      <c r="C15" s="28">
        <f t="shared" ref="C15:AL15" si="0">SUM(C4:C14)</f>
        <v>87267.607755000019</v>
      </c>
      <c r="D15" s="28">
        <f t="shared" si="0"/>
        <v>86804.345565999989</v>
      </c>
      <c r="E15" s="28">
        <f t="shared" si="0"/>
        <v>90710.322411000001</v>
      </c>
      <c r="F15" s="28">
        <f t="shared" si="0"/>
        <v>92836.202339999989</v>
      </c>
      <c r="G15" s="28">
        <f t="shared" si="0"/>
        <v>97878.486172000004</v>
      </c>
      <c r="H15" s="28">
        <f t="shared" si="0"/>
        <v>102968.93606800001</v>
      </c>
      <c r="I15" s="28">
        <f t="shared" si="0"/>
        <v>108022.12193199999</v>
      </c>
      <c r="J15" s="28">
        <f t="shared" si="0"/>
        <v>112503.62308800001</v>
      </c>
      <c r="K15" s="28">
        <f t="shared" si="0"/>
        <v>117242.21005800003</v>
      </c>
      <c r="L15" s="28">
        <f t="shared" si="0"/>
        <v>122114.85773700001</v>
      </c>
      <c r="M15" s="28">
        <f t="shared" si="0"/>
        <v>127184.84839200001</v>
      </c>
      <c r="N15" s="28">
        <f t="shared" si="0"/>
        <v>131587.66700799999</v>
      </c>
      <c r="O15" s="28">
        <f t="shared" si="0"/>
        <v>135780.11081420002</v>
      </c>
      <c r="P15" s="28">
        <f t="shared" si="0"/>
        <v>140139.30358300003</v>
      </c>
      <c r="Q15" s="28">
        <f t="shared" si="0"/>
        <v>144596.33645900001</v>
      </c>
      <c r="R15" s="28">
        <f t="shared" si="0"/>
        <v>149189.16071500001</v>
      </c>
      <c r="S15" s="28">
        <f t="shared" si="0"/>
        <v>153972.85312500002</v>
      </c>
      <c r="T15" s="28">
        <f t="shared" si="0"/>
        <v>158797.23142500001</v>
      </c>
      <c r="U15" s="28">
        <f t="shared" si="0"/>
        <v>163593.46411500004</v>
      </c>
      <c r="V15" s="28">
        <f t="shared" si="0"/>
        <v>168566.024615</v>
      </c>
      <c r="W15" s="28">
        <f t="shared" si="0"/>
        <v>173689.85529500002</v>
      </c>
      <c r="X15" s="28">
        <f t="shared" si="0"/>
        <v>179137.79723400003</v>
      </c>
      <c r="Y15" s="28">
        <f t="shared" si="0"/>
        <v>184539.06089399999</v>
      </c>
      <c r="Z15" s="28">
        <f t="shared" si="0"/>
        <v>190085.51721400005</v>
      </c>
      <c r="AA15" s="28">
        <f t="shared" si="0"/>
        <v>195466.31024400002</v>
      </c>
      <c r="AB15" s="76">
        <f t="shared" si="0"/>
        <v>200835.8938896</v>
      </c>
      <c r="AC15" s="28">
        <f t="shared" si="0"/>
        <v>205596.84687499999</v>
      </c>
      <c r="AD15" s="28">
        <f t="shared" si="0"/>
        <v>210381.053289</v>
      </c>
      <c r="AE15" s="28">
        <f t="shared" si="0"/>
        <v>215217.956721</v>
      </c>
      <c r="AF15" s="28">
        <f t="shared" si="0"/>
        <v>220184.19314300001</v>
      </c>
      <c r="AG15" s="28">
        <f t="shared" si="0"/>
        <v>225237.05454300003</v>
      </c>
      <c r="AH15" s="28">
        <f t="shared" si="0"/>
        <v>230359.91546999998</v>
      </c>
      <c r="AI15" s="28">
        <f t="shared" si="0"/>
        <v>235476.38840300002</v>
      </c>
      <c r="AJ15" s="28">
        <f t="shared" si="0"/>
        <v>241110.93736699998</v>
      </c>
      <c r="AK15" s="28">
        <f t="shared" si="0"/>
        <v>246550.111997</v>
      </c>
      <c r="AL15" s="28">
        <f t="shared" si="0"/>
        <v>251305.77437699999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0.65462027187334226</v>
      </c>
      <c r="D20" s="47">
        <f>IF(PLANEL_Pot_anual!D4&lt;&gt;0,D4/PLANEL_Pot_anual!D4,0)</f>
        <v>0.62978602551122675</v>
      </c>
      <c r="E20" s="47">
        <f>IF(PLANEL_Pot_anual!E4&lt;&gt;0,E4/PLANEL_Pot_anual!E4,0)</f>
        <v>0.66827426672752033</v>
      </c>
      <c r="F20" s="47">
        <f>IF(PLANEL_Pot_anual!F4&lt;&gt;0,F4/PLANEL_Pot_anual!F4,0)</f>
        <v>0.64362254020105947</v>
      </c>
      <c r="G20" s="47">
        <f>IF(PLANEL_Pot_anual!G4&lt;&gt;0,G4/PLANEL_Pot_anual!G4,0)</f>
        <v>0.62336250559475637</v>
      </c>
      <c r="H20" s="47">
        <f>IF(PLANEL_Pot_anual!H4&lt;&gt;0,H4/PLANEL_Pot_anual!H4,0)</f>
        <v>0.65303310948946203</v>
      </c>
      <c r="I20" s="47">
        <f>IF(PLANEL_Pot_anual!I4&lt;&gt;0,I4/PLANEL_Pot_anual!I4,0)</f>
        <v>0.66238877232126347</v>
      </c>
      <c r="J20" s="47">
        <f>IF(PLANEL_Pot_anual!J4&lt;&gt;0,J4/PLANEL_Pot_anual!J4,0)</f>
        <v>0.65088190300160897</v>
      </c>
      <c r="K20" s="47">
        <f>IF(PLANEL_Pot_anual!K4&lt;&gt;0,K4/PLANEL_Pot_anual!K4,0)</f>
        <v>0.6692583482067852</v>
      </c>
      <c r="L20" s="47">
        <f>IF(PLANEL_Pot_anual!L4&lt;&gt;0,L4/PLANEL_Pot_anual!L4,0)</f>
        <v>0.67042952387972077</v>
      </c>
      <c r="M20" s="47">
        <f>IF(PLANEL_Pot_anual!M4&lt;&gt;0,M4/PLANEL_Pot_anual!M4,0)</f>
        <v>0.67060942192339856</v>
      </c>
      <c r="N20" s="47">
        <f>IF(PLANEL_Pot_anual!N4&lt;&gt;0,N4/PLANEL_Pot_anual!N4,0)</f>
        <v>0.67259874690840338</v>
      </c>
      <c r="O20" s="47">
        <f>IF(PLANEL_Pot_anual!O4&lt;&gt;0,O4/PLANEL_Pot_anual!O4,0)</f>
        <v>0.66675078471394855</v>
      </c>
      <c r="P20" s="47">
        <f>IF(PLANEL_Pot_anual!P4&lt;&gt;0,P4/PLANEL_Pot_anual!P4,0)</f>
        <v>0.67520227654148468</v>
      </c>
      <c r="Q20" s="47">
        <f>IF(PLANEL_Pot_anual!Q4&lt;&gt;0,Q4/PLANEL_Pot_anual!Q4,0)</f>
        <v>0.67678050593067263</v>
      </c>
      <c r="R20" s="47">
        <f>IF(PLANEL_Pot_anual!R4&lt;&gt;0,R4/PLANEL_Pot_anual!R4,0)</f>
        <v>0.67224946896411619</v>
      </c>
      <c r="S20" s="47">
        <f>IF(PLANEL_Pot_anual!S4&lt;&gt;0,S4/PLANEL_Pot_anual!S4,0)</f>
        <v>0.67190854918125542</v>
      </c>
      <c r="T20" s="47">
        <f>IF(PLANEL_Pot_anual!T4&lt;&gt;0,T4/PLANEL_Pot_anual!T4,0)</f>
        <v>0.66941801788849875</v>
      </c>
      <c r="U20" s="47">
        <f>IF(PLANEL_Pot_anual!U4&lt;&gt;0,U4/PLANEL_Pot_anual!U4,0)</f>
        <v>0.66634545757672492</v>
      </c>
      <c r="V20" s="47">
        <f>IF(PLANEL_Pot_anual!V4&lt;&gt;0,V4/PLANEL_Pot_anual!V4,0)</f>
        <v>0.66291165681209197</v>
      </c>
      <c r="W20" s="47">
        <f>IF(PLANEL_Pot_anual!W4&lt;&gt;0,W4/PLANEL_Pot_anual!W4,0)</f>
        <v>0.66074114543429219</v>
      </c>
      <c r="X20" s="47">
        <f>IF(PLANEL_Pot_anual!X4&lt;&gt;0,X4/PLANEL_Pot_anual!X4,0)</f>
        <v>0.6587545914825963</v>
      </c>
      <c r="Y20" s="47">
        <f>IF(PLANEL_Pot_anual!Y4&lt;&gt;0,Y4/PLANEL_Pot_anual!Y4,0)</f>
        <v>0.65527446569497205</v>
      </c>
      <c r="Z20" s="47">
        <f>IF(PLANEL_Pot_anual!Z4&lt;&gt;0,Z4/PLANEL_Pot_anual!Z4,0)</f>
        <v>0.65183101397391496</v>
      </c>
      <c r="AA20" s="47">
        <f>IF(PLANEL_Pot_anual!AA4&lt;&gt;0,AA4/PLANEL_Pot_anual!AA4,0)</f>
        <v>0.65441109167532452</v>
      </c>
      <c r="AB20" s="77">
        <f>IF(PLANEL_Pot_anual!AB4&lt;&gt;0,AB4/PLANEL_Pot_anual!AB4,0)</f>
        <v>0.65441109167532452</v>
      </c>
      <c r="AC20" s="47">
        <f>IF(PLANEL_Pot_anual!AC4&lt;&gt;0,AC4/PLANEL_Pot_anual!AC4,0)</f>
        <v>0.65441109167532452</v>
      </c>
      <c r="AD20" s="47">
        <f>IF(PLANEL_Pot_anual!AD4&lt;&gt;0,AD4/PLANEL_Pot_anual!AD4,0)</f>
        <v>0.65409691888493093</v>
      </c>
      <c r="AE20" s="47">
        <f>IF(PLANEL_Pot_anual!AE4&lt;&gt;0,AE4/PLANEL_Pot_anual!AE4,0)</f>
        <v>0.65376273702295529</v>
      </c>
      <c r="AF20" s="47">
        <f>IF(PLANEL_Pot_anual!AF4&lt;&gt;0,AF4/PLANEL_Pot_anual!AF4,0)</f>
        <v>0.65371597541985549</v>
      </c>
      <c r="AG20" s="47">
        <f>IF(PLANEL_Pot_anual!AG4&lt;&gt;0,AG4/PLANEL_Pot_anual!AG4,0)</f>
        <v>0.65441109167532452</v>
      </c>
      <c r="AH20" s="47">
        <f>IF(PLANEL_Pot_anual!AH4&lt;&gt;0,AH4/PLANEL_Pot_anual!AH4,0)</f>
        <v>0.65019263037771169</v>
      </c>
      <c r="AI20" s="47">
        <f>IF(PLANEL_Pot_anual!AI4&lt;&gt;0,AI4/PLANEL_Pot_anual!AI4,0)</f>
        <v>0.64321375603593289</v>
      </c>
      <c r="AJ20" s="47">
        <f>IF(PLANEL_Pot_anual!AJ4&lt;&gt;0,AJ4/PLANEL_Pot_anual!AJ4,0)</f>
        <v>0.63975350244585105</v>
      </c>
      <c r="AK20" s="47">
        <f>IF(PLANEL_Pot_anual!AK4&lt;&gt;0,AK4/PLANEL_Pot_anual!AK4,0)</f>
        <v>0.64466902932643144</v>
      </c>
      <c r="AL20" s="47">
        <f>IF(PLANEL_Pot_anual!AL4&lt;&gt;0,AL4/PLANEL_Pot_anual!AL4,0)</f>
        <v>0.64416058334907378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0.81676165902173647</v>
      </c>
      <c r="E21" s="47">
        <f>IF(PLANEL_Pot_anual!E5&lt;&gt;0,E5/PLANEL_Pot_anual!E5,0)</f>
        <v>0.80759367644467506</v>
      </c>
      <c r="F21" s="47">
        <f>IF(PLANEL_Pot_anual!F5&lt;&gt;0,F5/PLANEL_Pot_anual!F5,0)</f>
        <v>0.81019748941031111</v>
      </c>
      <c r="G21" s="47">
        <f>IF(PLANEL_Pot_anual!G5&lt;&gt;0,G5/PLANEL_Pot_anual!G5,0)</f>
        <v>0.80494988604540663</v>
      </c>
      <c r="H21" s="47">
        <f>IF(PLANEL_Pot_anual!H5&lt;&gt;0,H5/PLANEL_Pot_anual!H5,0)</f>
        <v>0.80450871076672292</v>
      </c>
      <c r="I21" s="47">
        <f>IF(PLANEL_Pot_anual!I5&lt;&gt;0,I5/PLANEL_Pot_anual!I5,0)</f>
        <v>0.81939683062839619</v>
      </c>
      <c r="J21" s="47">
        <f>IF(PLANEL_Pot_anual!J5&lt;&gt;0,J5/PLANEL_Pot_anual!J5,0)</f>
        <v>0.81537523477131191</v>
      </c>
      <c r="K21" s="47">
        <f>IF(PLANEL_Pot_anual!K5&lt;&gt;0,K5/PLANEL_Pot_anual!K5,0)</f>
        <v>0.81634903751573717</v>
      </c>
      <c r="L21" s="47">
        <f>IF(PLANEL_Pot_anual!L5&lt;&gt;0,L5/PLANEL_Pot_anual!L5,0)</f>
        <v>0.84096341049727696</v>
      </c>
      <c r="M21" s="47">
        <f>IF(PLANEL_Pot_anual!M5&lt;&gt;0,M5/PLANEL_Pot_anual!M5,0)</f>
        <v>0.78216804044758148</v>
      </c>
      <c r="N21" s="47">
        <f>IF(PLANEL_Pot_anual!N5&lt;&gt;0,N5/PLANEL_Pot_anual!N5,0)</f>
        <v>0.79693637310753696</v>
      </c>
      <c r="O21" s="47">
        <f>IF(PLANEL_Pot_anual!O5&lt;&gt;0,O5/PLANEL_Pot_anual!O5,0)</f>
        <v>0.79124164252288343</v>
      </c>
      <c r="P21" s="47">
        <f>IF(PLANEL_Pot_anual!P5&lt;&gt;0,P5/PLANEL_Pot_anual!P5,0)</f>
        <v>0.7540549781906567</v>
      </c>
      <c r="Q21" s="47">
        <f>IF(PLANEL_Pot_anual!Q5&lt;&gt;0,Q5/PLANEL_Pot_anual!Q5,0)</f>
        <v>0.74650889278056942</v>
      </c>
      <c r="R21" s="47">
        <f>IF(PLANEL_Pot_anual!R5&lt;&gt;0,R5/PLANEL_Pot_anual!R5,0)</f>
        <v>0.84070362968924339</v>
      </c>
      <c r="S21" s="47">
        <f>IF(PLANEL_Pot_anual!S5&lt;&gt;0,S5/PLANEL_Pot_anual!S5,0)</f>
        <v>0.84096341049727696</v>
      </c>
      <c r="T21" s="47">
        <f>IF(PLANEL_Pot_anual!T5&lt;&gt;0,T5/PLANEL_Pot_anual!T5,0)</f>
        <v>0.84096341049727696</v>
      </c>
      <c r="U21" s="47">
        <f>IF(PLANEL_Pot_anual!U5&lt;&gt;0,U5/PLANEL_Pot_anual!U5,0)</f>
        <v>0.84096341049727696</v>
      </c>
      <c r="V21" s="47">
        <f>IF(PLANEL_Pot_anual!V5&lt;&gt;0,V5/PLANEL_Pot_anual!V5,0)</f>
        <v>0.84096341049727696</v>
      </c>
      <c r="W21" s="47">
        <f>IF(PLANEL_Pot_anual!W5&lt;&gt;0,W5/PLANEL_Pot_anual!W5,0)</f>
        <v>0.84096341049727696</v>
      </c>
      <c r="X21" s="47">
        <f>IF(PLANEL_Pot_anual!X5&lt;&gt;0,X5/PLANEL_Pot_anual!X5,0)</f>
        <v>0.84096341049727696</v>
      </c>
      <c r="Y21" s="47">
        <f>IF(PLANEL_Pot_anual!Y5&lt;&gt;0,Y5/PLANEL_Pot_anual!Y5,0)</f>
        <v>0.84096341049727696</v>
      </c>
      <c r="Z21" s="47">
        <f>IF(PLANEL_Pot_anual!Z5&lt;&gt;0,Z5/PLANEL_Pot_anual!Z5,0)</f>
        <v>0.84096341049727696</v>
      </c>
      <c r="AA21" s="47">
        <f>IF(PLANEL_Pot_anual!AA5&lt;&gt;0,AA5/PLANEL_Pot_anual!AA5,0)</f>
        <v>0.84096341049727696</v>
      </c>
      <c r="AB21" s="77">
        <f>IF(PLANEL_Pot_anual!AB5&lt;&gt;0,AB5/PLANEL_Pot_anual!AB5,0)</f>
        <v>0.84096341049727696</v>
      </c>
      <c r="AC21" s="47">
        <f>IF(PLANEL_Pot_anual!AC5&lt;&gt;0,AC5/PLANEL_Pot_anual!AC5,0)</f>
        <v>0.84096341049727696</v>
      </c>
      <c r="AD21" s="47">
        <f>IF(PLANEL_Pot_anual!AD5&lt;&gt;0,AD5/PLANEL_Pot_anual!AD5,0)</f>
        <v>0.84096341049727696</v>
      </c>
      <c r="AE21" s="47">
        <f>IF(PLANEL_Pot_anual!AE5&lt;&gt;0,AE5/PLANEL_Pot_anual!AE5,0)</f>
        <v>0.84096341049727696</v>
      </c>
      <c r="AF21" s="47">
        <f>IF(PLANEL_Pot_anual!AF5&lt;&gt;0,AF5/PLANEL_Pot_anual!AF5,0)</f>
        <v>0.83790877792499086</v>
      </c>
      <c r="AG21" s="47">
        <f>IF(PLANEL_Pot_anual!AG5&lt;&gt;0,AG5/PLANEL_Pot_anual!AG5,0)</f>
        <v>0.82933914129467345</v>
      </c>
      <c r="AH21" s="47">
        <f>IF(PLANEL_Pot_anual!AH5&lt;&gt;0,AH5/PLANEL_Pot_anual!AH5,0)</f>
        <v>0.82656409010918963</v>
      </c>
      <c r="AI21" s="47">
        <f>IF(PLANEL_Pot_anual!AI5&lt;&gt;0,AI5/PLANEL_Pot_anual!AI5,0)</f>
        <v>0.84096341049727696</v>
      </c>
      <c r="AJ21" s="47">
        <f>IF(PLANEL_Pot_anual!AJ5&lt;&gt;0,AJ5/PLANEL_Pot_anual!AJ5,0)</f>
        <v>0.83429664743074949</v>
      </c>
      <c r="AK21" s="47">
        <f>IF(PLANEL_Pot_anual!AK5&lt;&gt;0,AK5/PLANEL_Pot_anual!AK5,0)</f>
        <v>0.84096341049727696</v>
      </c>
      <c r="AL21" s="47">
        <f>IF(PLANEL_Pot_anual!AL5&lt;&gt;0,AL5/PLANEL_Pot_anual!AL5,0)</f>
        <v>0.71040477249594913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0.84992582862416821</v>
      </c>
      <c r="E23" s="48">
        <f>IF(PLANEL_Pot_anual!E7&lt;&gt;0,E6/PLANEL_Pot_anual!E7,0)</f>
        <v>0.94747155961074503</v>
      </c>
      <c r="F23" s="48">
        <f>IF(PLANEL_Pot_anual!F7&lt;&gt;0,F6/PLANEL_Pot_anual!F7,0)</f>
        <v>0.5092014838688832</v>
      </c>
      <c r="G23" s="48">
        <f>IF(PLANEL_Pot_anual!G7&lt;&gt;0,G6/PLANEL_Pot_anual!G7,0)</f>
        <v>0.8141499644582304</v>
      </c>
      <c r="H23" s="48">
        <f>IF(PLANEL_Pot_anual!H7&lt;&gt;0,H6/PLANEL_Pot_anual!H7,0)</f>
        <v>0.70110177128774787</v>
      </c>
      <c r="I23" s="48">
        <f>IF(PLANEL_Pot_anual!I7&lt;&gt;0,I6/PLANEL_Pot_anual!I7,0)</f>
        <v>0.94747155993673449</v>
      </c>
      <c r="J23" s="48">
        <f>IF(PLANEL_Pot_anual!J7&lt;&gt;0,J6/PLANEL_Pot_anual!J7,0)</f>
        <v>0.85004790975496725</v>
      </c>
      <c r="K23" s="48">
        <f>IF(PLANEL_Pot_anual!K7&lt;&gt;0,K6/PLANEL_Pot_anual!K7,0)</f>
        <v>0.8855701121696975</v>
      </c>
      <c r="L23" s="48">
        <f>IF(PLANEL_Pot_anual!L7&lt;&gt;0,L6/PLANEL_Pot_anual!L7,0)</f>
        <v>0.94747155998535282</v>
      </c>
      <c r="M23" s="48">
        <f>IF(PLANEL_Pot_anual!M7&lt;&gt;0,M6/PLANEL_Pot_anual!M7,0)</f>
        <v>0.94747156012594214</v>
      </c>
      <c r="N23" s="48">
        <f>IF(PLANEL_Pot_anual!N7&lt;&gt;0,N6/PLANEL_Pot_anual!N7,0)</f>
        <v>0.90172548361538407</v>
      </c>
      <c r="O23" s="48">
        <f>IF(PLANEL_Pot_anual!O7&lt;&gt;0,O6/PLANEL_Pot_anual!O7,0)</f>
        <v>0.94747156003218524</v>
      </c>
      <c r="P23" s="48">
        <f>IF(PLANEL_Pot_anual!P7&lt;&gt;0,P6/PLANEL_Pot_anual!P7,0)</f>
        <v>0.9474715596689145</v>
      </c>
      <c r="Q23" s="48">
        <f>IF(PLANEL_Pot_anual!Q7&lt;&gt;0,Q6/PLANEL_Pot_anual!Q7,0)</f>
        <v>0.9474715596689145</v>
      </c>
      <c r="R23" s="48">
        <f>IF(PLANEL_Pot_anual!R7&lt;&gt;0,R6/PLANEL_Pot_anual!R7,0)</f>
        <v>0.9474715596689145</v>
      </c>
      <c r="S23" s="48">
        <f>IF(PLANEL_Pot_anual!S7&lt;&gt;0,S6/PLANEL_Pot_anual!S7,0)</f>
        <v>0.94747155970652441</v>
      </c>
      <c r="T23" s="48">
        <f>IF(PLANEL_Pot_anual!T7&lt;&gt;0,T6/PLANEL_Pot_anual!T7,0)</f>
        <v>0.94747156012664313</v>
      </c>
      <c r="U23" s="48">
        <f>IF(PLANEL_Pot_anual!U7&lt;&gt;0,U6/PLANEL_Pot_anual!U7,0)</f>
        <v>0.94747155995568255</v>
      </c>
      <c r="V23" s="48">
        <f>IF(PLANEL_Pot_anual!V7&lt;&gt;0,V6/PLANEL_Pot_anual!V7,0)</f>
        <v>0.94747156009812739</v>
      </c>
      <c r="W23" s="48">
        <f>IF(PLANEL_Pot_anual!W7&lt;&gt;0,W6/PLANEL_Pot_anual!W7,0)</f>
        <v>0.94747155994423016</v>
      </c>
      <c r="X23" s="48">
        <f>IF(PLANEL_Pot_anual!X7&lt;&gt;0,X6/PLANEL_Pot_anual!X7,0)</f>
        <v>0.9474715598038852</v>
      </c>
      <c r="Y23" s="48">
        <f>IF(PLANEL_Pot_anual!Y7&lt;&gt;0,Y6/PLANEL_Pot_anual!Y7,0)</f>
        <v>0.94747155993470966</v>
      </c>
      <c r="Z23" s="48">
        <f>IF(PLANEL_Pot_anual!Z7&lt;&gt;0,Z6/PLANEL_Pot_anual!Z7,0)</f>
        <v>0.94747155980610964</v>
      </c>
      <c r="AA23" s="48">
        <f>IF(PLANEL_Pot_anual!AA7&lt;&gt;0,AA6/PLANEL_Pot_anual!AA7,0)</f>
        <v>0.94747156010797196</v>
      </c>
      <c r="AB23" s="48">
        <f>IF(PLANEL_Pot_anual!AB7&lt;&gt;0,AB6/PLANEL_Pot_anual!AB7,0)</f>
        <v>0.94747156002368094</v>
      </c>
      <c r="AC23" s="48">
        <f>IF(PLANEL_Pot_anual!AC7&lt;&gt;0,AC6/PLANEL_Pot_anual!AC7,0)</f>
        <v>0.94747155988008325</v>
      </c>
      <c r="AD23" s="48">
        <f>IF(PLANEL_Pot_anual!AD7&lt;&gt;0,AD6/PLANEL_Pot_anual!AD7,0)</f>
        <v>0.9474715597990454</v>
      </c>
      <c r="AE23" s="48">
        <f>IF(PLANEL_Pot_anual!AE7&lt;&gt;0,AE6/PLANEL_Pot_anual!AE7,0)</f>
        <v>0.94747156012609735</v>
      </c>
      <c r="AF23" s="48">
        <f>IF(PLANEL_Pot_anual!AF7&lt;&gt;0,AF6/PLANEL_Pot_anual!AF7,0)</f>
        <v>0.94747156004438204</v>
      </c>
      <c r="AG23" s="48">
        <f>IF(PLANEL_Pot_anual!AG7&lt;&gt;0,AG6/PLANEL_Pot_anual!AG7,0)</f>
        <v>0.93901359371104109</v>
      </c>
      <c r="AH23" s="48">
        <f>IF(PLANEL_Pot_anual!AH7&lt;&gt;0,AH6/PLANEL_Pot_anual!AH7,0)</f>
        <v>0.94747156006928379</v>
      </c>
      <c r="AI23" s="48">
        <f>IF(PLANEL_Pot_anual!AI7&lt;&gt;0,AI6/PLANEL_Pot_anual!AI7,0)</f>
        <v>0.94747156006928379</v>
      </c>
      <c r="AJ23" s="48">
        <f>IF(PLANEL_Pot_anual!AJ7&lt;&gt;0,AJ6/PLANEL_Pot_anual!AJ7,0)</f>
        <v>0.94747156006928379</v>
      </c>
      <c r="AK23" s="48">
        <f>IF(PLANEL_Pot_anual!AK7&lt;&gt;0,AK6/PLANEL_Pot_anual!AK7,0)</f>
        <v>0.89629698368437294</v>
      </c>
      <c r="AL23" s="48">
        <f>IF(PLANEL_Pot_anual!AL7&lt;&gt;0,AL6/PLANEL_Pot_anual!AL7,0)</f>
        <v>0.94747156006928379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0.91112500000000007</v>
      </c>
      <c r="D27" s="47">
        <f>IF(PLANEL_Pot_anual!D11&lt;&gt;0,D8/PLANEL_Pot_anual!D11,0)</f>
        <v>0.91112500000000007</v>
      </c>
      <c r="E27" s="47">
        <f>IF(PLANEL_Pot_anual!E11&lt;&gt;0,E8/PLANEL_Pot_anual!E11,0)</f>
        <v>0.91112500000000007</v>
      </c>
      <c r="F27" s="47">
        <f>IF(PLANEL_Pot_anual!F11&lt;&gt;0,F8/PLANEL_Pot_anual!F11,0)</f>
        <v>0.91112500000000007</v>
      </c>
      <c r="G27" s="47">
        <f>IF(PLANEL_Pot_anual!G11&lt;&gt;0,G8/PLANEL_Pot_anual!G11,0)</f>
        <v>0</v>
      </c>
      <c r="H27" s="47">
        <f>IF(PLANEL_Pot_anual!H11&lt;&gt;0,H8/PLANEL_Pot_anual!H11,0)</f>
        <v>0.91112500000000007</v>
      </c>
      <c r="I27" s="47">
        <f>IF(PLANEL_Pot_anual!I11&lt;&gt;0,I8/PLANEL_Pot_anual!I11,0)</f>
        <v>0.91112500000000007</v>
      </c>
      <c r="J27" s="47">
        <f>IF(PLANEL_Pot_anual!J11&lt;&gt;0,J8/PLANEL_Pot_anual!J11,0)</f>
        <v>0.91112500000000007</v>
      </c>
      <c r="K27" s="47">
        <f>IF(PLANEL_Pot_anual!K11&lt;&gt;0,K8/PLANEL_Pot_anual!K11,0)</f>
        <v>0.91112500000000007</v>
      </c>
      <c r="L27" s="47">
        <f>IF(PLANEL_Pot_anual!L11&lt;&gt;0,L8/PLANEL_Pot_anual!L11,0)</f>
        <v>0.91112500000000007</v>
      </c>
      <c r="M27" s="47">
        <f>IF(PLANEL_Pot_anual!M11&lt;&gt;0,M8/PLANEL_Pot_anual!M11,0)</f>
        <v>0.91112500000000007</v>
      </c>
      <c r="N27" s="47">
        <f>IF(PLANEL_Pot_anual!N11&lt;&gt;0,N8/PLANEL_Pot_anual!N11,0)</f>
        <v>0.92616680176730481</v>
      </c>
      <c r="O27" s="47">
        <f>IF(PLANEL_Pot_anual!O11&lt;&gt;0,O8/PLANEL_Pot_anual!O11,0)</f>
        <v>0.91783558659761677</v>
      </c>
      <c r="P27" s="47">
        <f>IF(PLANEL_Pot_anual!P11&lt;&gt;0,P8/PLANEL_Pot_anual!P11,0)</f>
        <v>0.91641255238628305</v>
      </c>
      <c r="Q27" s="47">
        <f>IF(PLANEL_Pot_anual!Q11&lt;&gt;0,Q8/PLANEL_Pot_anual!Q11,0)</f>
        <v>0.91479352876921971</v>
      </c>
      <c r="R27" s="47">
        <f>IF(PLANEL_Pot_anual!R11&lt;&gt;0,R8/PLANEL_Pot_anual!R11,0)</f>
        <v>0.91479352876921971</v>
      </c>
      <c r="S27" s="47">
        <f>IF(PLANEL_Pot_anual!S11&lt;&gt;0,S8/PLANEL_Pot_anual!S11,0)</f>
        <v>0.91479352876921971</v>
      </c>
      <c r="T27" s="47">
        <f>IF(PLANEL_Pot_anual!T11&lt;&gt;0,T8/PLANEL_Pot_anual!T11,0)</f>
        <v>0.91479352876921971</v>
      </c>
      <c r="U27" s="47">
        <f>IF(PLANEL_Pot_anual!U11&lt;&gt;0,U8/PLANEL_Pot_anual!U11,0)</f>
        <v>0.91479352876921971</v>
      </c>
      <c r="V27" s="47">
        <f>IF(PLANEL_Pot_anual!V11&lt;&gt;0,V8/PLANEL_Pot_anual!V11,0)</f>
        <v>0.91479352876921971</v>
      </c>
      <c r="W27" s="47">
        <f>IF(PLANEL_Pot_anual!W11&lt;&gt;0,W8/PLANEL_Pot_anual!W11,0)</f>
        <v>0.91479352876921971</v>
      </c>
      <c r="X27" s="47">
        <f>IF(PLANEL_Pot_anual!X11&lt;&gt;0,X8/PLANEL_Pot_anual!X11,0)</f>
        <v>0.91479352876921971</v>
      </c>
      <c r="Y27" s="47">
        <f>IF(PLANEL_Pot_anual!Y11&lt;&gt;0,Y8/PLANEL_Pot_anual!Y11,0)</f>
        <v>0.91479352876921971</v>
      </c>
      <c r="Z27" s="47">
        <f>IF(PLANEL_Pot_anual!Z11&lt;&gt;0,Z8/PLANEL_Pot_anual!Z11,0)</f>
        <v>0.91479352876921971</v>
      </c>
      <c r="AA27" s="47">
        <f>IF(PLANEL_Pot_anual!AA11&lt;&gt;0,AA8/PLANEL_Pot_anual!AA11,0)</f>
        <v>0.91479352876921971</v>
      </c>
      <c r="AB27" s="77">
        <f>IF(PLANEL_Pot_anual!AB11&lt;&gt;0,AB8/PLANEL_Pot_anual!AB11,0)</f>
        <v>0.91479352876921971</v>
      </c>
      <c r="AC27" s="47">
        <f>IF(PLANEL_Pot_anual!AC11&lt;&gt;0,AC8/PLANEL_Pot_anual!AC11,0)</f>
        <v>0.91479352876921971</v>
      </c>
      <c r="AD27" s="47">
        <f>IF(PLANEL_Pot_anual!AD11&lt;&gt;0,AD8/PLANEL_Pot_anual!AD11,0)</f>
        <v>0.91479352876921971</v>
      </c>
      <c r="AE27" s="47">
        <f>IF(PLANEL_Pot_anual!AE11&lt;&gt;0,AE8/PLANEL_Pot_anual!AE11,0)</f>
        <v>0.91479352876921971</v>
      </c>
      <c r="AF27" s="47">
        <f>IF(PLANEL_Pot_anual!AF11&lt;&gt;0,AF8/PLANEL_Pot_anual!AF11,0)</f>
        <v>0.91479352876921971</v>
      </c>
      <c r="AG27" s="47">
        <f>IF(PLANEL_Pot_anual!AG11&lt;&gt;0,AG8/PLANEL_Pot_anual!AG11,0)</f>
        <v>0.91479352876921971</v>
      </c>
      <c r="AH27" s="47">
        <f>IF(PLANEL_Pot_anual!AH11&lt;&gt;0,AH8/PLANEL_Pot_anual!AH11,0)</f>
        <v>0.91479352876921971</v>
      </c>
      <c r="AI27" s="47">
        <f>IF(PLANEL_Pot_anual!AI11&lt;&gt;0,AI8/PLANEL_Pot_anual!AI11,0)</f>
        <v>0.91479352876921971</v>
      </c>
      <c r="AJ27" s="47">
        <f>IF(PLANEL_Pot_anual!AJ11&lt;&gt;0,AJ8/PLANEL_Pot_anual!AJ11,0)</f>
        <v>0.91479352876921971</v>
      </c>
      <c r="AK27" s="47">
        <f>IF(PLANEL_Pot_anual!AK11&lt;&gt;0,AK8/PLANEL_Pot_anual!AK11,0)</f>
        <v>0.91479352876921971</v>
      </c>
      <c r="AL27" s="47">
        <f>IF(PLANEL_Pot_anual!AL11&lt;&gt;0,AL8/PLANEL_Pot_anual!AL11,0)</f>
        <v>0.91479352876921971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0.69902990856128711</v>
      </c>
      <c r="D28" s="47">
        <f>IF(PLANEL_Pot_anual!D12&lt;&gt;0,D9/PLANEL_Pot_anual!D12,0)</f>
        <v>0.79602885855935801</v>
      </c>
      <c r="E28" s="47">
        <f>IF(PLANEL_Pot_anual!E12&lt;&gt;0,E9/PLANEL_Pot_anual!E12,0)</f>
        <v>0.70026218179713728</v>
      </c>
      <c r="F28" s="47">
        <f>IF(PLANEL_Pot_anual!F12&lt;&gt;0,F9/PLANEL_Pot_anual!F12,0)</f>
        <v>0.82990965199274669</v>
      </c>
      <c r="G28" s="47">
        <f>IF(PLANEL_Pot_anual!G12&lt;&gt;0,G9/PLANEL_Pot_anual!G12,0)</f>
        <v>0.76883910027393032</v>
      </c>
      <c r="H28" s="47">
        <f>IF(PLANEL_Pot_anual!H12&lt;&gt;0,H9/PLANEL_Pot_anual!H12,0)</f>
        <v>0.84969174100081024</v>
      </c>
      <c r="I28" s="47">
        <f>IF(PLANEL_Pot_anual!I12&lt;&gt;0,I9/PLANEL_Pot_anual!I12,0)</f>
        <v>0.75622035784559594</v>
      </c>
      <c r="J28" s="47">
        <f>IF(PLANEL_Pot_anual!J12&lt;&gt;0,J9/PLANEL_Pot_anual!J12,0)</f>
        <v>0.91140258150391595</v>
      </c>
      <c r="K28" s="47">
        <f>IF(PLANEL_Pot_anual!K12&lt;&gt;0,K9/PLANEL_Pot_anual!K12,0)</f>
        <v>0.91213685077228202</v>
      </c>
      <c r="L28" s="47">
        <f>IF(PLANEL_Pot_anual!L12&lt;&gt;0,L9/PLANEL_Pot_anual!L12,0)</f>
        <v>0.93853896110376489</v>
      </c>
      <c r="M28" s="47">
        <f>IF(PLANEL_Pot_anual!M12&lt;&gt;0,M9/PLANEL_Pot_anual!M12,0)</f>
        <v>0.93300872429812165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1.0000000000000002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0.99999999984925925</v>
      </c>
      <c r="T39" s="54">
        <f>IF(PLANEL_Pot_anual!T23&lt;&gt;0,T14/PLANEL_Pot_anual!T23,0)</f>
        <v>1.0000000001338263</v>
      </c>
      <c r="U39" s="54">
        <f>IF(PLANEL_Pot_anual!U23&lt;&gt;0,U14/PLANEL_Pot_anual!U23,0)</f>
        <v>1.0000000000571905</v>
      </c>
      <c r="V39" s="54">
        <f>IF(PLANEL_Pot_anual!V23&lt;&gt;0,V14/PLANEL_Pot_anual!V23,0)</f>
        <v>1</v>
      </c>
      <c r="W39" s="54">
        <f>IF(PLANEL_Pot_anual!W23&lt;&gt;0,W14/PLANEL_Pot_anual!W23,0)</f>
        <v>1.0000000001459195</v>
      </c>
      <c r="X39" s="54">
        <f>IF(PLANEL_Pot_anual!X23&lt;&gt;0,X14/PLANEL_Pot_anual!X23,0)</f>
        <v>1</v>
      </c>
      <c r="Y39" s="54">
        <f>IF(PLANEL_Pot_anual!Y23&lt;&gt;0,Y14/PLANEL_Pot_anual!Y23,0)</f>
        <v>1</v>
      </c>
      <c r="Z39" s="54">
        <f>IF(PLANEL_Pot_anual!Z23&lt;&gt;0,Z14/PLANEL_Pot_anual!Z23,0)</f>
        <v>1</v>
      </c>
      <c r="AA39" s="54">
        <f>IF(PLANEL_Pot_anual!AA23&lt;&gt;0,AA14/PLANEL_Pot_anual!AA23,0)</f>
        <v>1.0000000000000002</v>
      </c>
      <c r="AB39" s="84">
        <f>IF(PLANEL_Pot_anual!AB23&lt;&gt;0,AB14/PLANEL_Pot_anual!AB23,0)</f>
        <v>1.0000000000000002</v>
      </c>
      <c r="AC39" s="54">
        <f>IF(PLANEL_Pot_anual!AC23&lt;&gt;0,AC14/PLANEL_Pot_anual!AC23,0)</f>
        <v>1</v>
      </c>
      <c r="AD39" s="54">
        <f>IF(PLANEL_Pot_anual!AD23&lt;&gt;0,AD14/PLANEL_Pot_anual!AD23,0)</f>
        <v>0.99999999999999978</v>
      </c>
      <c r="AE39" s="54">
        <f>IF(PLANEL_Pot_anual!AE23&lt;&gt;0,AE14/PLANEL_Pot_anual!AE23,0)</f>
        <v>1.0000000002778182</v>
      </c>
      <c r="AF39" s="54">
        <f>IF(PLANEL_Pot_anual!AF23&lt;&gt;0,AF14/PLANEL_Pot_anual!AF23,0)</f>
        <v>0.99999999999999978</v>
      </c>
      <c r="AG39" s="54">
        <f>IF(PLANEL_Pot_anual!AG23&lt;&gt;0,AG14/PLANEL_Pot_anual!AG23,0)</f>
        <v>1</v>
      </c>
      <c r="AH39" s="54">
        <f>IF(PLANEL_Pot_anual!AH23&lt;&gt;0,AH14/PLANEL_Pot_anual!AH23,0)</f>
        <v>1</v>
      </c>
      <c r="AI39" s="54">
        <f>IF(PLANEL_Pot_anual!AI23&lt;&gt;0,AI14/PLANEL_Pot_anual!AI23,0)</f>
        <v>1</v>
      </c>
      <c r="AJ39" s="54">
        <f>IF(PLANEL_Pot_anual!AJ23&lt;&gt;0,AJ14/PLANEL_Pot_anual!AJ23,0)</f>
        <v>1</v>
      </c>
      <c r="AK39" s="54">
        <f>IF(PLANEL_Pot_anual!AK23&lt;&gt;0,AK14/PLANEL_Pot_anual!AK23,0)</f>
        <v>1</v>
      </c>
      <c r="AL39" s="54">
        <f>IF(PLANEL_Pot_anual!AL23&lt;&gt;0,AL14/PLANEL_Pot_anual!AL23,0)</f>
        <v>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-463.26218900003005</v>
      </c>
      <c r="E40" s="28">
        <f t="shared" si="1"/>
        <v>3905.976845000012</v>
      </c>
      <c r="F40" s="28">
        <f t="shared" si="1"/>
        <v>2125.8799289999879</v>
      </c>
      <c r="G40" s="28">
        <f t="shared" si="1"/>
        <v>5042.2838320000155</v>
      </c>
      <c r="H40" s="28">
        <f t="shared" si="1"/>
        <v>5090.4498960000055</v>
      </c>
      <c r="I40" s="28">
        <f t="shared" si="1"/>
        <v>5053.1858639999846</v>
      </c>
      <c r="J40" s="28">
        <f t="shared" si="1"/>
        <v>4481.501156000013</v>
      </c>
      <c r="K40" s="28">
        <f t="shared" si="1"/>
        <v>4738.5869700000185</v>
      </c>
      <c r="L40" s="28">
        <f t="shared" si="1"/>
        <v>4872.647678999987</v>
      </c>
      <c r="M40" s="28">
        <f t="shared" si="1"/>
        <v>5069.9906550000014</v>
      </c>
      <c r="N40" s="28">
        <f t="shared" si="1"/>
        <v>4402.818615999975</v>
      </c>
      <c r="O40" s="28">
        <f t="shared" si="1"/>
        <v>4192.4438062000263</v>
      </c>
      <c r="P40" s="28">
        <f t="shared" si="1"/>
        <v>4359.1927688000142</v>
      </c>
      <c r="Q40" s="28">
        <f t="shared" si="1"/>
        <v>4457.0328759999829</v>
      </c>
      <c r="R40" s="28">
        <f t="shared" si="1"/>
        <v>4592.8242559999926</v>
      </c>
      <c r="S40" s="28">
        <f t="shared" si="1"/>
        <v>4783.6924100000178</v>
      </c>
      <c r="T40" s="28">
        <f t="shared" si="1"/>
        <v>4824.3782999999821</v>
      </c>
      <c r="U40" s="28">
        <f t="shared" si="1"/>
        <v>4796.2326900000335</v>
      </c>
      <c r="V40" s="28">
        <f t="shared" si="1"/>
        <v>4972.5604999999632</v>
      </c>
      <c r="W40" s="28">
        <f t="shared" si="1"/>
        <v>5123.8306800000137</v>
      </c>
      <c r="X40" s="28">
        <f t="shared" si="1"/>
        <v>5447.9419390000112</v>
      </c>
      <c r="Y40" s="28">
        <f t="shared" si="1"/>
        <v>5401.2636599999678</v>
      </c>
      <c r="Z40" s="28">
        <f t="shared" si="1"/>
        <v>5546.4563200000557</v>
      </c>
      <c r="AA40" s="28">
        <f t="shared" si="1"/>
        <v>5380.7930299999716</v>
      </c>
      <c r="AB40" s="76">
        <f t="shared" si="1"/>
        <v>5369.5836455999815</v>
      </c>
      <c r="AC40" s="28">
        <f t="shared" si="1"/>
        <v>4760.9529853999848</v>
      </c>
      <c r="AD40" s="28">
        <f t="shared" si="1"/>
        <v>4784.2064140000148</v>
      </c>
      <c r="AE40" s="28">
        <f t="shared" si="1"/>
        <v>4836.9034319999919</v>
      </c>
      <c r="AF40" s="28">
        <f t="shared" si="1"/>
        <v>4966.2364220000163</v>
      </c>
      <c r="AG40" s="28">
        <f t="shared" si="1"/>
        <v>5052.8614000000234</v>
      </c>
      <c r="AH40" s="28">
        <f t="shared" si="1"/>
        <v>5122.8609269999433</v>
      </c>
      <c r="AI40" s="28">
        <f t="shared" si="1"/>
        <v>5116.4729330000409</v>
      </c>
      <c r="AJ40" s="28">
        <f t="shared" si="1"/>
        <v>5634.5489639999578</v>
      </c>
      <c r="AK40" s="28">
        <f t="shared" si="1"/>
        <v>5439.1746300000232</v>
      </c>
      <c r="AL40" s="28">
        <f t="shared" si="1"/>
        <v>4755.6623799999943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476.8282519</v>
      </c>
      <c r="AS6" s="33">
        <v>4877.8753509999997</v>
      </c>
      <c r="AT6" s="33">
        <v>6674.8851000000004</v>
      </c>
      <c r="AU6" s="33">
        <v>4253.59987</v>
      </c>
      <c r="AV6" s="33">
        <v>476.8282519</v>
      </c>
      <c r="AW6" s="33">
        <v>4877.8753509999997</v>
      </c>
      <c r="AX6" s="33">
        <v>6674.8851000000004</v>
      </c>
      <c r="AY6" s="33">
        <v>4253.59987</v>
      </c>
      <c r="AZ6" s="33">
        <v>240.10162510000001</v>
      </c>
      <c r="BA6" s="33">
        <v>2456.2005159999999</v>
      </c>
      <c r="BB6" s="33">
        <v>3361.0650230000001</v>
      </c>
      <c r="BC6" s="33">
        <v>2141.8534599999998</v>
      </c>
      <c r="BD6" s="33">
        <v>266.94152489999999</v>
      </c>
      <c r="BE6" s="33">
        <v>2730.7683200000001</v>
      </c>
      <c r="BF6" s="33">
        <v>3736.783633</v>
      </c>
      <c r="BG6" s="33">
        <v>2381.2817949999999</v>
      </c>
      <c r="BH6" s="33">
        <v>337.29585759999998</v>
      </c>
      <c r="BI6" s="33">
        <v>3450.4816850000002</v>
      </c>
      <c r="BJ6" s="33">
        <v>4721.6394700000001</v>
      </c>
      <c r="BK6" s="33">
        <v>3008.8855060000001</v>
      </c>
      <c r="BL6" s="33">
        <v>337.29585759999998</v>
      </c>
      <c r="BM6" s="33">
        <v>3450.4816850000002</v>
      </c>
      <c r="BN6" s="33">
        <v>4721.6394700000001</v>
      </c>
      <c r="BO6" s="33">
        <v>3008.8855060000001</v>
      </c>
      <c r="BP6" s="33">
        <v>337.29585759999998</v>
      </c>
      <c r="BQ6" s="33">
        <v>3450.4816850000002</v>
      </c>
      <c r="BR6" s="33">
        <v>4721.6394700000001</v>
      </c>
      <c r="BS6" s="33">
        <v>3008.8855060000001</v>
      </c>
      <c r="BT6" s="33">
        <v>337.29585759999998</v>
      </c>
      <c r="BU6" s="33">
        <v>3450.4816850000002</v>
      </c>
      <c r="BV6" s="33">
        <v>4721.6394700000001</v>
      </c>
      <c r="BW6" s="33">
        <v>3008.8855060000001</v>
      </c>
      <c r="BX6" s="33">
        <v>337.29585759999998</v>
      </c>
      <c r="BY6" s="33">
        <v>3450.4816850000002</v>
      </c>
      <c r="BZ6" s="33">
        <v>4721.6394700000001</v>
      </c>
      <c r="CA6" s="33">
        <v>3008.8855060000001</v>
      </c>
      <c r="CB6" s="33">
        <v>229.07343879999999</v>
      </c>
      <c r="CC6" s="33">
        <v>2343.3839670000002</v>
      </c>
      <c r="CD6" s="33">
        <v>3206.6868469999999</v>
      </c>
      <c r="CE6" s="33">
        <v>2043.4752880000001</v>
      </c>
      <c r="CF6" s="33">
        <v>229.07343879999999</v>
      </c>
      <c r="CG6" s="33">
        <v>2343.3839670000002</v>
      </c>
      <c r="CH6" s="33">
        <v>3206.6868469999999</v>
      </c>
      <c r="CI6" s="33">
        <v>2043.4752880000001</v>
      </c>
      <c r="CJ6" s="33">
        <v>229.07343879999999</v>
      </c>
      <c r="CK6" s="33">
        <v>2343.3839670000002</v>
      </c>
      <c r="CL6" s="33">
        <v>3206.6868469999999</v>
      </c>
      <c r="CM6" s="33">
        <v>2043.4752880000001</v>
      </c>
      <c r="CN6" s="33">
        <v>229.07343879999999</v>
      </c>
      <c r="CO6" s="33">
        <v>2343.3839670000002</v>
      </c>
      <c r="CP6" s="33">
        <v>3206.6868469999999</v>
      </c>
      <c r="CQ6" s="33">
        <v>2043.4752880000001</v>
      </c>
      <c r="CR6" s="33">
        <v>229.07343879999999</v>
      </c>
      <c r="CS6" s="33">
        <v>2343.3839670000002</v>
      </c>
      <c r="CT6" s="33">
        <v>3206.6868469999999</v>
      </c>
      <c r="CU6" s="33">
        <v>2043.4752880000001</v>
      </c>
      <c r="CV6" s="33">
        <v>199.09015669999999</v>
      </c>
      <c r="CW6" s="33">
        <v>2036.6598750000001</v>
      </c>
      <c r="CX6" s="33">
        <v>2786.965569</v>
      </c>
      <c r="CY6" s="33">
        <v>1776.0060590000001</v>
      </c>
      <c r="CZ6" s="33">
        <v>199.09015669999999</v>
      </c>
      <c r="DA6" s="33">
        <v>2036.6598750000001</v>
      </c>
      <c r="DB6" s="33">
        <v>2786.965569</v>
      </c>
      <c r="DC6" s="33">
        <v>1776.0060590000001</v>
      </c>
      <c r="DD6" s="33">
        <v>199.09015669999999</v>
      </c>
      <c r="DE6" s="33">
        <v>2036.6598750000001</v>
      </c>
      <c r="DF6" s="33">
        <v>2786.965569</v>
      </c>
      <c r="DG6" s="33">
        <v>1776.0060590000001</v>
      </c>
      <c r="DH6" s="33">
        <v>199.09015669999999</v>
      </c>
      <c r="DI6" s="33">
        <v>2036.6598750000001</v>
      </c>
      <c r="DJ6" s="33">
        <v>2786.965569</v>
      </c>
      <c r="DK6" s="33">
        <v>1776.0060590000001</v>
      </c>
      <c r="DL6" s="33">
        <v>199.09015669999999</v>
      </c>
      <c r="DM6" s="33">
        <v>2036.6598750000001</v>
      </c>
      <c r="DN6" s="33">
        <v>2786.965569</v>
      </c>
      <c r="DO6" s="33">
        <v>1776.0060590000001</v>
      </c>
      <c r="DP6" s="33">
        <v>199.09015669999999</v>
      </c>
      <c r="DQ6" s="33">
        <v>2036.6598750000001</v>
      </c>
      <c r="DR6" s="33">
        <v>2786.965569</v>
      </c>
      <c r="DS6" s="33">
        <v>1776.0060590000001</v>
      </c>
      <c r="DT6" s="33">
        <v>199.09015669999999</v>
      </c>
      <c r="DU6" s="33">
        <v>2036.6598750000001</v>
      </c>
      <c r="DV6" s="33">
        <v>2786.965569</v>
      </c>
      <c r="DW6" s="33">
        <v>1776.0060590000001</v>
      </c>
      <c r="DX6" s="33">
        <v>199.09015669999999</v>
      </c>
      <c r="DY6" s="33">
        <v>2036.6598750000001</v>
      </c>
      <c r="DZ6" s="33">
        <v>2786.965569</v>
      </c>
      <c r="EA6" s="33">
        <v>1776.0060590000001</v>
      </c>
      <c r="EB6" s="33">
        <v>199.09015669999999</v>
      </c>
      <c r="EC6" s="33">
        <v>2036.6598750000001</v>
      </c>
      <c r="ED6" s="33">
        <v>2786.965569</v>
      </c>
      <c r="EE6" s="33">
        <v>1776.0060590000001</v>
      </c>
      <c r="EF6" s="33">
        <v>199.09015669999999</v>
      </c>
      <c r="EG6" s="33">
        <v>2036.6598750000001</v>
      </c>
      <c r="EH6" s="33">
        <v>2786.965569</v>
      </c>
      <c r="EI6" s="33">
        <v>1776.0060590000001</v>
      </c>
      <c r="EJ6" s="33">
        <v>199.09015669999999</v>
      </c>
      <c r="EK6" s="33">
        <v>2036.6598750000001</v>
      </c>
      <c r="EL6" s="33">
        <v>2786.965569</v>
      </c>
      <c r="EM6" s="33">
        <v>1776.0060590000001</v>
      </c>
      <c r="EN6" s="33">
        <v>199.09015669999999</v>
      </c>
      <c r="EO6" s="33">
        <v>2036.6598750000001</v>
      </c>
      <c r="EP6" s="33">
        <v>2786.965569</v>
      </c>
      <c r="EQ6" s="33">
        <v>1776.0060590000001</v>
      </c>
      <c r="ER6" s="33">
        <v>199.09015669999999</v>
      </c>
      <c r="ES6" s="33">
        <v>2036.6598750000001</v>
      </c>
      <c r="ET6" s="33">
        <v>2786.965569</v>
      </c>
      <c r="EU6" s="33">
        <v>1776.0060590000001</v>
      </c>
      <c r="EV6" s="33">
        <v>199.09015669999999</v>
      </c>
      <c r="EW6" s="33">
        <v>2036.6598750000001</v>
      </c>
      <c r="EX6" s="33">
        <v>2786.965569</v>
      </c>
      <c r="EY6" s="33">
        <v>1776.0060590000001</v>
      </c>
      <c r="EZ6" s="33">
        <v>199.09015669999999</v>
      </c>
      <c r="FA6" s="33">
        <v>2036.6598750000001</v>
      </c>
      <c r="FB6" s="33">
        <v>2786.965569</v>
      </c>
      <c r="FC6" s="33">
        <v>1776.0060590000001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574.74816350000003</v>
      </c>
      <c r="AS17" s="33">
        <v>5879.580097</v>
      </c>
      <c r="AT17" s="33">
        <v>8045.6179709999997</v>
      </c>
      <c r="AU17" s="33">
        <v>5127.1054160000003</v>
      </c>
      <c r="AV17" s="33">
        <v>574.74816350000003</v>
      </c>
      <c r="AW17" s="33">
        <v>5879.580097</v>
      </c>
      <c r="AX17" s="33">
        <v>8045.6179709999997</v>
      </c>
      <c r="AY17" s="33">
        <v>5127.1054160000003</v>
      </c>
      <c r="AZ17" s="33">
        <v>282.69957410000001</v>
      </c>
      <c r="BA17" s="33">
        <v>2891.970597</v>
      </c>
      <c r="BB17" s="33">
        <v>3957.372844</v>
      </c>
      <c r="BC17" s="33">
        <v>2521.853239</v>
      </c>
      <c r="BD17" s="33">
        <v>309.53947399999998</v>
      </c>
      <c r="BE17" s="33">
        <v>3166.5384009999998</v>
      </c>
      <c r="BF17" s="33">
        <v>4333.091453</v>
      </c>
      <c r="BG17" s="33">
        <v>2761.281575</v>
      </c>
      <c r="BH17" s="33">
        <v>379.89380670000003</v>
      </c>
      <c r="BI17" s="33">
        <v>3886.251765</v>
      </c>
      <c r="BJ17" s="33">
        <v>5317.9472900000001</v>
      </c>
      <c r="BK17" s="33">
        <v>3388.8852860000002</v>
      </c>
      <c r="BL17" s="33">
        <v>379.89380670000003</v>
      </c>
      <c r="BM17" s="33">
        <v>3886.251765</v>
      </c>
      <c r="BN17" s="33">
        <v>5317.9472900000001</v>
      </c>
      <c r="BO17" s="33">
        <v>3388.8852860000002</v>
      </c>
      <c r="BP17" s="33">
        <v>379.89380670000003</v>
      </c>
      <c r="BQ17" s="33">
        <v>3886.251765</v>
      </c>
      <c r="BR17" s="33">
        <v>5317.9472900000001</v>
      </c>
      <c r="BS17" s="33">
        <v>3388.8852860000002</v>
      </c>
      <c r="BT17" s="33">
        <v>379.89380670000003</v>
      </c>
      <c r="BU17" s="33">
        <v>3886.251765</v>
      </c>
      <c r="BV17" s="33">
        <v>5317.9472900000001</v>
      </c>
      <c r="BW17" s="33">
        <v>3388.8852860000002</v>
      </c>
      <c r="BX17" s="33">
        <v>379.89380670000003</v>
      </c>
      <c r="BY17" s="33">
        <v>3886.251765</v>
      </c>
      <c r="BZ17" s="33">
        <v>5317.9472900000001</v>
      </c>
      <c r="CA17" s="33">
        <v>3388.8852860000002</v>
      </c>
      <c r="CB17" s="33">
        <v>244.20345359999999</v>
      </c>
      <c r="CC17" s="33">
        <v>2498.1615539999998</v>
      </c>
      <c r="CD17" s="33">
        <v>3418.484512</v>
      </c>
      <c r="CE17" s="33">
        <v>2178.444281</v>
      </c>
      <c r="CF17" s="33">
        <v>244.20345359999999</v>
      </c>
      <c r="CG17" s="33">
        <v>2498.1615539999998</v>
      </c>
      <c r="CH17" s="33">
        <v>3418.484512</v>
      </c>
      <c r="CI17" s="33">
        <v>2178.444281</v>
      </c>
      <c r="CJ17" s="33">
        <v>244.20345359999999</v>
      </c>
      <c r="CK17" s="33">
        <v>2498.1615539999998</v>
      </c>
      <c r="CL17" s="33">
        <v>3418.484512</v>
      </c>
      <c r="CM17" s="33">
        <v>2178.444281</v>
      </c>
      <c r="CN17" s="33">
        <v>244.20345359999999</v>
      </c>
      <c r="CO17" s="33">
        <v>2498.1615539999998</v>
      </c>
      <c r="CP17" s="33">
        <v>3418.484512</v>
      </c>
      <c r="CQ17" s="33">
        <v>2178.444281</v>
      </c>
      <c r="CR17" s="33">
        <v>244.20345359999999</v>
      </c>
      <c r="CS17" s="33">
        <v>2498.1615539999998</v>
      </c>
      <c r="CT17" s="33">
        <v>3418.484512</v>
      </c>
      <c r="CU17" s="33">
        <v>2178.444281</v>
      </c>
      <c r="CV17" s="33">
        <v>199.09015669999999</v>
      </c>
      <c r="CW17" s="33">
        <v>2036.6598750000001</v>
      </c>
      <c r="CX17" s="33">
        <v>2786.965569</v>
      </c>
      <c r="CY17" s="33">
        <v>1776.0060590000001</v>
      </c>
      <c r="CZ17" s="33">
        <v>199.09015669999999</v>
      </c>
      <c r="DA17" s="33">
        <v>2036.6598750000001</v>
      </c>
      <c r="DB17" s="33">
        <v>2786.965569</v>
      </c>
      <c r="DC17" s="33">
        <v>1776.0060590000001</v>
      </c>
      <c r="DD17" s="33">
        <v>199.09015669999999</v>
      </c>
      <c r="DE17" s="33">
        <v>2036.6598750000001</v>
      </c>
      <c r="DF17" s="33">
        <v>2786.965569</v>
      </c>
      <c r="DG17" s="33">
        <v>1776.0060590000001</v>
      </c>
      <c r="DH17" s="33">
        <v>199.09015669999999</v>
      </c>
      <c r="DI17" s="33">
        <v>2036.6598750000001</v>
      </c>
      <c r="DJ17" s="33">
        <v>2786.965569</v>
      </c>
      <c r="DK17" s="33">
        <v>1776.0060590000001</v>
      </c>
      <c r="DL17" s="33">
        <v>199.09015669999999</v>
      </c>
      <c r="DM17" s="33">
        <v>2036.6598750000001</v>
      </c>
      <c r="DN17" s="33">
        <v>2786.965569</v>
      </c>
      <c r="DO17" s="33">
        <v>1776.0060590000001</v>
      </c>
      <c r="DP17" s="33">
        <v>199.09015669999999</v>
      </c>
      <c r="DQ17" s="33">
        <v>2036.6598750000001</v>
      </c>
      <c r="DR17" s="33">
        <v>2786.965569</v>
      </c>
      <c r="DS17" s="33">
        <v>1776.0060590000001</v>
      </c>
      <c r="DT17" s="33">
        <v>199.09015669999999</v>
      </c>
      <c r="DU17" s="33">
        <v>2036.6598750000001</v>
      </c>
      <c r="DV17" s="33">
        <v>2786.965569</v>
      </c>
      <c r="DW17" s="33">
        <v>1776.0060590000001</v>
      </c>
      <c r="DX17" s="33">
        <v>199.09015669999999</v>
      </c>
      <c r="DY17" s="33">
        <v>2036.6598750000001</v>
      </c>
      <c r="DZ17" s="33">
        <v>2786.965569</v>
      </c>
      <c r="EA17" s="33">
        <v>1776.0060590000001</v>
      </c>
      <c r="EB17" s="33">
        <v>199.09015669999999</v>
      </c>
      <c r="EC17" s="33">
        <v>2036.6598750000001</v>
      </c>
      <c r="ED17" s="33">
        <v>2786.965569</v>
      </c>
      <c r="EE17" s="33">
        <v>1776.0060590000001</v>
      </c>
      <c r="EF17" s="33">
        <v>199.09015669999999</v>
      </c>
      <c r="EG17" s="33">
        <v>2036.6598750000001</v>
      </c>
      <c r="EH17" s="33">
        <v>2786.965569</v>
      </c>
      <c r="EI17" s="33">
        <v>1776.0060590000001</v>
      </c>
      <c r="EJ17" s="33">
        <v>199.09015669999999</v>
      </c>
      <c r="EK17" s="33">
        <v>2036.6598750000001</v>
      </c>
      <c r="EL17" s="33">
        <v>2786.965569</v>
      </c>
      <c r="EM17" s="33">
        <v>1776.0060590000001</v>
      </c>
      <c r="EN17" s="33">
        <v>199.09015669999999</v>
      </c>
      <c r="EO17" s="33">
        <v>2036.6598750000001</v>
      </c>
      <c r="EP17" s="33">
        <v>2786.965569</v>
      </c>
      <c r="EQ17" s="33">
        <v>1776.0060590000001</v>
      </c>
      <c r="ER17" s="33">
        <v>199.09015669999999</v>
      </c>
      <c r="ES17" s="33">
        <v>2036.6598750000001</v>
      </c>
      <c r="ET17" s="33">
        <v>2786.965569</v>
      </c>
      <c r="EU17" s="33">
        <v>1776.0060590000001</v>
      </c>
      <c r="EV17" s="33">
        <v>199.09015669999999</v>
      </c>
      <c r="EW17" s="33">
        <v>2036.6598750000001</v>
      </c>
      <c r="EX17" s="33">
        <v>2786.965569</v>
      </c>
      <c r="EY17" s="33">
        <v>1776.0060590000001</v>
      </c>
      <c r="EZ17" s="33">
        <v>199.09015669999999</v>
      </c>
      <c r="FA17" s="33">
        <v>2036.6598750000001</v>
      </c>
      <c r="FB17" s="33">
        <v>2786.965569</v>
      </c>
      <c r="FC17" s="33">
        <v>1776.0060590000001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219.08514719999999</v>
      </c>
      <c r="BC32" s="33">
        <v>928.64131359999999</v>
      </c>
      <c r="BD32" s="33">
        <v>928.64131359999999</v>
      </c>
      <c r="BF32" s="33">
        <v>587.76868960000002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N32" s="33">
        <v>57.462870889999998</v>
      </c>
      <c r="BO32" s="33">
        <v>928.64131359999999</v>
      </c>
      <c r="BP32" s="33">
        <v>928.64131359999999</v>
      </c>
      <c r="BR32" s="33">
        <v>132.92300460000001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BZ32" s="33">
        <v>43.011415560000003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T33" s="33">
        <v>80.483154089999999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O33" s="33">
        <v>312.73459939999998</v>
      </c>
      <c r="BP33" s="33">
        <v>312.73459939999998</v>
      </c>
      <c r="BS33" s="33">
        <v>312.73459939999998</v>
      </c>
      <c r="BT33" s="33">
        <v>312.73459939999998</v>
      </c>
      <c r="BW33" s="33">
        <v>312.73459939999998</v>
      </c>
      <c r="BX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80.483154089999999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219.08514719999999</v>
      </c>
      <c r="BC41" s="33">
        <v>1241.3759130000001</v>
      </c>
      <c r="BD41" s="33">
        <v>1241.3759130000001</v>
      </c>
      <c r="BE41" s="33">
        <v>0</v>
      </c>
      <c r="BF41" s="33">
        <v>900.503289</v>
      </c>
      <c r="BG41" s="33">
        <v>1241.3759130000001</v>
      </c>
      <c r="BH41" s="33">
        <v>1241.3759130000001</v>
      </c>
      <c r="BI41" s="33">
        <v>0</v>
      </c>
      <c r="BJ41" s="33">
        <v>900.503289</v>
      </c>
      <c r="BK41" s="33">
        <v>1241.3759130000001</v>
      </c>
      <c r="BL41" s="33">
        <v>1241.3759130000001</v>
      </c>
      <c r="BM41" s="33">
        <v>0</v>
      </c>
      <c r="BN41" s="33">
        <v>57.462870889999998</v>
      </c>
      <c r="BO41" s="33">
        <v>1241.3759130000001</v>
      </c>
      <c r="BP41" s="33">
        <v>1241.3759130000001</v>
      </c>
      <c r="BQ41" s="33">
        <v>0</v>
      </c>
      <c r="BR41" s="33">
        <v>132.92300460000001</v>
      </c>
      <c r="BS41" s="33">
        <v>1241.3759130000001</v>
      </c>
      <c r="BT41" s="33">
        <v>1241.3759130000001</v>
      </c>
      <c r="BU41" s="33">
        <v>0</v>
      </c>
      <c r="BV41" s="33">
        <v>0</v>
      </c>
      <c r="BW41" s="33">
        <v>1241.3759130000001</v>
      </c>
      <c r="BX41" s="33">
        <v>1241.3759130000001</v>
      </c>
      <c r="BY41" s="33">
        <v>0</v>
      </c>
      <c r="BZ41" s="33">
        <v>43.011415560000003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1311.5221779999999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1141.580119</v>
      </c>
      <c r="BO55" s="33">
        <v>1363.609177</v>
      </c>
      <c r="BP55" s="33">
        <v>1360.900292</v>
      </c>
      <c r="BQ55" s="33">
        <v>953.63414739999996</v>
      </c>
      <c r="BR55" s="33">
        <v>1141.580119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202.0738183</v>
      </c>
      <c r="DB55" s="33">
        <v>323.8062352</v>
      </c>
      <c r="DC55" s="33">
        <v>323.8062352</v>
      </c>
      <c r="DD55" s="33">
        <v>323.8062352</v>
      </c>
      <c r="DE55" s="33">
        <v>304.8910252</v>
      </c>
      <c r="DF55" s="33">
        <v>323.8062352</v>
      </c>
      <c r="DG55" s="33">
        <v>323.8062352</v>
      </c>
      <c r="DH55" s="33">
        <v>323.8062352</v>
      </c>
      <c r="DI55" s="33">
        <v>219.1809222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1311.5221779999999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1141.580119</v>
      </c>
      <c r="BO65" s="33">
        <v>1363.609177</v>
      </c>
      <c r="BP65" s="33">
        <v>1360.900292</v>
      </c>
      <c r="BQ65" s="33">
        <v>953.63414739999996</v>
      </c>
      <c r="BR65" s="33">
        <v>1141.580119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202.0738183</v>
      </c>
      <c r="DB65" s="33">
        <v>323.8062352</v>
      </c>
      <c r="DC65" s="33">
        <v>323.8062352</v>
      </c>
      <c r="DD65" s="33">
        <v>323.8062352</v>
      </c>
      <c r="DE65" s="33">
        <v>304.8910252</v>
      </c>
      <c r="DF65" s="33">
        <v>323.8062352</v>
      </c>
      <c r="DG65" s="33">
        <v>323.8062352</v>
      </c>
      <c r="DH65" s="33">
        <v>323.8062352</v>
      </c>
      <c r="DI65" s="33">
        <v>219.1809222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3239.6917229999999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1877.0358060000001</v>
      </c>
      <c r="BA102" s="33">
        <v>1628.0187020000001</v>
      </c>
      <c r="BB102" s="33">
        <v>1628.0287020000001</v>
      </c>
      <c r="BC102" s="33">
        <v>2694.8146849999998</v>
      </c>
      <c r="BD102" s="33">
        <v>766.83596750000004</v>
      </c>
      <c r="BE102" s="33">
        <v>424.29184889999999</v>
      </c>
      <c r="BF102" s="33">
        <v>426.35059510000002</v>
      </c>
      <c r="BG102" s="33">
        <v>848.58369779999998</v>
      </c>
      <c r="BH102" s="33">
        <v>569.93430249999994</v>
      </c>
      <c r="BI102" s="33">
        <v>325.8410164</v>
      </c>
      <c r="BJ102" s="33">
        <v>396.92105729999997</v>
      </c>
      <c r="BK102" s="33">
        <v>651.68203289999997</v>
      </c>
      <c r="BL102" s="33">
        <v>569.93430249999994</v>
      </c>
      <c r="BM102" s="33">
        <v>325.8410164</v>
      </c>
      <c r="BN102" s="33">
        <v>325.8410164</v>
      </c>
      <c r="BO102" s="33">
        <v>651.68203289999997</v>
      </c>
      <c r="BP102" s="33">
        <v>569.93430249999994</v>
      </c>
      <c r="BQ102" s="33">
        <v>325.8410164</v>
      </c>
      <c r="BR102" s="33">
        <v>325.8410164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325.8410164</v>
      </c>
      <c r="CA102" s="33">
        <v>651.68203289999997</v>
      </c>
      <c r="CB102" s="33">
        <v>488.1865722</v>
      </c>
      <c r="CC102" s="33">
        <v>244.0932861</v>
      </c>
      <c r="CD102" s="33">
        <v>244.0932861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67.777163250000001</v>
      </c>
      <c r="AY103" s="33">
        <v>67.777163250000001</v>
      </c>
      <c r="AZ103" s="33">
        <v>766.16485599999999</v>
      </c>
      <c r="BC103" s="33">
        <v>766.16485599999999</v>
      </c>
      <c r="BD103" s="33">
        <v>910.31248649999998</v>
      </c>
      <c r="BG103" s="33">
        <v>910.31248649999998</v>
      </c>
      <c r="BH103" s="33">
        <v>910.31248649999998</v>
      </c>
      <c r="BK103" s="33">
        <v>910.31248649999998</v>
      </c>
      <c r="BL103" s="33">
        <v>910.31248649999998</v>
      </c>
      <c r="BO103" s="33">
        <v>910.31248649999998</v>
      </c>
      <c r="BP103" s="33">
        <v>910.31248649999998</v>
      </c>
      <c r="BS103" s="33">
        <v>910.31248649999998</v>
      </c>
      <c r="BT103" s="33">
        <v>910.31248649999998</v>
      </c>
      <c r="BW103" s="33">
        <v>910.31248649999998</v>
      </c>
      <c r="BX103" s="33">
        <v>910.31248649999998</v>
      </c>
      <c r="CA103" s="33">
        <v>910.31248649999998</v>
      </c>
      <c r="CB103" s="33">
        <v>910.31248649999998</v>
      </c>
      <c r="CE103" s="33">
        <v>910.31248649999998</v>
      </c>
      <c r="CF103" s="33">
        <v>910.31248649999998</v>
      </c>
      <c r="CI103" s="33">
        <v>910.31248649999998</v>
      </c>
      <c r="CJ103" s="33">
        <v>910.31248649999998</v>
      </c>
      <c r="CM103" s="33">
        <v>910.31248649999998</v>
      </c>
      <c r="CN103" s="33">
        <v>910.31248649999998</v>
      </c>
      <c r="CQ103" s="33">
        <v>910.31248649999998</v>
      </c>
      <c r="CR103" s="33">
        <v>910.31248649999998</v>
      </c>
      <c r="CU103" s="33">
        <v>910.31248649999998</v>
      </c>
      <c r="CV103" s="33">
        <v>910.31248649999998</v>
      </c>
      <c r="CY103" s="33">
        <v>910.31248649999998</v>
      </c>
      <c r="CZ103" s="33">
        <v>910.31248649999998</v>
      </c>
      <c r="DC103" s="33">
        <v>910.31248649999998</v>
      </c>
      <c r="DD103" s="33">
        <v>910.31248649999998</v>
      </c>
      <c r="DG103" s="33">
        <v>910.31248649999998</v>
      </c>
      <c r="DH103" s="33">
        <v>910.31248649999998</v>
      </c>
      <c r="DK103" s="33">
        <v>910.31248649999998</v>
      </c>
      <c r="DL103" s="33">
        <v>767.24428090000004</v>
      </c>
      <c r="DO103" s="33">
        <v>910.31248649999998</v>
      </c>
      <c r="DP103" s="33">
        <v>577.7499689</v>
      </c>
      <c r="DS103" s="33">
        <v>910.31248649999998</v>
      </c>
      <c r="DT103" s="33">
        <v>414.66139909999998</v>
      </c>
      <c r="DW103" s="33">
        <v>910.31248649999998</v>
      </c>
      <c r="DX103" s="33">
        <v>910.31248649999998</v>
      </c>
      <c r="EA103" s="33">
        <v>910.31248649999998</v>
      </c>
      <c r="EB103" s="33">
        <v>910.31248649999998</v>
      </c>
      <c r="EE103" s="33">
        <v>910.31248649999998</v>
      </c>
      <c r="EF103" s="33">
        <v>910.31248649999998</v>
      </c>
      <c r="EI103" s="33">
        <v>910.31248649999998</v>
      </c>
      <c r="EJ103" s="33">
        <v>910.31248649999998</v>
      </c>
      <c r="EM103" s="33">
        <v>910.31248649999998</v>
      </c>
      <c r="EN103" s="33">
        <v>910.31248649999998</v>
      </c>
      <c r="EQ103" s="33">
        <v>910.31248649999998</v>
      </c>
      <c r="ER103" s="33">
        <v>910.31248649999998</v>
      </c>
      <c r="EU103" s="33">
        <v>910.31248649999998</v>
      </c>
      <c r="EV103" s="33">
        <v>910.31248649999998</v>
      </c>
      <c r="EY103" s="33">
        <v>910.31248649999998</v>
      </c>
      <c r="EZ103" s="33">
        <v>910.31248649999998</v>
      </c>
      <c r="FC103" s="33">
        <v>910.31248649999998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1911.613515</v>
      </c>
      <c r="AS104" s="33">
        <v>1113.4040339999999</v>
      </c>
      <c r="AT104" s="33">
        <v>1454.564926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1183.450949</v>
      </c>
      <c r="BW104" s="33">
        <v>1196.4877489999999</v>
      </c>
      <c r="BX104" s="33">
        <v>1196.4877489999999</v>
      </c>
      <c r="BY104" s="33">
        <v>598.24387460000003</v>
      </c>
      <c r="BZ104" s="33">
        <v>1196.4877489999999</v>
      </c>
      <c r="CA104" s="33">
        <v>1196.4877489999999</v>
      </c>
      <c r="CB104" s="33">
        <v>1196.4877489999999</v>
      </c>
      <c r="CC104" s="33">
        <v>598.24387460000003</v>
      </c>
      <c r="CD104" s="33">
        <v>1183.450949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963.94780660000004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1515.987932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1107.798464</v>
      </c>
      <c r="BO105" s="33">
        <v>1661.874274</v>
      </c>
      <c r="BP105" s="33">
        <v>1351.28676</v>
      </c>
      <c r="BQ105" s="33">
        <v>748.81870860000004</v>
      </c>
      <c r="BR105" s="33">
        <v>1025.4478779999999</v>
      </c>
      <c r="BS105" s="33">
        <v>1497.173102</v>
      </c>
      <c r="BT105" s="33">
        <v>1351.28676</v>
      </c>
      <c r="BU105" s="33">
        <v>748.81870860000004</v>
      </c>
      <c r="BV105" s="33">
        <v>999.29527080000003</v>
      </c>
      <c r="BW105" s="33">
        <v>1497.173102</v>
      </c>
      <c r="BX105" s="33">
        <v>1351.28676</v>
      </c>
      <c r="BY105" s="33">
        <v>748.81870860000004</v>
      </c>
      <c r="BZ105" s="33">
        <v>1025.4478779999999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219.48616949999999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1295.3044219999999</v>
      </c>
      <c r="AW108" s="33">
        <v>591.31756189999999</v>
      </c>
      <c r="AX108" s="33">
        <v>746.80695030000004</v>
      </c>
      <c r="AY108" s="33">
        <v>1373.2062619999999</v>
      </c>
      <c r="AZ108" s="33">
        <v>1427.5745400000001</v>
      </c>
      <c r="BA108" s="33">
        <v>591.31756189999999</v>
      </c>
      <c r="BB108" s="33">
        <v>844.36501850000002</v>
      </c>
      <c r="BC108" s="33">
        <v>1427.5745400000001</v>
      </c>
      <c r="BD108" s="33">
        <v>1544.396115</v>
      </c>
      <c r="BE108" s="33">
        <v>591.31756189999999</v>
      </c>
      <c r="BF108" s="33">
        <v>844.36501850000002</v>
      </c>
      <c r="BG108" s="33">
        <v>1544.396115</v>
      </c>
      <c r="BH108" s="33">
        <v>1544.396115</v>
      </c>
      <c r="BI108" s="33">
        <v>591.31756189999999</v>
      </c>
      <c r="BJ108" s="33">
        <v>844.36501850000002</v>
      </c>
      <c r="BK108" s="33">
        <v>1544.396115</v>
      </c>
      <c r="BL108" s="33">
        <v>1544.396115</v>
      </c>
      <c r="BM108" s="33">
        <v>591.31756189999999</v>
      </c>
      <c r="BN108" s="33">
        <v>844.36501850000002</v>
      </c>
      <c r="BO108" s="33">
        <v>1544.396115</v>
      </c>
      <c r="BP108" s="33">
        <v>1544.396115</v>
      </c>
      <c r="BQ108" s="33">
        <v>591.31756189999999</v>
      </c>
      <c r="BR108" s="33">
        <v>844.36501850000002</v>
      </c>
      <c r="BS108" s="33">
        <v>1544.396115</v>
      </c>
      <c r="BT108" s="33">
        <v>1544.396115</v>
      </c>
      <c r="BU108" s="33">
        <v>591.31756189999999</v>
      </c>
      <c r="BV108" s="33">
        <v>771.66713249999998</v>
      </c>
      <c r="BW108" s="33">
        <v>1544.396115</v>
      </c>
      <c r="BX108" s="33">
        <v>1361.731933</v>
      </c>
      <c r="BY108" s="33">
        <v>591.31756189999999</v>
      </c>
      <c r="BZ108" s="33">
        <v>844.36501850000002</v>
      </c>
      <c r="CA108" s="33">
        <v>1544.396115</v>
      </c>
      <c r="CB108" s="33">
        <v>522.43521169999997</v>
      </c>
      <c r="CC108" s="33">
        <v>269.38775509999999</v>
      </c>
      <c r="CD108" s="33">
        <v>522.43521169999997</v>
      </c>
      <c r="CE108" s="33">
        <v>1222.4663089999999</v>
      </c>
      <c r="CF108" s="33">
        <v>1222.4663089999999</v>
      </c>
      <c r="CG108" s="33">
        <v>269.38775509999999</v>
      </c>
      <c r="CH108" s="33">
        <v>522.43521169999997</v>
      </c>
      <c r="CI108" s="33">
        <v>1222.4663089999999</v>
      </c>
      <c r="CJ108" s="33">
        <v>522.43521169999997</v>
      </c>
      <c r="CK108" s="33">
        <v>269.38775509999999</v>
      </c>
      <c r="CL108" s="33">
        <v>522.43521169999997</v>
      </c>
      <c r="CM108" s="33">
        <v>1222.4663089999999</v>
      </c>
      <c r="CN108" s="33">
        <v>522.43521169999997</v>
      </c>
      <c r="CO108" s="33">
        <v>269.38775509999999</v>
      </c>
      <c r="CP108" s="33">
        <v>522.43521169999997</v>
      </c>
      <c r="CQ108" s="33">
        <v>1222.4663089999999</v>
      </c>
      <c r="CR108" s="33">
        <v>542.74432460000003</v>
      </c>
      <c r="CS108" s="33">
        <v>269.38775509999999</v>
      </c>
      <c r="CT108" s="33">
        <v>522.43521169999997</v>
      </c>
      <c r="CU108" s="33">
        <v>1222.4663089999999</v>
      </c>
      <c r="CV108" s="33">
        <v>522.43521169999997</v>
      </c>
      <c r="CW108" s="33">
        <v>269.38775509999999</v>
      </c>
      <c r="CX108" s="33">
        <v>522.43521169999997</v>
      </c>
      <c r="CY108" s="33">
        <v>1222.4663089999999</v>
      </c>
      <c r="DC108" s="33">
        <v>700.0310968</v>
      </c>
      <c r="DG108" s="33">
        <v>700.0310968</v>
      </c>
      <c r="DK108" s="33">
        <v>700.0310968</v>
      </c>
      <c r="DO108" s="33">
        <v>700.0310968</v>
      </c>
      <c r="DS108" s="33">
        <v>700.0310968</v>
      </c>
      <c r="DW108" s="33">
        <v>84.002414729999998</v>
      </c>
      <c r="EA108" s="33">
        <v>700.0310968</v>
      </c>
      <c r="EE108" s="33">
        <v>700.0310968</v>
      </c>
      <c r="EI108" s="33">
        <v>700.0310968</v>
      </c>
      <c r="EJ108" s="33">
        <v>163.72635539999999</v>
      </c>
      <c r="EL108" s="33">
        <v>15.31235674</v>
      </c>
      <c r="EM108" s="33">
        <v>700.0310968</v>
      </c>
      <c r="EN108" s="33">
        <v>700.0310968</v>
      </c>
      <c r="EP108" s="33">
        <v>54.125396289999998</v>
      </c>
      <c r="EQ108" s="33">
        <v>700.0310968</v>
      </c>
      <c r="ER108" s="33">
        <v>700.0310968</v>
      </c>
      <c r="ET108" s="33">
        <v>38.798412450000001</v>
      </c>
      <c r="EU108" s="33">
        <v>700.0310968</v>
      </c>
      <c r="EV108" s="33">
        <v>700.0310968</v>
      </c>
      <c r="EX108" s="33">
        <v>117.0191277</v>
      </c>
      <c r="EY108" s="33">
        <v>700.0310968</v>
      </c>
      <c r="EZ108" s="33">
        <v>700.0310968</v>
      </c>
      <c r="FB108" s="33">
        <v>192.54615570000001</v>
      </c>
      <c r="FC108" s="33">
        <v>700.0310968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4787.9688409999999</v>
      </c>
      <c r="AQ113" s="33">
        <v>7889.41482</v>
      </c>
      <c r="AR113" s="33">
        <v>6260.2422699999997</v>
      </c>
      <c r="AS113" s="33">
        <v>4211.3984010000004</v>
      </c>
      <c r="AT113" s="33">
        <v>5082.245919</v>
      </c>
      <c r="AU113" s="33">
        <v>7494.373165</v>
      </c>
      <c r="AV113" s="33">
        <v>6812.7960249999996</v>
      </c>
      <c r="AW113" s="33">
        <v>4171.0745290000004</v>
      </c>
      <c r="AX113" s="33">
        <v>5162.2575539999998</v>
      </c>
      <c r="AY113" s="33">
        <v>8034.693808</v>
      </c>
      <c r="AZ113" s="33">
        <v>7216.6062780000002</v>
      </c>
      <c r="BA113" s="33">
        <v>3960.7594330000002</v>
      </c>
      <c r="BB113" s="33">
        <v>5210.0353279999999</v>
      </c>
      <c r="BC113" s="33">
        <v>8180.2714990000004</v>
      </c>
      <c r="BD113" s="33">
        <v>5934.0202499999996</v>
      </c>
      <c r="BE113" s="33">
        <v>2445.0225799999998</v>
      </c>
      <c r="BF113" s="33">
        <v>3575.001827</v>
      </c>
      <c r="BG113" s="33">
        <v>6161.6543229999997</v>
      </c>
      <c r="BH113" s="33">
        <v>5737.1185850000002</v>
      </c>
      <c r="BI113" s="33">
        <v>2346.571747</v>
      </c>
      <c r="BJ113" s="33">
        <v>3545.5722890000002</v>
      </c>
      <c r="BK113" s="33">
        <v>5964.7526580000003</v>
      </c>
      <c r="BL113" s="33">
        <v>5737.1185850000002</v>
      </c>
      <c r="BM113" s="33">
        <v>2346.571747</v>
      </c>
      <c r="BN113" s="33">
        <v>3474.492248</v>
      </c>
      <c r="BO113" s="33">
        <v>5964.7526580000003</v>
      </c>
      <c r="BP113" s="33">
        <v>5572.4174130000001</v>
      </c>
      <c r="BQ113" s="33">
        <v>2264.2211609999999</v>
      </c>
      <c r="BR113" s="33">
        <v>3392.141662</v>
      </c>
      <c r="BS113" s="33">
        <v>5800.0514860000003</v>
      </c>
      <c r="BT113" s="33">
        <v>5572.4174130000001</v>
      </c>
      <c r="BU113" s="33">
        <v>2264.2211609999999</v>
      </c>
      <c r="BV113" s="33">
        <v>3280.2543690000002</v>
      </c>
      <c r="BW113" s="33">
        <v>5800.0514860000003</v>
      </c>
      <c r="BX113" s="33">
        <v>5389.7532309999997</v>
      </c>
      <c r="BY113" s="33">
        <v>2264.2211609999999</v>
      </c>
      <c r="BZ113" s="33">
        <v>3392.141662</v>
      </c>
      <c r="CA113" s="33">
        <v>5800.0514860000003</v>
      </c>
      <c r="CB113" s="33">
        <v>3764.725801</v>
      </c>
      <c r="CC113" s="33">
        <v>1508.5521349999999</v>
      </c>
      <c r="CD113" s="33">
        <v>2597.2832290000001</v>
      </c>
      <c r="CE113" s="33">
        <v>4464.7568979999996</v>
      </c>
      <c r="CF113" s="33">
        <v>4464.7568979999996</v>
      </c>
      <c r="CG113" s="33">
        <v>1508.5521349999999</v>
      </c>
      <c r="CH113" s="33">
        <v>2012.0761540000001</v>
      </c>
      <c r="CI113" s="33">
        <v>4464.7568979999996</v>
      </c>
      <c r="CJ113" s="33">
        <v>3764.725801</v>
      </c>
      <c r="CK113" s="33">
        <v>1508.5521349999999</v>
      </c>
      <c r="CL113" s="33">
        <v>2256.1694400000001</v>
      </c>
      <c r="CM113" s="33">
        <v>4610.6432400000003</v>
      </c>
      <c r="CN113" s="33">
        <v>2775.5861049999999</v>
      </c>
      <c r="CO113" s="33">
        <v>1013.982287</v>
      </c>
      <c r="CP113" s="33">
        <v>1267.0297439999999</v>
      </c>
      <c r="CQ113" s="33">
        <v>3548.7527140000002</v>
      </c>
      <c r="CR113" s="33">
        <v>2795.8952169999998</v>
      </c>
      <c r="CS113" s="33">
        <v>1013.982287</v>
      </c>
      <c r="CT113" s="33">
        <v>1267.0297439999999</v>
      </c>
      <c r="CU113" s="33">
        <v>3475.617201</v>
      </c>
      <c r="CV113" s="33">
        <v>2775.5861049999999</v>
      </c>
      <c r="CW113" s="33">
        <v>1013.982287</v>
      </c>
      <c r="CX113" s="33">
        <v>1267.0297439999999</v>
      </c>
      <c r="CY113" s="33">
        <v>3475.617201</v>
      </c>
      <c r="CZ113" s="33">
        <v>2253.150893</v>
      </c>
      <c r="DA113" s="33">
        <v>744.59453180000003</v>
      </c>
      <c r="DB113" s="33">
        <v>744.59453180000003</v>
      </c>
      <c r="DC113" s="33">
        <v>2953.18199</v>
      </c>
      <c r="DD113" s="33">
        <v>2253.150893</v>
      </c>
      <c r="DE113" s="33">
        <v>744.59453180000003</v>
      </c>
      <c r="DF113" s="33">
        <v>744.59453180000003</v>
      </c>
      <c r="DG113" s="33">
        <v>2953.18199</v>
      </c>
      <c r="DH113" s="33">
        <v>2227.0772929999998</v>
      </c>
      <c r="DI113" s="33">
        <v>731.55773180000006</v>
      </c>
      <c r="DJ113" s="33">
        <v>731.55773180000006</v>
      </c>
      <c r="DK113" s="33">
        <v>3072.9947320000001</v>
      </c>
      <c r="DL113" s="33">
        <v>2084.0090869999999</v>
      </c>
      <c r="DM113" s="33">
        <v>731.55773180000006</v>
      </c>
      <c r="DN113" s="33">
        <v>731.55773180000006</v>
      </c>
      <c r="DO113" s="33">
        <v>2927.1083899999999</v>
      </c>
      <c r="DP113" s="33">
        <v>721.60062619999997</v>
      </c>
      <c r="DQ113" s="33">
        <v>143.85065729999999</v>
      </c>
      <c r="DR113" s="33">
        <v>143.85065729999999</v>
      </c>
      <c r="DS113" s="33">
        <v>1754.1942409999999</v>
      </c>
      <c r="DT113" s="33">
        <v>558.51205630000004</v>
      </c>
      <c r="DU113" s="33">
        <v>143.85065729999999</v>
      </c>
      <c r="DV113" s="33">
        <v>143.85065729999999</v>
      </c>
      <c r="DW113" s="33">
        <v>1138.1655579999999</v>
      </c>
      <c r="DX113" s="33">
        <v>1054.1631440000001</v>
      </c>
      <c r="DY113" s="33">
        <v>143.85065729999999</v>
      </c>
      <c r="DZ113" s="33">
        <v>143.85065729999999</v>
      </c>
      <c r="EA113" s="33">
        <v>1754.1942409999999</v>
      </c>
      <c r="EB113" s="33">
        <v>1054.1631440000001</v>
      </c>
      <c r="EC113" s="33">
        <v>143.85065729999999</v>
      </c>
      <c r="ED113" s="33">
        <v>143.85065729999999</v>
      </c>
      <c r="EE113" s="33">
        <v>1754.1942409999999</v>
      </c>
      <c r="EF113" s="33">
        <v>910.31248649999998</v>
      </c>
      <c r="EG113" s="33">
        <v>0</v>
      </c>
      <c r="EH113" s="33">
        <v>0</v>
      </c>
      <c r="EI113" s="33">
        <v>1610.3435830000001</v>
      </c>
      <c r="EJ113" s="33">
        <v>1074.0388419999999</v>
      </c>
      <c r="EK113" s="33">
        <v>0</v>
      </c>
      <c r="EL113" s="33">
        <v>15.31235674</v>
      </c>
      <c r="EM113" s="33">
        <v>1610.3435830000001</v>
      </c>
      <c r="EN113" s="33">
        <v>1610.3435830000001</v>
      </c>
      <c r="EO113" s="33">
        <v>0</v>
      </c>
      <c r="EP113" s="33">
        <v>54.125396289999998</v>
      </c>
      <c r="EQ113" s="33">
        <v>1610.3435830000001</v>
      </c>
      <c r="ER113" s="33">
        <v>1610.3435830000001</v>
      </c>
      <c r="ES113" s="33">
        <v>0</v>
      </c>
      <c r="ET113" s="33">
        <v>38.798412450000001</v>
      </c>
      <c r="EU113" s="33">
        <v>1610.3435830000001</v>
      </c>
      <c r="EV113" s="33">
        <v>1610.3435830000001</v>
      </c>
      <c r="EW113" s="33">
        <v>0</v>
      </c>
      <c r="EX113" s="33">
        <v>117.0191277</v>
      </c>
      <c r="EY113" s="33">
        <v>1610.3435830000001</v>
      </c>
      <c r="EZ113" s="33">
        <v>1610.3435830000001</v>
      </c>
      <c r="FA113" s="33">
        <v>0</v>
      </c>
      <c r="FB113" s="33">
        <v>192.54615570000001</v>
      </c>
      <c r="FC113" s="33">
        <v>1610.3435830000001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602.96997180000005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2298.2698789999999</v>
      </c>
      <c r="CU126" s="33">
        <v>2534.4864229999998</v>
      </c>
      <c r="CV126" s="33">
        <v>3041.3837079999998</v>
      </c>
      <c r="CX126" s="33">
        <v>2534.4864229999998</v>
      </c>
      <c r="CY126" s="33">
        <v>3041.3837079999998</v>
      </c>
      <c r="CZ126" s="33">
        <v>3548.280992</v>
      </c>
      <c r="DB126" s="33">
        <v>2534.4864229999998</v>
      </c>
      <c r="DC126" s="33">
        <v>3548.280992</v>
      </c>
      <c r="DD126" s="33">
        <v>4055.178277</v>
      </c>
      <c r="DF126" s="33">
        <v>3272.1161790000001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4562.0755609999997</v>
      </c>
      <c r="DN126" s="33">
        <v>506.89728459999998</v>
      </c>
      <c r="DO126" s="33">
        <v>4562.0755609999997</v>
      </c>
      <c r="DP126" s="33">
        <v>4562.0755609999997</v>
      </c>
      <c r="DR126" s="33">
        <v>1911.2904149999999</v>
      </c>
      <c r="DS126" s="33">
        <v>4562.0755609999997</v>
      </c>
      <c r="DT126" s="33">
        <v>4562.0755609999997</v>
      </c>
      <c r="DV126" s="33">
        <v>1520.6918539999999</v>
      </c>
      <c r="DW126" s="33">
        <v>4562.0755609999997</v>
      </c>
      <c r="DX126" s="33">
        <v>4562.0755609999997</v>
      </c>
      <c r="DZ126" s="33">
        <v>551.69645930000001</v>
      </c>
      <c r="EA126" s="33">
        <v>4562.0755609999997</v>
      </c>
      <c r="EB126" s="33">
        <v>4562.0755609999997</v>
      </c>
      <c r="ED126" s="33">
        <v>551.66569000000004</v>
      </c>
      <c r="EE126" s="33">
        <v>4562.0755609999997</v>
      </c>
      <c r="EF126" s="33">
        <v>4562.0755609999997</v>
      </c>
      <c r="EH126" s="33">
        <v>1911.290074</v>
      </c>
      <c r="EI126" s="33">
        <v>4562.0755609999997</v>
      </c>
      <c r="EJ126" s="33">
        <v>4562.0755609999997</v>
      </c>
      <c r="EL126" s="33">
        <v>1911.297049</v>
      </c>
      <c r="EM126" s="33">
        <v>4562.0755609999997</v>
      </c>
      <c r="EN126" s="33">
        <v>4562.0755609999997</v>
      </c>
      <c r="EP126" s="33">
        <v>1013.794569</v>
      </c>
      <c r="EQ126" s="33">
        <v>4562.0755609999997</v>
      </c>
      <c r="ER126" s="33">
        <v>4562.0755609999997</v>
      </c>
      <c r="ET126" s="33">
        <v>1811.7181800000001</v>
      </c>
      <c r="EU126" s="33">
        <v>4562.0755609999997</v>
      </c>
      <c r="EV126" s="33">
        <v>4562.0755609999997</v>
      </c>
      <c r="EX126" s="33">
        <v>4495.0582919999997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602.96997180000005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2298.2698789999999</v>
      </c>
      <c r="CU137" s="33">
        <v>3434.5844050000001</v>
      </c>
      <c r="CV137" s="33">
        <v>4121.5012859999997</v>
      </c>
      <c r="CW137" s="33">
        <v>0</v>
      </c>
      <c r="CX137" s="33">
        <v>2534.4864229999998</v>
      </c>
      <c r="CY137" s="33">
        <v>4121.5012859999997</v>
      </c>
      <c r="CZ137" s="33">
        <v>4808.4181669999998</v>
      </c>
      <c r="DA137" s="33">
        <v>0</v>
      </c>
      <c r="DB137" s="33">
        <v>2534.4864229999998</v>
      </c>
      <c r="DC137" s="33">
        <v>4808.4181669999998</v>
      </c>
      <c r="DD137" s="33">
        <v>5495.3350479999999</v>
      </c>
      <c r="DE137" s="33">
        <v>0</v>
      </c>
      <c r="DF137" s="33">
        <v>3272.1161790000001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6182.251929</v>
      </c>
      <c r="DM137" s="33">
        <v>0</v>
      </c>
      <c r="DN137" s="33">
        <v>506.89728459999998</v>
      </c>
      <c r="DO137" s="33">
        <v>6182.251929</v>
      </c>
      <c r="DP137" s="33">
        <v>6182.251929</v>
      </c>
      <c r="DQ137" s="33">
        <v>0</v>
      </c>
      <c r="DR137" s="33">
        <v>1911.2904149999999</v>
      </c>
      <c r="DS137" s="33">
        <v>6182.251929</v>
      </c>
      <c r="DT137" s="33">
        <v>6182.251929</v>
      </c>
      <c r="DU137" s="33">
        <v>0</v>
      </c>
      <c r="DV137" s="33">
        <v>1520.6918539999999</v>
      </c>
      <c r="DW137" s="33">
        <v>6182.251929</v>
      </c>
      <c r="DX137" s="33">
        <v>6182.251929</v>
      </c>
      <c r="DY137" s="33">
        <v>0</v>
      </c>
      <c r="DZ137" s="33">
        <v>551.69645930000001</v>
      </c>
      <c r="EA137" s="33">
        <v>6182.251929</v>
      </c>
      <c r="EB137" s="33">
        <v>6182.251929</v>
      </c>
      <c r="EC137" s="33">
        <v>0</v>
      </c>
      <c r="ED137" s="33">
        <v>551.66569000000004</v>
      </c>
      <c r="EE137" s="33">
        <v>6182.251929</v>
      </c>
      <c r="EF137" s="33">
        <v>6182.251929</v>
      </c>
      <c r="EG137" s="33">
        <v>0</v>
      </c>
      <c r="EH137" s="33">
        <v>1911.290074</v>
      </c>
      <c r="EI137" s="33">
        <v>6182.251929</v>
      </c>
      <c r="EJ137" s="33">
        <v>6182.251929</v>
      </c>
      <c r="EK137" s="33">
        <v>0</v>
      </c>
      <c r="EL137" s="33">
        <v>1911.297049</v>
      </c>
      <c r="EM137" s="33">
        <v>6182.251929</v>
      </c>
      <c r="EN137" s="33">
        <v>6182.251929</v>
      </c>
      <c r="EO137" s="33">
        <v>0</v>
      </c>
      <c r="EP137" s="33">
        <v>1013.794569</v>
      </c>
      <c r="EQ137" s="33">
        <v>6182.251929</v>
      </c>
      <c r="ER137" s="33">
        <v>6182.251929</v>
      </c>
      <c r="ES137" s="33">
        <v>0</v>
      </c>
      <c r="ET137" s="33">
        <v>1811.7181800000001</v>
      </c>
      <c r="EU137" s="33">
        <v>6182.251929</v>
      </c>
      <c r="EV137" s="33">
        <v>6182.251929</v>
      </c>
      <c r="EW137" s="33">
        <v>0</v>
      </c>
      <c r="EX137" s="33">
        <v>4495.0582919999997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660.05310999999995</v>
      </c>
      <c r="AT138" s="33">
        <v>82.258750000000006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1625.662765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O138" s="33">
        <v>413.27686</v>
      </c>
      <c r="BP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660.05310999999995</v>
      </c>
      <c r="AS149" s="33">
        <v>0</v>
      </c>
      <c r="AT149" s="33">
        <v>82.258750000000006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0</v>
      </c>
      <c r="BO149" s="33">
        <v>413.27686</v>
      </c>
      <c r="BP149" s="33">
        <v>413.27686</v>
      </c>
      <c r="BQ149" s="33">
        <v>0</v>
      </c>
      <c r="BR149" s="33">
        <v>0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6892.9682229999999</v>
      </c>
      <c r="BM150" s="33">
        <v>5944.7632800000001</v>
      </c>
      <c r="BN150" s="33">
        <v>6892.9682229999999</v>
      </c>
      <c r="BO150" s="33">
        <v>6892.9682229999999</v>
      </c>
      <c r="BP150" s="33">
        <v>8758.9944400000004</v>
      </c>
      <c r="BQ150" s="33">
        <v>7437.5842540000003</v>
      </c>
      <c r="BR150" s="33">
        <v>8758.9944400000004</v>
      </c>
      <c r="BS150" s="33">
        <v>8758.9944400000004</v>
      </c>
      <c r="BT150" s="33">
        <v>12642.5031</v>
      </c>
      <c r="BU150" s="33">
        <v>10544.391180000001</v>
      </c>
      <c r="BV150" s="33">
        <v>12642.5031</v>
      </c>
      <c r="BW150" s="33">
        <v>12642.5031</v>
      </c>
      <c r="BX150" s="33">
        <v>12642.5031</v>
      </c>
      <c r="BY150" s="33">
        <v>10544.391180000001</v>
      </c>
      <c r="BZ150" s="33">
        <v>12642.5031</v>
      </c>
      <c r="CA150" s="33">
        <v>12642.5031</v>
      </c>
      <c r="CB150" s="33">
        <v>12642.5031</v>
      </c>
      <c r="CC150" s="33">
        <v>10544.391180000001</v>
      </c>
      <c r="CD150" s="33">
        <v>12642.5031</v>
      </c>
      <c r="CE150" s="33">
        <v>12642.5031</v>
      </c>
      <c r="CF150" s="33">
        <v>12642.5031</v>
      </c>
      <c r="CG150" s="33">
        <v>10544.391180000001</v>
      </c>
      <c r="CH150" s="33">
        <v>12642.5031</v>
      </c>
      <c r="CI150" s="33">
        <v>12642.5031</v>
      </c>
      <c r="CJ150" s="33">
        <v>12642.5031</v>
      </c>
      <c r="CK150" s="33">
        <v>10544.391180000001</v>
      </c>
      <c r="CL150" s="33">
        <v>12642.5031</v>
      </c>
      <c r="CM150" s="33">
        <v>12642.5031</v>
      </c>
      <c r="CN150" s="33">
        <v>12642.5031</v>
      </c>
      <c r="CO150" s="33">
        <v>11157.88732</v>
      </c>
      <c r="CP150" s="33">
        <v>12642.5031</v>
      </c>
      <c r="CQ150" s="33">
        <v>12642.5031</v>
      </c>
      <c r="CR150" s="33">
        <v>12642.5031</v>
      </c>
      <c r="CS150" s="33">
        <v>10544.391180000001</v>
      </c>
      <c r="CT150" s="33">
        <v>12642.5031</v>
      </c>
      <c r="CU150" s="33">
        <v>12642.5031</v>
      </c>
      <c r="CV150" s="33">
        <v>12642.5031</v>
      </c>
      <c r="CW150" s="33">
        <v>10544.391180000001</v>
      </c>
      <c r="CX150" s="33">
        <v>12642.5031</v>
      </c>
      <c r="CY150" s="33">
        <v>12642.5031</v>
      </c>
      <c r="CZ150" s="33">
        <v>12642.5031</v>
      </c>
      <c r="DA150" s="33">
        <v>10544.391180000001</v>
      </c>
      <c r="DB150" s="33">
        <v>12642.5031</v>
      </c>
      <c r="DC150" s="33">
        <v>12642.5031</v>
      </c>
      <c r="DD150" s="33">
        <v>12642.5031</v>
      </c>
      <c r="DE150" s="33">
        <v>10544.391180000001</v>
      </c>
      <c r="DF150" s="33">
        <v>12642.5031</v>
      </c>
      <c r="DG150" s="33">
        <v>12642.5031</v>
      </c>
      <c r="DH150" s="33">
        <v>12642.5031</v>
      </c>
      <c r="DI150" s="33">
        <v>11320.300880000001</v>
      </c>
      <c r="DJ150" s="33">
        <v>12642.5031</v>
      </c>
      <c r="DK150" s="33">
        <v>12642.5031</v>
      </c>
      <c r="DL150" s="33">
        <v>12642.5031</v>
      </c>
      <c r="DM150" s="33">
        <v>10544.391180000001</v>
      </c>
      <c r="DN150" s="33">
        <v>12642.5031</v>
      </c>
      <c r="DO150" s="33">
        <v>12642.5031</v>
      </c>
      <c r="DP150" s="33">
        <v>12642.5031</v>
      </c>
      <c r="DQ150" s="33">
        <v>10544.391180000001</v>
      </c>
      <c r="DR150" s="33">
        <v>12642.5031</v>
      </c>
      <c r="DS150" s="33">
        <v>12642.5031</v>
      </c>
      <c r="DT150" s="33">
        <v>12642.5031</v>
      </c>
      <c r="DU150" s="33">
        <v>10544.391180000001</v>
      </c>
      <c r="DV150" s="33">
        <v>12642.5031</v>
      </c>
      <c r="DW150" s="33">
        <v>12642.5031</v>
      </c>
      <c r="DX150" s="33">
        <v>12642.5031</v>
      </c>
      <c r="DY150" s="33">
        <v>10544.391180000001</v>
      </c>
      <c r="DZ150" s="33">
        <v>12642.5031</v>
      </c>
      <c r="EA150" s="33">
        <v>12642.5031</v>
      </c>
      <c r="EB150" s="33">
        <v>12642.5031</v>
      </c>
      <c r="EC150" s="33">
        <v>10544.391180000001</v>
      </c>
      <c r="ED150" s="33">
        <v>12642.5031</v>
      </c>
      <c r="EE150" s="33">
        <v>12642.5031</v>
      </c>
      <c r="EF150" s="33">
        <v>12642.5031</v>
      </c>
      <c r="EG150" s="33">
        <v>10544.391180000001</v>
      </c>
      <c r="EH150" s="33">
        <v>12642.5031</v>
      </c>
      <c r="EI150" s="33">
        <v>12642.5031</v>
      </c>
      <c r="EJ150" s="33">
        <v>12642.5031</v>
      </c>
      <c r="EK150" s="33">
        <v>10749.216990000001</v>
      </c>
      <c r="EL150" s="33">
        <v>12642.5031</v>
      </c>
      <c r="EM150" s="33">
        <v>12642.5031</v>
      </c>
      <c r="EN150" s="33">
        <v>12642.5031</v>
      </c>
      <c r="EO150" s="33">
        <v>11145.42914</v>
      </c>
      <c r="EP150" s="33">
        <v>12642.5031</v>
      </c>
      <c r="EQ150" s="33">
        <v>12642.5031</v>
      </c>
      <c r="ER150" s="33">
        <v>12642.5031</v>
      </c>
      <c r="ES150" s="33">
        <v>11551.16905</v>
      </c>
      <c r="ET150" s="33">
        <v>12642.5031</v>
      </c>
      <c r="EU150" s="33">
        <v>12642.5031</v>
      </c>
      <c r="EV150" s="33">
        <v>12642.5031</v>
      </c>
      <c r="EW150" s="33">
        <v>10776.127210000001</v>
      </c>
      <c r="EX150" s="33">
        <v>12642.5031</v>
      </c>
      <c r="EY150" s="33">
        <v>12642.5031</v>
      </c>
      <c r="EZ150" s="33">
        <v>12642.5031</v>
      </c>
      <c r="FA150" s="33">
        <v>10809.96464</v>
      </c>
      <c r="FB150" s="33">
        <v>12642.5031</v>
      </c>
      <c r="FC150" s="33">
        <v>12642.5031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6892.9682229999999</v>
      </c>
      <c r="BM161" s="33">
        <v>5944.7632800000001</v>
      </c>
      <c r="BN161" s="33">
        <v>6892.9682229999999</v>
      </c>
      <c r="BO161" s="33">
        <v>6892.9682229999999</v>
      </c>
      <c r="BP161" s="33">
        <v>8758.9944400000004</v>
      </c>
      <c r="BQ161" s="33">
        <v>7437.5842540000003</v>
      </c>
      <c r="BR161" s="33">
        <v>8758.9944400000004</v>
      </c>
      <c r="BS161" s="33">
        <v>8758.9944400000004</v>
      </c>
      <c r="BT161" s="33">
        <v>12642.5031</v>
      </c>
      <c r="BU161" s="33">
        <v>10544.391180000001</v>
      </c>
      <c r="BV161" s="33">
        <v>12642.5031</v>
      </c>
      <c r="BW161" s="33">
        <v>12642.5031</v>
      </c>
      <c r="BX161" s="33">
        <v>12642.5031</v>
      </c>
      <c r="BY161" s="33">
        <v>10544.391180000001</v>
      </c>
      <c r="BZ161" s="33">
        <v>12642.5031</v>
      </c>
      <c r="CA161" s="33">
        <v>12642.5031</v>
      </c>
      <c r="CB161" s="33">
        <v>12642.5031</v>
      </c>
      <c r="CC161" s="33">
        <v>10544.391180000001</v>
      </c>
      <c r="CD161" s="33">
        <v>12642.5031</v>
      </c>
      <c r="CE161" s="33">
        <v>12642.5031</v>
      </c>
      <c r="CF161" s="33">
        <v>12642.5031</v>
      </c>
      <c r="CG161" s="33">
        <v>10544.391180000001</v>
      </c>
      <c r="CH161" s="33">
        <v>12642.5031</v>
      </c>
      <c r="CI161" s="33">
        <v>12642.5031</v>
      </c>
      <c r="CJ161" s="33">
        <v>12642.5031</v>
      </c>
      <c r="CK161" s="33">
        <v>10544.391180000001</v>
      </c>
      <c r="CL161" s="33">
        <v>12642.5031</v>
      </c>
      <c r="CM161" s="33">
        <v>12642.5031</v>
      </c>
      <c r="CN161" s="33">
        <v>12642.5031</v>
      </c>
      <c r="CO161" s="33">
        <v>11157.88732</v>
      </c>
      <c r="CP161" s="33">
        <v>12642.5031</v>
      </c>
      <c r="CQ161" s="33">
        <v>12642.5031</v>
      </c>
      <c r="CR161" s="33">
        <v>12642.5031</v>
      </c>
      <c r="CS161" s="33">
        <v>10544.391180000001</v>
      </c>
      <c r="CT161" s="33">
        <v>12642.5031</v>
      </c>
      <c r="CU161" s="33">
        <v>12642.5031</v>
      </c>
      <c r="CV161" s="33">
        <v>12642.5031</v>
      </c>
      <c r="CW161" s="33">
        <v>10544.391180000001</v>
      </c>
      <c r="CX161" s="33">
        <v>12642.5031</v>
      </c>
      <c r="CY161" s="33">
        <v>12642.5031</v>
      </c>
      <c r="CZ161" s="33">
        <v>12642.5031</v>
      </c>
      <c r="DA161" s="33">
        <v>10544.391180000001</v>
      </c>
      <c r="DB161" s="33">
        <v>12642.5031</v>
      </c>
      <c r="DC161" s="33">
        <v>12642.5031</v>
      </c>
      <c r="DD161" s="33">
        <v>12642.5031</v>
      </c>
      <c r="DE161" s="33">
        <v>10544.391180000001</v>
      </c>
      <c r="DF161" s="33">
        <v>12642.5031</v>
      </c>
      <c r="DG161" s="33">
        <v>12642.5031</v>
      </c>
      <c r="DH161" s="33">
        <v>12642.5031</v>
      </c>
      <c r="DI161" s="33">
        <v>11320.300880000001</v>
      </c>
      <c r="DJ161" s="33">
        <v>12642.5031</v>
      </c>
      <c r="DK161" s="33">
        <v>12642.5031</v>
      </c>
      <c r="DL161" s="33">
        <v>12642.5031</v>
      </c>
      <c r="DM161" s="33">
        <v>10544.391180000001</v>
      </c>
      <c r="DN161" s="33">
        <v>12642.5031</v>
      </c>
      <c r="DO161" s="33">
        <v>12642.5031</v>
      </c>
      <c r="DP161" s="33">
        <v>12642.5031</v>
      </c>
      <c r="DQ161" s="33">
        <v>10544.391180000001</v>
      </c>
      <c r="DR161" s="33">
        <v>12642.5031</v>
      </c>
      <c r="DS161" s="33">
        <v>12642.5031</v>
      </c>
      <c r="DT161" s="33">
        <v>12642.5031</v>
      </c>
      <c r="DU161" s="33">
        <v>10544.391180000001</v>
      </c>
      <c r="DV161" s="33">
        <v>12642.5031</v>
      </c>
      <c r="DW161" s="33">
        <v>12642.5031</v>
      </c>
      <c r="DX161" s="33">
        <v>12642.5031</v>
      </c>
      <c r="DY161" s="33">
        <v>10544.391180000001</v>
      </c>
      <c r="DZ161" s="33">
        <v>12642.5031</v>
      </c>
      <c r="EA161" s="33">
        <v>12642.5031</v>
      </c>
      <c r="EB161" s="33">
        <v>12642.5031</v>
      </c>
      <c r="EC161" s="33">
        <v>10544.391180000001</v>
      </c>
      <c r="ED161" s="33">
        <v>12642.5031</v>
      </c>
      <c r="EE161" s="33">
        <v>12642.5031</v>
      </c>
      <c r="EF161" s="33">
        <v>12642.5031</v>
      </c>
      <c r="EG161" s="33">
        <v>10544.391180000001</v>
      </c>
      <c r="EH161" s="33">
        <v>12642.5031</v>
      </c>
      <c r="EI161" s="33">
        <v>12642.5031</v>
      </c>
      <c r="EJ161" s="33">
        <v>12642.5031</v>
      </c>
      <c r="EK161" s="33">
        <v>10749.216990000001</v>
      </c>
      <c r="EL161" s="33">
        <v>12642.5031</v>
      </c>
      <c r="EM161" s="33">
        <v>12642.5031</v>
      </c>
      <c r="EN161" s="33">
        <v>12642.5031</v>
      </c>
      <c r="EO161" s="33">
        <v>11145.42914</v>
      </c>
      <c r="EP161" s="33">
        <v>12642.5031</v>
      </c>
      <c r="EQ161" s="33">
        <v>12642.5031</v>
      </c>
      <c r="ER161" s="33">
        <v>12642.5031</v>
      </c>
      <c r="ES161" s="33">
        <v>11551.16905</v>
      </c>
      <c r="ET161" s="33">
        <v>12642.5031</v>
      </c>
      <c r="EU161" s="33">
        <v>12642.5031</v>
      </c>
      <c r="EV161" s="33">
        <v>12642.5031</v>
      </c>
      <c r="EW161" s="33">
        <v>10776.127210000001</v>
      </c>
      <c r="EX161" s="33">
        <v>12642.5031</v>
      </c>
      <c r="EY161" s="33">
        <v>12642.5031</v>
      </c>
      <c r="EZ161" s="33">
        <v>12642.5031</v>
      </c>
      <c r="FA161" s="33">
        <v>10809.96464</v>
      </c>
      <c r="FB161" s="33">
        <v>12642.5031</v>
      </c>
      <c r="FC161" s="33">
        <v>12642.5031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537.26652279999996</v>
      </c>
      <c r="BK164" s="33">
        <v>510.17357190000001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  <c r="BK167" s="33">
        <v>305.29236479999997</v>
      </c>
    </row>
    <row r="168" spans="2:159" x14ac:dyDescent="0.25">
      <c r="B168" s="33" t="s">
        <v>23</v>
      </c>
      <c r="C168" s="33" t="s">
        <v>43</v>
      </c>
      <c r="BK168" s="33">
        <v>97.704767700000005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612.27006710000001</v>
      </c>
      <c r="BH173" s="33">
        <v>0</v>
      </c>
      <c r="BI173" s="33">
        <v>0</v>
      </c>
      <c r="BJ173" s="33">
        <v>0</v>
      </c>
      <c r="BK173" s="33">
        <v>988.17424879999999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20133.03571</v>
      </c>
      <c r="BI234" s="33">
        <v>16350.52744</v>
      </c>
      <c r="BJ234" s="33">
        <v>18682.131249999999</v>
      </c>
      <c r="BK234" s="33">
        <v>18666.392319999999</v>
      </c>
      <c r="BL234" s="33">
        <v>20133.03571</v>
      </c>
      <c r="BM234" s="33">
        <v>16277.154350000001</v>
      </c>
      <c r="BN234" s="33">
        <v>18682.131249999999</v>
      </c>
      <c r="BO234" s="33">
        <v>18666.392319999999</v>
      </c>
      <c r="BP234" s="33">
        <v>20714.052189999999</v>
      </c>
      <c r="BQ234" s="33">
        <v>16780.688719999998</v>
      </c>
      <c r="BR234" s="33">
        <v>18961.874199999998</v>
      </c>
      <c r="BS234" s="33">
        <v>19093.395390000001</v>
      </c>
      <c r="BT234" s="33">
        <v>20937.223620000001</v>
      </c>
      <c r="BU234" s="33">
        <v>16952.469260000002</v>
      </c>
      <c r="BV234" s="33">
        <v>19064.25128</v>
      </c>
      <c r="BW234" s="33">
        <v>19249.543610000001</v>
      </c>
      <c r="BX234" s="33">
        <v>22043.663530000002</v>
      </c>
      <c r="BY234" s="33">
        <v>17640.067569999999</v>
      </c>
      <c r="BZ234" s="33">
        <v>19804.940429999999</v>
      </c>
      <c r="CA234" s="33">
        <v>20180.4581</v>
      </c>
      <c r="CB234" s="33">
        <v>22043.663530000002</v>
      </c>
      <c r="CC234" s="33">
        <v>17461.656630000001</v>
      </c>
      <c r="CD234" s="33">
        <v>19804.940429999999</v>
      </c>
      <c r="CE234" s="33">
        <v>20180.4581</v>
      </c>
      <c r="CF234" s="33">
        <v>22107.9421</v>
      </c>
      <c r="CG234" s="33">
        <v>17778.998759999999</v>
      </c>
      <c r="CH234" s="33">
        <v>19833.288769999999</v>
      </c>
      <c r="CI234" s="33">
        <v>20224.413820000002</v>
      </c>
      <c r="CJ234" s="33">
        <v>22547.700580000001</v>
      </c>
      <c r="CK234" s="33">
        <v>18259.871230000001</v>
      </c>
      <c r="CL234" s="33">
        <v>20182.990809999999</v>
      </c>
      <c r="CM234" s="33">
        <v>20606.580819999999</v>
      </c>
      <c r="CN234" s="33">
        <v>22547.700580000001</v>
      </c>
      <c r="CO234" s="33">
        <v>18259.871230000001</v>
      </c>
      <c r="CP234" s="33">
        <v>20182.990809999999</v>
      </c>
      <c r="CQ234" s="33">
        <v>20606.580819999999</v>
      </c>
      <c r="CR234" s="33">
        <v>22547.700580000001</v>
      </c>
      <c r="CS234" s="33">
        <v>18259.871230000001</v>
      </c>
      <c r="CT234" s="33">
        <v>20182.990809999999</v>
      </c>
      <c r="CU234" s="33">
        <v>20606.580819999999</v>
      </c>
      <c r="CV234" s="33">
        <v>22547.700580000001</v>
      </c>
      <c r="CW234" s="33">
        <v>18259.871230000001</v>
      </c>
      <c r="CX234" s="33">
        <v>20182.990809999999</v>
      </c>
      <c r="CY234" s="33">
        <v>20606.580819999999</v>
      </c>
      <c r="CZ234" s="33">
        <v>22547.700580000001</v>
      </c>
      <c r="DA234" s="33">
        <v>18259.871230000001</v>
      </c>
      <c r="DB234" s="33">
        <v>20182.990809999999</v>
      </c>
      <c r="DC234" s="33">
        <v>20606.580819999999</v>
      </c>
      <c r="DD234" s="33">
        <v>22736.660100000001</v>
      </c>
      <c r="DE234" s="33">
        <v>18393.024740000001</v>
      </c>
      <c r="DF234" s="33">
        <v>20273.928309999999</v>
      </c>
      <c r="DG234" s="33">
        <v>20728.741829999999</v>
      </c>
      <c r="DH234" s="33">
        <v>23093.00534</v>
      </c>
      <c r="DI234" s="33">
        <v>18678.989030000001</v>
      </c>
      <c r="DJ234" s="33">
        <v>20466.086650000001</v>
      </c>
      <c r="DK234" s="33">
        <v>20970.357899999999</v>
      </c>
      <c r="DL234" s="33">
        <v>23093.00534</v>
      </c>
      <c r="DM234" s="33">
        <v>18268.489269999998</v>
      </c>
      <c r="DN234" s="33">
        <v>20466.086650000001</v>
      </c>
      <c r="DO234" s="33">
        <v>20970.357899999999</v>
      </c>
      <c r="DP234" s="33">
        <v>23093.00534</v>
      </c>
      <c r="DQ234" s="33">
        <v>18678.989030000001</v>
      </c>
      <c r="DR234" s="33">
        <v>20466.086650000001</v>
      </c>
      <c r="DS234" s="33">
        <v>20970.357899999999</v>
      </c>
      <c r="DT234" s="33">
        <v>23093.00534</v>
      </c>
      <c r="DU234" s="33">
        <v>18678.989030000001</v>
      </c>
      <c r="DV234" s="33">
        <v>20466.086650000001</v>
      </c>
      <c r="DW234" s="33">
        <v>20970.357899999999</v>
      </c>
      <c r="DX234" s="33">
        <v>23093.00534</v>
      </c>
      <c r="DY234" s="33">
        <v>18678.989030000001</v>
      </c>
      <c r="DZ234" s="33">
        <v>20466.086650000001</v>
      </c>
      <c r="EA234" s="33">
        <v>20970.357899999999</v>
      </c>
      <c r="EB234" s="33">
        <v>23093.00534</v>
      </c>
      <c r="EC234" s="33">
        <v>18678.989030000001</v>
      </c>
      <c r="ED234" s="33">
        <v>20466.086650000001</v>
      </c>
      <c r="EE234" s="33">
        <v>20970.357899999999</v>
      </c>
      <c r="EF234" s="33">
        <v>23093.00534</v>
      </c>
      <c r="EG234" s="33">
        <v>18678.989030000001</v>
      </c>
      <c r="EH234" s="33">
        <v>20466.086650000001</v>
      </c>
      <c r="EI234" s="33">
        <v>20970.357899999999</v>
      </c>
      <c r="EJ234" s="33">
        <v>23093.00534</v>
      </c>
      <c r="EK234" s="33">
        <v>18678.989030000001</v>
      </c>
      <c r="EL234" s="33">
        <v>20466.086650000001</v>
      </c>
      <c r="EM234" s="33">
        <v>20970.357899999999</v>
      </c>
      <c r="EN234" s="33">
        <v>23124.68002</v>
      </c>
      <c r="EO234" s="33">
        <v>18706.794590000001</v>
      </c>
      <c r="EP234" s="33">
        <v>20485.810560000002</v>
      </c>
      <c r="EQ234" s="33">
        <v>20992.256420000002</v>
      </c>
      <c r="ER234" s="33">
        <v>23265.44729</v>
      </c>
      <c r="ES234" s="33">
        <v>18813.561040000001</v>
      </c>
      <c r="ET234" s="33">
        <v>20561.845730000001</v>
      </c>
      <c r="EU234" s="33">
        <v>21093.486140000001</v>
      </c>
      <c r="EV234" s="33">
        <v>23265.44729</v>
      </c>
      <c r="EW234" s="33">
        <v>18813.561040000001</v>
      </c>
      <c r="EX234" s="33">
        <v>20561.845730000001</v>
      </c>
      <c r="EY234" s="33">
        <v>21093.486140000001</v>
      </c>
      <c r="EZ234" s="33">
        <v>23347.36348</v>
      </c>
      <c r="FA234" s="33">
        <v>18876.16318</v>
      </c>
      <c r="FB234" s="33">
        <v>20600.069479999998</v>
      </c>
      <c r="FC234" s="33">
        <v>21155.313579999998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8631.637557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8181.807538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6629.7307739999997</v>
      </c>
      <c r="BN235" s="33">
        <v>10015.64667</v>
      </c>
      <c r="BO235" s="33">
        <v>9307.4160119999997</v>
      </c>
      <c r="BP235" s="33">
        <v>5811.78</v>
      </c>
      <c r="BQ235" s="33">
        <v>7215.0019050000001</v>
      </c>
      <c r="BR235" s="33">
        <v>10585.29292</v>
      </c>
      <c r="BS235" s="33">
        <v>9847.6863099999991</v>
      </c>
      <c r="BT235" s="33">
        <v>5900.1838100000004</v>
      </c>
      <c r="BU235" s="33">
        <v>7301.4343449999997</v>
      </c>
      <c r="BV235" s="33">
        <v>10676.25417</v>
      </c>
      <c r="BW235" s="33">
        <v>9952.9880360000006</v>
      </c>
      <c r="BX235" s="33">
        <v>6141.645587</v>
      </c>
      <c r="BY235" s="33">
        <v>7538.1400590000003</v>
      </c>
      <c r="BZ235" s="33">
        <v>10945.8691</v>
      </c>
      <c r="CA235" s="33">
        <v>10232.65122</v>
      </c>
      <c r="CB235" s="33">
        <v>6141.645587</v>
      </c>
      <c r="CC235" s="33">
        <v>7538.1400590000003</v>
      </c>
      <c r="CD235" s="33">
        <v>10945.8691</v>
      </c>
      <c r="CE235" s="33">
        <v>10232.65122</v>
      </c>
      <c r="CF235" s="33">
        <v>6141.645587</v>
      </c>
      <c r="CG235" s="33">
        <v>7538.1400590000003</v>
      </c>
      <c r="CH235" s="33">
        <v>10945.8691</v>
      </c>
      <c r="CI235" s="33">
        <v>10232.65122</v>
      </c>
      <c r="CJ235" s="33">
        <v>6141.645587</v>
      </c>
      <c r="CK235" s="33">
        <v>7538.1400590000003</v>
      </c>
      <c r="CL235" s="33">
        <v>10945.8691</v>
      </c>
      <c r="CM235" s="33">
        <v>10232.65122</v>
      </c>
      <c r="CN235" s="33">
        <v>6167.4827299999997</v>
      </c>
      <c r="CO235" s="33">
        <v>7559.9814280000001</v>
      </c>
      <c r="CP235" s="33">
        <v>10961.72993</v>
      </c>
      <c r="CQ235" s="33">
        <v>10251.37277</v>
      </c>
      <c r="CR235" s="33">
        <v>6167.4827299999997</v>
      </c>
      <c r="CS235" s="33">
        <v>7559.9814280000001</v>
      </c>
      <c r="CT235" s="33">
        <v>10961.72993</v>
      </c>
      <c r="CU235" s="33">
        <v>10251.37277</v>
      </c>
      <c r="CV235" s="33">
        <v>6167.4827299999997</v>
      </c>
      <c r="CW235" s="33">
        <v>7559.9814280000001</v>
      </c>
      <c r="CX235" s="33">
        <v>10961.72993</v>
      </c>
      <c r="CY235" s="33">
        <v>10251.37277</v>
      </c>
      <c r="CZ235" s="33">
        <v>6167.4827299999997</v>
      </c>
      <c r="DA235" s="33">
        <v>7559.9814280000001</v>
      </c>
      <c r="DB235" s="33">
        <v>10961.72993</v>
      </c>
      <c r="DC235" s="33">
        <v>10251.37277</v>
      </c>
      <c r="DD235" s="33">
        <v>6167.4827299999997</v>
      </c>
      <c r="DE235" s="33">
        <v>7559.9814280000001</v>
      </c>
      <c r="DF235" s="33">
        <v>10961.72993</v>
      </c>
      <c r="DG235" s="33">
        <v>10251.37277</v>
      </c>
      <c r="DH235" s="33">
        <v>6167.4827299999997</v>
      </c>
      <c r="DI235" s="33">
        <v>7559.9814280000001</v>
      </c>
      <c r="DJ235" s="33">
        <v>10961.72993</v>
      </c>
      <c r="DK235" s="33">
        <v>10251.37277</v>
      </c>
      <c r="DL235" s="33">
        <v>6167.4827299999997</v>
      </c>
      <c r="DM235" s="33">
        <v>7559.9814280000001</v>
      </c>
      <c r="DN235" s="33">
        <v>10961.72993</v>
      </c>
      <c r="DO235" s="33">
        <v>10251.37277</v>
      </c>
      <c r="DP235" s="33">
        <v>6167.4827299999997</v>
      </c>
      <c r="DQ235" s="33">
        <v>7559.9814280000001</v>
      </c>
      <c r="DR235" s="33">
        <v>10961.72993</v>
      </c>
      <c r="DS235" s="33">
        <v>10251.37277</v>
      </c>
      <c r="DT235" s="33">
        <v>6167.4827299999997</v>
      </c>
      <c r="DU235" s="33">
        <v>7559.9814280000001</v>
      </c>
      <c r="DV235" s="33">
        <v>10961.72993</v>
      </c>
      <c r="DW235" s="33">
        <v>10251.37277</v>
      </c>
      <c r="DX235" s="33">
        <v>6167.4827299999997</v>
      </c>
      <c r="DY235" s="33">
        <v>7559.9814280000001</v>
      </c>
      <c r="DZ235" s="33">
        <v>10961.72993</v>
      </c>
      <c r="EA235" s="33">
        <v>10251.37277</v>
      </c>
      <c r="EB235" s="33">
        <v>6167.4827299999997</v>
      </c>
      <c r="EC235" s="33">
        <v>7559.9814280000001</v>
      </c>
      <c r="ED235" s="33">
        <v>10961.72993</v>
      </c>
      <c r="EE235" s="33">
        <v>10251.37277</v>
      </c>
      <c r="EF235" s="33">
        <v>6167.4827299999997</v>
      </c>
      <c r="EG235" s="33">
        <v>7559.9814280000001</v>
      </c>
      <c r="EH235" s="33">
        <v>10961.72993</v>
      </c>
      <c r="EI235" s="33">
        <v>10251.37277</v>
      </c>
      <c r="EJ235" s="33">
        <v>6167.4827299999997</v>
      </c>
      <c r="EK235" s="33">
        <v>7559.9814280000001</v>
      </c>
      <c r="EL235" s="33">
        <v>10961.72993</v>
      </c>
      <c r="EM235" s="33">
        <v>10251.37277</v>
      </c>
      <c r="EN235" s="33">
        <v>6167.4827299999997</v>
      </c>
      <c r="EO235" s="33">
        <v>7559.9814280000001</v>
      </c>
      <c r="EP235" s="33">
        <v>10961.72993</v>
      </c>
      <c r="EQ235" s="33">
        <v>10251.37277</v>
      </c>
      <c r="ER235" s="33">
        <v>6167.4827299999997</v>
      </c>
      <c r="ES235" s="33">
        <v>7559.9814280000001</v>
      </c>
      <c r="ET235" s="33">
        <v>10961.72993</v>
      </c>
      <c r="EU235" s="33">
        <v>10251.37277</v>
      </c>
      <c r="EV235" s="33">
        <v>6167.4827299999997</v>
      </c>
      <c r="EW235" s="33">
        <v>7559.9814280000001</v>
      </c>
      <c r="EX235" s="33">
        <v>10961.72993</v>
      </c>
      <c r="EY235" s="33">
        <v>10251.37277</v>
      </c>
      <c r="EZ235" s="33">
        <v>6167.4827299999997</v>
      </c>
      <c r="FA235" s="33">
        <v>7559.9814280000001</v>
      </c>
      <c r="FB235" s="33">
        <v>10961.72993</v>
      </c>
      <c r="FC235" s="33">
        <v>10251.37277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5356.5925710000001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5838.5682029999998</v>
      </c>
      <c r="AA236" s="33">
        <v>5063.7322620000004</v>
      </c>
      <c r="AB236" s="33">
        <v>4288.1228570000003</v>
      </c>
      <c r="AC236" s="33">
        <v>5121.3911310000003</v>
      </c>
      <c r="AD236" s="33">
        <v>4962.3719899999996</v>
      </c>
      <c r="AE236" s="33">
        <v>5063.7322620000004</v>
      </c>
      <c r="AF236" s="33">
        <v>4288.1228570000003</v>
      </c>
      <c r="AG236" s="33">
        <v>2663.5436589999999</v>
      </c>
      <c r="AH236" s="33">
        <v>3259.3939909999999</v>
      </c>
      <c r="AI236" s="33">
        <v>5063.7322620000004</v>
      </c>
      <c r="AJ236" s="33">
        <v>4288.1228570000003</v>
      </c>
      <c r="AK236" s="33">
        <v>5121.3911310000003</v>
      </c>
      <c r="AL236" s="33">
        <v>5050.7289010000004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4573.3085709999996</v>
      </c>
      <c r="BQ236" s="33">
        <v>5362.0563689999999</v>
      </c>
      <c r="BR236" s="33">
        <v>7150.8074999999999</v>
      </c>
      <c r="BS236" s="33">
        <v>5307.6212500000001</v>
      </c>
      <c r="BT236" s="33">
        <v>4573.3085709999996</v>
      </c>
      <c r="BU236" s="33">
        <v>5362.0563689999999</v>
      </c>
      <c r="BV236" s="33">
        <v>7150.8074999999999</v>
      </c>
      <c r="BW236" s="33">
        <v>5307.6212500000001</v>
      </c>
      <c r="BX236" s="33">
        <v>4573.3085709999996</v>
      </c>
      <c r="BY236" s="33">
        <v>5321.2840480000004</v>
      </c>
      <c r="BZ236" s="33">
        <v>7150.8074999999999</v>
      </c>
      <c r="CA236" s="33">
        <v>5307.6212500000001</v>
      </c>
      <c r="CB236" s="33">
        <v>4573.3085709999996</v>
      </c>
      <c r="CC236" s="33">
        <v>5362.0563689999999</v>
      </c>
      <c r="CD236" s="33">
        <v>7150.8074999999999</v>
      </c>
      <c r="CE236" s="33">
        <v>5307.6212500000001</v>
      </c>
      <c r="CF236" s="33">
        <v>4573.3085709999996</v>
      </c>
      <c r="CG236" s="33">
        <v>5362.0563689999999</v>
      </c>
      <c r="CH236" s="33">
        <v>6519.7062660000001</v>
      </c>
      <c r="CI236" s="33">
        <v>5307.6212500000001</v>
      </c>
      <c r="CJ236" s="33">
        <v>4573.3085709999996</v>
      </c>
      <c r="CK236" s="33">
        <v>5362.0563689999999</v>
      </c>
      <c r="CL236" s="33">
        <v>6517.3690640000004</v>
      </c>
      <c r="CM236" s="33">
        <v>5307.6212500000001</v>
      </c>
      <c r="CN236" s="33">
        <v>4573.3085709999996</v>
      </c>
      <c r="CO236" s="33">
        <v>5362.0563689999999</v>
      </c>
      <c r="CP236" s="33">
        <v>6512.1612150000001</v>
      </c>
      <c r="CQ236" s="33">
        <v>5307.6212500000001</v>
      </c>
      <c r="CR236" s="33">
        <v>4573.3085709999996</v>
      </c>
      <c r="CS236" s="33">
        <v>5287.652024</v>
      </c>
      <c r="CT236" s="33">
        <v>6504.0923419999999</v>
      </c>
      <c r="CU236" s="33">
        <v>5307.6212500000001</v>
      </c>
      <c r="CV236" s="33">
        <v>4573.3085709999996</v>
      </c>
      <c r="CW236" s="33">
        <v>5362.0563689999999</v>
      </c>
      <c r="CX236" s="33">
        <v>6496.4155620000001</v>
      </c>
      <c r="CY236" s="33">
        <v>5307.6212500000001</v>
      </c>
      <c r="CZ236" s="33">
        <v>4573.3085709999996</v>
      </c>
      <c r="DA236" s="33">
        <v>5204.3952380000001</v>
      </c>
      <c r="DB236" s="33">
        <v>6487.5537910000003</v>
      </c>
      <c r="DC236" s="33">
        <v>5307.6212500000001</v>
      </c>
      <c r="DD236" s="33">
        <v>4592.4598260000002</v>
      </c>
      <c r="DE236" s="33">
        <v>5384.207899</v>
      </c>
      <c r="DF236" s="33">
        <v>6463.6979380000002</v>
      </c>
      <c r="DG236" s="33">
        <v>5329.6503570000004</v>
      </c>
      <c r="DH236" s="33">
        <v>4592.4598260000002</v>
      </c>
      <c r="DI236" s="33">
        <v>5384.207899</v>
      </c>
      <c r="DJ236" s="33">
        <v>6505.1612919999998</v>
      </c>
      <c r="DK236" s="33">
        <v>5329.6503570000004</v>
      </c>
      <c r="DL236" s="33">
        <v>4592.4598260000002</v>
      </c>
      <c r="DM236" s="33">
        <v>5121.3911310000003</v>
      </c>
      <c r="DN236" s="33">
        <v>6309.0155139999997</v>
      </c>
      <c r="DO236" s="33">
        <v>5329.6503570000004</v>
      </c>
      <c r="DP236" s="33">
        <v>4592.4598260000002</v>
      </c>
      <c r="DQ236" s="33">
        <v>4926.917582</v>
      </c>
      <c r="DR236" s="33">
        <v>5901.1628309999996</v>
      </c>
      <c r="DS236" s="33">
        <v>5329.6503570000004</v>
      </c>
      <c r="DT236" s="33">
        <v>4592.4598260000002</v>
      </c>
      <c r="DU236" s="33">
        <v>5350.5758750000005</v>
      </c>
      <c r="DV236" s="33">
        <v>5898.0917769999996</v>
      </c>
      <c r="DW236" s="33">
        <v>5329.6503570000004</v>
      </c>
      <c r="DX236" s="33">
        <v>4592.4598260000002</v>
      </c>
      <c r="DY236" s="33">
        <v>5384.207899</v>
      </c>
      <c r="DZ236" s="33">
        <v>5894.9956519999996</v>
      </c>
      <c r="EA236" s="33">
        <v>5329.6503570000004</v>
      </c>
      <c r="EB236" s="33">
        <v>4592.4598260000002</v>
      </c>
      <c r="EC236" s="33">
        <v>5121.3911310000003</v>
      </c>
      <c r="ED236" s="33">
        <v>5891.8332019999998</v>
      </c>
      <c r="EE236" s="33">
        <v>5329.6503570000004</v>
      </c>
      <c r="EF236" s="33">
        <v>4592.4598260000002</v>
      </c>
      <c r="EG236" s="33">
        <v>5384.207899</v>
      </c>
      <c r="EH236" s="33">
        <v>5887.3521920000003</v>
      </c>
      <c r="EI236" s="33">
        <v>5329.6503570000004</v>
      </c>
      <c r="EJ236" s="33">
        <v>4592.4598260000002</v>
      </c>
      <c r="EK236" s="33">
        <v>5384.207899</v>
      </c>
      <c r="EL236" s="33">
        <v>5882.8136329999998</v>
      </c>
      <c r="EM236" s="33">
        <v>5329.6503570000004</v>
      </c>
      <c r="EN236" s="33">
        <v>4592.4598260000002</v>
      </c>
      <c r="EO236" s="33">
        <v>5384.207899</v>
      </c>
      <c r="EP236" s="33">
        <v>5879.5726260000001</v>
      </c>
      <c r="EQ236" s="33">
        <v>5329.6503570000004</v>
      </c>
      <c r="ER236" s="33">
        <v>4592.4598260000002</v>
      </c>
      <c r="ES236" s="33">
        <v>5384.207899</v>
      </c>
      <c r="ET236" s="33">
        <v>4278.2278210000004</v>
      </c>
      <c r="EU236" s="33">
        <v>5329.6503570000004</v>
      </c>
      <c r="EV236" s="33">
        <v>4592.4598260000002</v>
      </c>
      <c r="EW236" s="33">
        <v>5384.207899</v>
      </c>
      <c r="EY236" s="33">
        <v>5329.6503570000004</v>
      </c>
      <c r="EZ236" s="33">
        <v>4636.3674449999999</v>
      </c>
      <c r="FA236" s="33">
        <v>5425.0118869999997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4167.8779809999996</v>
      </c>
      <c r="Q237" s="33">
        <v>4121.907537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991.07300099999998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7017.4771259999998</v>
      </c>
      <c r="AD237" s="33">
        <v>1130.4789310000001</v>
      </c>
      <c r="AE237" s="33">
        <v>3495.4172119999998</v>
      </c>
      <c r="AF237" s="33">
        <v>11562.91073</v>
      </c>
      <c r="AG237" s="33">
        <v>12971.60931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4551.1793850000004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13963.01384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14212.94248</v>
      </c>
      <c r="CG237" s="33">
        <v>15618.08761</v>
      </c>
      <c r="CH237" s="33">
        <v>4720.3378149999999</v>
      </c>
      <c r="CI237" s="33">
        <v>4359.0331200000001</v>
      </c>
      <c r="CJ237" s="33">
        <v>15315.968709999999</v>
      </c>
      <c r="CK237" s="33">
        <v>16660.86405</v>
      </c>
      <c r="CL237" s="33">
        <v>5114.7239229999996</v>
      </c>
      <c r="CM237" s="33">
        <v>4842.6441679999998</v>
      </c>
      <c r="CN237" s="33">
        <v>15918.35628</v>
      </c>
      <c r="CO237" s="33">
        <v>17359.784159999999</v>
      </c>
      <c r="CP237" s="33">
        <v>5442.3446329999997</v>
      </c>
      <c r="CQ237" s="33">
        <v>5264.6325120000001</v>
      </c>
      <c r="CR237" s="33">
        <v>15918.35628</v>
      </c>
      <c r="CS237" s="33">
        <v>17359.784159999999</v>
      </c>
      <c r="CT237" s="33">
        <v>5442.3446329999997</v>
      </c>
      <c r="CU237" s="33">
        <v>5264.6325120000001</v>
      </c>
      <c r="CV237" s="33">
        <v>15918.35628</v>
      </c>
      <c r="CW237" s="33">
        <v>16626.383419999998</v>
      </c>
      <c r="CX237" s="33">
        <v>5442.3446329999997</v>
      </c>
      <c r="CY237" s="33">
        <v>5264.6325120000001</v>
      </c>
      <c r="CZ237" s="33">
        <v>15918.35628</v>
      </c>
      <c r="DA237" s="33">
        <v>16742.907139999999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16506.290110000002</v>
      </c>
      <c r="DR237" s="33">
        <v>5442.3446329999997</v>
      </c>
      <c r="DS237" s="33">
        <v>5264.6325120000001</v>
      </c>
      <c r="DT237" s="33">
        <v>15918.35628</v>
      </c>
      <c r="DU237" s="33">
        <v>16506.290110000002</v>
      </c>
      <c r="DV237" s="33">
        <v>5442.3446329999997</v>
      </c>
      <c r="DW237" s="33">
        <v>5264.6325120000001</v>
      </c>
      <c r="DX237" s="33">
        <v>15918.35628</v>
      </c>
      <c r="DY237" s="33">
        <v>16275.707560000001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15918.35628</v>
      </c>
      <c r="EW237" s="33">
        <v>17359.784159999999</v>
      </c>
      <c r="EX237" s="33">
        <v>5442.3446329999997</v>
      </c>
      <c r="EY237" s="33">
        <v>5264.6325120000001</v>
      </c>
      <c r="EZ237" s="33">
        <v>16948.26771</v>
      </c>
      <c r="FA237" s="33">
        <v>18819.539519999998</v>
      </c>
      <c r="FB237" s="33">
        <v>6205.9075499999999</v>
      </c>
      <c r="FC237" s="33">
        <v>5639.3829880000003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6369.2701930000003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6352.0339999999997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3743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3374.8577180000002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2838.2564229999998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118.5256053</v>
      </c>
      <c r="AL239" s="33">
        <v>2180.0149999999999</v>
      </c>
      <c r="AM239" s="33">
        <v>2654.0345240000001</v>
      </c>
      <c r="AN239" s="33">
        <v>6753.6804760000005</v>
      </c>
      <c r="AO239" s="33">
        <v>394.8168316</v>
      </c>
      <c r="AP239" s="33">
        <v>2180.0149999999999</v>
      </c>
      <c r="AQ239" s="33">
        <v>2654.0345240000001</v>
      </c>
      <c r="AR239" s="33">
        <v>6753.6804760000005</v>
      </c>
      <c r="AS239" s="33">
        <v>1210.4775050000001</v>
      </c>
      <c r="AT239" s="33">
        <v>2180.0149999999999</v>
      </c>
      <c r="AU239" s="33">
        <v>2654.0345240000001</v>
      </c>
      <c r="AV239" s="33">
        <v>6753.6804760000005</v>
      </c>
      <c r="AW239" s="33">
        <v>4453.1623030000001</v>
      </c>
      <c r="AX239" s="33">
        <v>2180.0149999999999</v>
      </c>
      <c r="AY239" s="33">
        <v>2654.0345240000001</v>
      </c>
      <c r="AZ239" s="33">
        <v>6753.6804760000005</v>
      </c>
      <c r="BA239" s="33">
        <v>3049.801152</v>
      </c>
      <c r="BB239" s="33">
        <v>2180.0149999999999</v>
      </c>
      <c r="BC239" s="33">
        <v>2654.0345240000001</v>
      </c>
      <c r="BD239" s="33">
        <v>6753.6804760000005</v>
      </c>
      <c r="BE239" s="33">
        <v>6272.4265729999997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115.65904759999999</v>
      </c>
      <c r="Q240" s="33">
        <v>105.6510119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203.8512384</v>
      </c>
      <c r="AL240" s="33">
        <v>408.08249999999998</v>
      </c>
      <c r="AM240" s="33">
        <v>202.8874405</v>
      </c>
      <c r="AN240" s="33">
        <v>291.7157143</v>
      </c>
      <c r="AO240" s="33">
        <v>335.47062030000001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558.44986389999997</v>
      </c>
      <c r="BI240" s="33">
        <v>734.37603920000004</v>
      </c>
      <c r="BJ240" s="33">
        <v>574.17864229999998</v>
      </c>
      <c r="BK240" s="33">
        <v>387.29597899999999</v>
      </c>
      <c r="BL240" s="33">
        <v>558.44986389999997</v>
      </c>
      <c r="BM240" s="33">
        <v>500.22398809999999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558.44986389999997</v>
      </c>
      <c r="BU240" s="33">
        <v>734.37603920000004</v>
      </c>
      <c r="BV240" s="33">
        <v>574.17864229999998</v>
      </c>
      <c r="BW240" s="33">
        <v>387.29597899999999</v>
      </c>
      <c r="BX240" s="33">
        <v>558.44986389999997</v>
      </c>
      <c r="BY240" s="33">
        <v>734.37603920000004</v>
      </c>
      <c r="BZ240" s="33">
        <v>574.17864229999998</v>
      </c>
      <c r="CA240" s="33">
        <v>387.29597899999999</v>
      </c>
      <c r="CB240" s="33">
        <v>558.44986389999997</v>
      </c>
      <c r="CC240" s="33">
        <v>734.37603920000004</v>
      </c>
      <c r="CD240" s="33">
        <v>574.17864229999998</v>
      </c>
      <c r="CE240" s="33">
        <v>387.29597899999999</v>
      </c>
      <c r="CF240" s="33">
        <v>568.45371460000001</v>
      </c>
      <c r="CG240" s="33">
        <v>669.91389460000005</v>
      </c>
      <c r="CH240" s="33">
        <v>576.28041259999998</v>
      </c>
      <c r="CI240" s="33">
        <v>390.74720170000001</v>
      </c>
      <c r="CJ240" s="33">
        <v>699.86387390000004</v>
      </c>
      <c r="CK240" s="33">
        <v>852.78660019999995</v>
      </c>
      <c r="CL240" s="33">
        <v>603.88917849999996</v>
      </c>
      <c r="CM240" s="33">
        <v>436.0823163</v>
      </c>
      <c r="CN240" s="33">
        <v>842.96141190000003</v>
      </c>
      <c r="CO240" s="33">
        <v>972.60683410000001</v>
      </c>
      <c r="CP240" s="33">
        <v>633.9534175</v>
      </c>
      <c r="CQ240" s="33">
        <v>485.44945280000002</v>
      </c>
      <c r="CR240" s="33">
        <v>921.13766369999996</v>
      </c>
      <c r="CS240" s="33">
        <v>1038.0663589999999</v>
      </c>
      <c r="CT240" s="33">
        <v>650.37794550000001</v>
      </c>
      <c r="CU240" s="33">
        <v>512.41943260000005</v>
      </c>
      <c r="CV240" s="33">
        <v>1047.752029</v>
      </c>
      <c r="CW240" s="33">
        <v>947.78409009999996</v>
      </c>
      <c r="CX240" s="33">
        <v>697.7792809</v>
      </c>
      <c r="CY240" s="33">
        <v>558.06388700000002</v>
      </c>
      <c r="CZ240" s="33">
        <v>1154.6446530000001</v>
      </c>
      <c r="DA240" s="33">
        <v>1293.1504190000001</v>
      </c>
      <c r="DB240" s="33">
        <v>744.19813739999995</v>
      </c>
      <c r="DC240" s="33">
        <v>597.20299209999996</v>
      </c>
      <c r="DD240" s="33">
        <v>1377.312357</v>
      </c>
      <c r="DE240" s="33">
        <v>1546.013944</v>
      </c>
      <c r="DF240" s="33">
        <v>840.89311799999996</v>
      </c>
      <c r="DG240" s="33">
        <v>678.73354449999999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2377.4573970000001</v>
      </c>
      <c r="DN240" s="33">
        <v>1103.8281179999999</v>
      </c>
      <c r="DO240" s="33">
        <v>1061.7544969999999</v>
      </c>
      <c r="DP240" s="33">
        <v>2261.5609279999999</v>
      </c>
      <c r="DQ240" s="33">
        <v>2377.4573970000001</v>
      </c>
      <c r="DR240" s="33">
        <v>1103.8281179999999</v>
      </c>
      <c r="DS240" s="33">
        <v>1061.7544969999999</v>
      </c>
      <c r="DT240" s="33">
        <v>2261.5609279999999</v>
      </c>
      <c r="DU240" s="33">
        <v>1839.146563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2288.2353670000002</v>
      </c>
      <c r="EK240" s="33">
        <v>2402.467459</v>
      </c>
      <c r="EL240" s="33">
        <v>1111.93749</v>
      </c>
      <c r="EM240" s="33">
        <v>1071.730489</v>
      </c>
      <c r="EN240" s="33">
        <v>2430.2378330000001</v>
      </c>
      <c r="EO240" s="33">
        <v>2535.6095519999999</v>
      </c>
      <c r="EP240" s="33">
        <v>1155.1080669999999</v>
      </c>
      <c r="EQ240" s="33">
        <v>1124.8380930000001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1809.341784</v>
      </c>
      <c r="BZ241" s="33">
        <v>654.50013330000002</v>
      </c>
      <c r="CA241" s="33">
        <v>902.95266879999997</v>
      </c>
      <c r="CB241" s="33">
        <v>3596.8524729999999</v>
      </c>
      <c r="CC241" s="33">
        <v>1934.635258</v>
      </c>
      <c r="CD241" s="33">
        <v>1191.446784</v>
      </c>
      <c r="CE241" s="33">
        <v>1677.183473</v>
      </c>
      <c r="CF241" s="33">
        <v>4339.5178180000003</v>
      </c>
      <c r="CG241" s="33">
        <v>2705.717134</v>
      </c>
      <c r="CH241" s="33">
        <v>1365.3337320000001</v>
      </c>
      <c r="CI241" s="33">
        <v>1945.9899680000001</v>
      </c>
      <c r="CJ241" s="33">
        <v>4339.5178180000003</v>
      </c>
      <c r="CK241" s="33">
        <v>3933.1185070000001</v>
      </c>
      <c r="CL241" s="33">
        <v>1365.3337320000001</v>
      </c>
      <c r="CM241" s="33">
        <v>1945.9899680000001</v>
      </c>
      <c r="CN241" s="33">
        <v>4894.6855880000003</v>
      </c>
      <c r="CO241" s="33">
        <v>4492.3636299999998</v>
      </c>
      <c r="CP241" s="33">
        <v>1495.3201779999999</v>
      </c>
      <c r="CQ241" s="33">
        <v>2146.932026</v>
      </c>
      <c r="CR241" s="33">
        <v>6023.7236149999999</v>
      </c>
      <c r="CS241" s="33">
        <v>5386.9383580000003</v>
      </c>
      <c r="CT241" s="33">
        <v>1759.6720519999999</v>
      </c>
      <c r="CU241" s="33">
        <v>2555.5854749999999</v>
      </c>
      <c r="CV241" s="33">
        <v>7169.8309239999999</v>
      </c>
      <c r="CW241" s="33">
        <v>6627.2669779999997</v>
      </c>
      <c r="CX241" s="33">
        <v>2028.0205120000001</v>
      </c>
      <c r="CY241" s="33">
        <v>2970.4171219999998</v>
      </c>
      <c r="CZ241" s="33">
        <v>8790.130658</v>
      </c>
      <c r="DA241" s="33">
        <v>7687.3401119999999</v>
      </c>
      <c r="DB241" s="33">
        <v>2395.1739050000001</v>
      </c>
      <c r="DC241" s="33">
        <v>3564.6604090000001</v>
      </c>
      <c r="DD241" s="33">
        <v>9386.5514289999992</v>
      </c>
      <c r="DE241" s="33">
        <v>7226.6564909999997</v>
      </c>
      <c r="DF241" s="33">
        <v>2485.5904169999999</v>
      </c>
      <c r="DG241" s="33">
        <v>3811.8647019999999</v>
      </c>
      <c r="DH241" s="33">
        <v>9491.7485560000005</v>
      </c>
      <c r="DI241" s="33">
        <v>8848.0761700000003</v>
      </c>
      <c r="DJ241" s="33">
        <v>2500.7666479999998</v>
      </c>
      <c r="DK241" s="33">
        <v>3852.6440600000001</v>
      </c>
      <c r="DL241" s="33">
        <v>9491.7485560000005</v>
      </c>
      <c r="DM241" s="33">
        <v>7274.9253740000004</v>
      </c>
      <c r="DN241" s="33">
        <v>2500.7666479999998</v>
      </c>
      <c r="DO241" s="33">
        <v>3852.6440600000001</v>
      </c>
      <c r="DP241" s="33">
        <v>9491.7485560000005</v>
      </c>
      <c r="DQ241" s="33">
        <v>7439.2140509999999</v>
      </c>
      <c r="DR241" s="33">
        <v>2500.7666479999998</v>
      </c>
      <c r="DS241" s="33">
        <v>3852.6440600000001</v>
      </c>
      <c r="DT241" s="33">
        <v>9491.7485560000005</v>
      </c>
      <c r="DU241" s="33">
        <v>8237.0515379999997</v>
      </c>
      <c r="DV241" s="33">
        <v>2500.7666479999998</v>
      </c>
      <c r="DW241" s="33">
        <v>3852.6440600000001</v>
      </c>
      <c r="DX241" s="33">
        <v>9491.7485560000005</v>
      </c>
      <c r="DY241" s="33">
        <v>8558.5618579999991</v>
      </c>
      <c r="DZ241" s="33">
        <v>2500.7666479999998</v>
      </c>
      <c r="EA241" s="33">
        <v>3852.6440600000001</v>
      </c>
      <c r="EB241" s="33">
        <v>9491.7485560000005</v>
      </c>
      <c r="EC241" s="33">
        <v>8059.2797330000003</v>
      </c>
      <c r="ED241" s="33">
        <v>2500.7666479999998</v>
      </c>
      <c r="EE241" s="33">
        <v>3852.6440600000001</v>
      </c>
      <c r="EF241" s="33">
        <v>9491.7485560000005</v>
      </c>
      <c r="EG241" s="33">
        <v>8848.0761700000003</v>
      </c>
      <c r="EH241" s="33">
        <v>2500.7666479999998</v>
      </c>
      <c r="EI241" s="33">
        <v>3852.6440600000001</v>
      </c>
      <c r="EJ241" s="33">
        <v>9491.7485560000005</v>
      </c>
      <c r="EK241" s="33">
        <v>8848.0761700000003</v>
      </c>
      <c r="EL241" s="33">
        <v>2500.7666479999998</v>
      </c>
      <c r="EM241" s="33">
        <v>3852.6440600000001</v>
      </c>
      <c r="EN241" s="33">
        <v>9491.7485560000005</v>
      </c>
      <c r="EO241" s="33">
        <v>8848.0761700000003</v>
      </c>
      <c r="EP241" s="33">
        <v>2500.7666479999998</v>
      </c>
      <c r="EQ241" s="33">
        <v>3852.6440600000001</v>
      </c>
      <c r="ER241" s="33">
        <v>9491.7485560000005</v>
      </c>
      <c r="ES241" s="33">
        <v>8848.0761700000003</v>
      </c>
      <c r="ET241" s="33">
        <v>2500.7666479999998</v>
      </c>
      <c r="EU241" s="33">
        <v>3852.6440600000001</v>
      </c>
      <c r="EV241" s="33">
        <v>9967.4631719999998</v>
      </c>
      <c r="EW241" s="33">
        <v>9271.9879309999997</v>
      </c>
      <c r="EX241" s="33">
        <v>2569.395469</v>
      </c>
      <c r="EY241" s="33">
        <v>4037.0534320000002</v>
      </c>
      <c r="EZ241" s="33">
        <v>11095.78765</v>
      </c>
      <c r="FA241" s="33">
        <v>10276.58685</v>
      </c>
      <c r="FB241" s="33">
        <v>2831.8368580000001</v>
      </c>
      <c r="FC241" s="33">
        <v>4500.4420389999996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718.01178030000005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611.32515760000001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2720.295419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3486.23848</v>
      </c>
      <c r="CS242" s="33">
        <v>2748.9318250000001</v>
      </c>
      <c r="CT242" s="33">
        <v>1120.4253739999999</v>
      </c>
      <c r="CU242" s="33">
        <v>1857.240812</v>
      </c>
      <c r="CV242" s="33">
        <v>3486.23848</v>
      </c>
      <c r="CW242" s="33">
        <v>2614.5935509999999</v>
      </c>
      <c r="CX242" s="33">
        <v>1120.4253739999999</v>
      </c>
      <c r="CY242" s="33">
        <v>1857.240812</v>
      </c>
      <c r="CZ242" s="33">
        <v>3821.3958120000002</v>
      </c>
      <c r="DA242" s="33">
        <v>2422.5480360000001</v>
      </c>
      <c r="DB242" s="33">
        <v>1268.1198340000001</v>
      </c>
      <c r="DC242" s="33">
        <v>2020.9744009999999</v>
      </c>
      <c r="DD242" s="33">
        <v>5756.4766669999999</v>
      </c>
      <c r="DE242" s="33">
        <v>4885.6383930000002</v>
      </c>
      <c r="DF242" s="33">
        <v>2120.8558330000001</v>
      </c>
      <c r="DG242" s="33">
        <v>2966.3147020000001</v>
      </c>
      <c r="DH242" s="33">
        <v>5756.4766669999999</v>
      </c>
      <c r="DI242" s="33">
        <v>4885.6383930000002</v>
      </c>
      <c r="DJ242" s="33">
        <v>2120.8558330000001</v>
      </c>
      <c r="DK242" s="33">
        <v>2966.3147020000001</v>
      </c>
      <c r="DL242" s="33">
        <v>5756.4766669999999</v>
      </c>
      <c r="DM242" s="33">
        <v>4875.2796529999996</v>
      </c>
      <c r="DN242" s="33">
        <v>2120.8558330000001</v>
      </c>
      <c r="DO242" s="33">
        <v>2966.3147020000001</v>
      </c>
      <c r="DP242" s="33">
        <v>5756.4766669999999</v>
      </c>
      <c r="DQ242" s="33">
        <v>4885.6383930000002</v>
      </c>
      <c r="DR242" s="33">
        <v>2120.8558330000001</v>
      </c>
      <c r="DS242" s="33">
        <v>2966.3147020000001</v>
      </c>
      <c r="DT242" s="33">
        <v>5756.4766669999999</v>
      </c>
      <c r="DU242" s="33">
        <v>4885.6383930000002</v>
      </c>
      <c r="DV242" s="33">
        <v>2120.8558330000001</v>
      </c>
      <c r="DW242" s="33">
        <v>2966.3147020000001</v>
      </c>
      <c r="DX242" s="33">
        <v>5756.4766669999999</v>
      </c>
      <c r="DY242" s="33">
        <v>4885.6383930000002</v>
      </c>
      <c r="DZ242" s="33">
        <v>2120.8558330000001</v>
      </c>
      <c r="EA242" s="33">
        <v>2966.3147020000001</v>
      </c>
      <c r="EB242" s="33">
        <v>5756.4766669999999</v>
      </c>
      <c r="EC242" s="33">
        <v>4782.6011939999999</v>
      </c>
      <c r="ED242" s="33">
        <v>2120.8558330000001</v>
      </c>
      <c r="EE242" s="33">
        <v>2966.3147020000001</v>
      </c>
      <c r="EF242" s="33">
        <v>5756.4766669999999</v>
      </c>
      <c r="EG242" s="33">
        <v>4885.6383930000002</v>
      </c>
      <c r="EH242" s="33">
        <v>2120.8558330000001</v>
      </c>
      <c r="EI242" s="33">
        <v>2966.3147020000001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4885.6383930000002</v>
      </c>
      <c r="EP242" s="33">
        <v>2120.8558330000001</v>
      </c>
      <c r="EQ242" s="33">
        <v>2966.3147020000001</v>
      </c>
      <c r="ER242" s="33">
        <v>5756.4766669999999</v>
      </c>
      <c r="ES242" s="33">
        <v>4885.6383930000002</v>
      </c>
      <c r="ET242" s="33">
        <v>2120.8558330000001</v>
      </c>
      <c r="EU242" s="33">
        <v>2966.3147020000001</v>
      </c>
      <c r="EV242" s="33">
        <v>5756.4766669999999</v>
      </c>
      <c r="EW242" s="33">
        <v>4885.6383930000002</v>
      </c>
      <c r="EX242" s="33">
        <v>2120.8558330000001</v>
      </c>
      <c r="EY242" s="33">
        <v>2966.3147020000001</v>
      </c>
      <c r="EZ242" s="33">
        <v>5756.4766669999999</v>
      </c>
      <c r="FA242" s="33">
        <v>4885.6383930000002</v>
      </c>
      <c r="FB242" s="33">
        <v>2120.8558330000001</v>
      </c>
      <c r="FC242" s="33">
        <v>2966.3147020000001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44427.162210000002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43747.490850000002</v>
      </c>
      <c r="O245" s="33">
        <v>42423.088889999999</v>
      </c>
      <c r="P245" s="33">
        <v>41162.384720000002</v>
      </c>
      <c r="Q245" s="33">
        <v>38907.443359999997</v>
      </c>
      <c r="R245" s="33">
        <v>45494.945310000003</v>
      </c>
      <c r="S245" s="33">
        <v>42380.203240000003</v>
      </c>
      <c r="T245" s="33">
        <v>46385.809520000003</v>
      </c>
      <c r="U245" s="33">
        <v>45067.738850000002</v>
      </c>
      <c r="V245" s="33">
        <v>42788.654920000001</v>
      </c>
      <c r="W245" s="33">
        <v>42948.227500000001</v>
      </c>
      <c r="X245" s="33">
        <v>46385.809520000003</v>
      </c>
      <c r="Y245" s="33">
        <v>45183.087440000003</v>
      </c>
      <c r="Z245" s="33">
        <v>43527.719160000001</v>
      </c>
      <c r="AA245" s="33">
        <v>42948.227500000001</v>
      </c>
      <c r="AB245" s="33">
        <v>52096.268750000003</v>
      </c>
      <c r="AC245" s="33">
        <v>44211.342299999997</v>
      </c>
      <c r="AD245" s="33">
        <v>41285.505700000002</v>
      </c>
      <c r="AE245" s="33">
        <v>45091.78572</v>
      </c>
      <c r="AF245" s="33">
        <v>55414.312149999998</v>
      </c>
      <c r="AG245" s="33">
        <v>48126.05672</v>
      </c>
      <c r="AH245" s="33">
        <v>44968.172010000002</v>
      </c>
      <c r="AI245" s="33">
        <v>45890.538529999998</v>
      </c>
      <c r="AJ245" s="33">
        <v>60659.623229999997</v>
      </c>
      <c r="AK245" s="33">
        <v>51075.677380000001</v>
      </c>
      <c r="AL245" s="33">
        <v>47853.379119999998</v>
      </c>
      <c r="AM245" s="33">
        <v>47806.636259999999</v>
      </c>
      <c r="AN245" s="33">
        <v>60747.487710000001</v>
      </c>
      <c r="AO245" s="33">
        <v>53257.637210000001</v>
      </c>
      <c r="AP245" s="33">
        <v>49893.865879999998</v>
      </c>
      <c r="AQ245" s="33">
        <v>47806.636259999999</v>
      </c>
      <c r="AR245" s="33">
        <v>60810.521999999997</v>
      </c>
      <c r="AS245" s="33">
        <v>54303.218150000001</v>
      </c>
      <c r="AT245" s="33">
        <v>49980.392970000001</v>
      </c>
      <c r="AU245" s="33">
        <v>47886.99912</v>
      </c>
      <c r="AV245" s="33">
        <v>60879.943899999998</v>
      </c>
      <c r="AW245" s="33">
        <v>57606.440690000003</v>
      </c>
      <c r="AX245" s="33">
        <v>50036.922550000003</v>
      </c>
      <c r="AY245" s="33">
        <v>47956.928999999996</v>
      </c>
      <c r="AZ245" s="33">
        <v>61009.122000000003</v>
      </c>
      <c r="BA245" s="33">
        <v>56341.301090000001</v>
      </c>
      <c r="BB245" s="33">
        <v>50161.760880000002</v>
      </c>
      <c r="BC245" s="33">
        <v>48102.683940000003</v>
      </c>
      <c r="BD245" s="33">
        <v>61059.360090000002</v>
      </c>
      <c r="BE245" s="33">
        <v>57962.096010000001</v>
      </c>
      <c r="BF245" s="33">
        <v>50210.177969999997</v>
      </c>
      <c r="BG245" s="33">
        <v>48158.7621</v>
      </c>
      <c r="BH245" s="33">
        <v>61831.483760000003</v>
      </c>
      <c r="BI245" s="33">
        <v>58973.179409999997</v>
      </c>
      <c r="BJ245" s="33">
        <v>50990.601609999998</v>
      </c>
      <c r="BK245" s="33">
        <v>48978.764439999999</v>
      </c>
      <c r="BL245" s="33">
        <v>61831.483760000003</v>
      </c>
      <c r="BM245" s="33">
        <v>60231.018450000003</v>
      </c>
      <c r="BN245" s="33">
        <v>50990.601609999998</v>
      </c>
      <c r="BO245" s="33">
        <v>48978.764439999999</v>
      </c>
      <c r="BP245" s="33">
        <v>63346.374049999999</v>
      </c>
      <c r="BQ245" s="33">
        <v>61928.979520000001</v>
      </c>
      <c r="BR245" s="33">
        <v>52077.418720000001</v>
      </c>
      <c r="BS245" s="33">
        <v>50325.447099999998</v>
      </c>
      <c r="BT245" s="33">
        <v>63657.949280000001</v>
      </c>
      <c r="BU245" s="33">
        <v>62187.192490000001</v>
      </c>
      <c r="BV245" s="33">
        <v>52270.75705</v>
      </c>
      <c r="BW245" s="33">
        <v>50586.897040000003</v>
      </c>
      <c r="BX245" s="33">
        <v>67161.973620000004</v>
      </c>
      <c r="BY245" s="33">
        <v>63397.107980000001</v>
      </c>
      <c r="BZ245" s="33">
        <v>54088.377899999999</v>
      </c>
      <c r="CA245" s="33">
        <v>52869.839390000001</v>
      </c>
      <c r="CB245" s="33">
        <v>68949.48431</v>
      </c>
      <c r="CC245" s="33">
        <v>65194.104630000002</v>
      </c>
      <c r="CD245" s="33">
        <v>54625.324549999998</v>
      </c>
      <c r="CE245" s="33">
        <v>53644.070200000002</v>
      </c>
      <c r="CF245" s="33">
        <v>69985.433510000003</v>
      </c>
      <c r="CG245" s="33">
        <v>66189.430080000006</v>
      </c>
      <c r="CH245" s="33">
        <v>54254.390209999998</v>
      </c>
      <c r="CI245" s="33">
        <v>54024.690009999998</v>
      </c>
      <c r="CJ245" s="33">
        <v>71659.628379999995</v>
      </c>
      <c r="CK245" s="33">
        <v>69151.989480000004</v>
      </c>
      <c r="CL245" s="33">
        <v>55023.749929999998</v>
      </c>
      <c r="CM245" s="33">
        <v>54935.803169999999</v>
      </c>
      <c r="CN245" s="33">
        <v>72986.118409999995</v>
      </c>
      <c r="CO245" s="33">
        <v>70551.816309999995</v>
      </c>
      <c r="CP245" s="33">
        <v>55522.074310000004</v>
      </c>
      <c r="CQ245" s="33">
        <v>55626.822260000001</v>
      </c>
      <c r="CR245" s="33">
        <v>74193.332680000007</v>
      </c>
      <c r="CS245" s="33">
        <v>71437.446219999998</v>
      </c>
      <c r="CT245" s="33">
        <v>55794.781840000003</v>
      </c>
      <c r="CU245" s="33">
        <v>56062.44569</v>
      </c>
      <c r="CV245" s="33">
        <v>75466.054359999995</v>
      </c>
      <c r="CW245" s="33">
        <v>71794.157900000006</v>
      </c>
      <c r="CX245" s="33">
        <v>56102.854859999999</v>
      </c>
      <c r="CY245" s="33">
        <v>56522.92179</v>
      </c>
      <c r="CZ245" s="33">
        <v>77528.404049999997</v>
      </c>
      <c r="DA245" s="33">
        <v>72966.414439999993</v>
      </c>
      <c r="DB245" s="33">
        <v>56655.259789999996</v>
      </c>
      <c r="DC245" s="33">
        <v>57320.037770000003</v>
      </c>
      <c r="DD245" s="33">
        <v>80490.684160000004</v>
      </c>
      <c r="DE245" s="33">
        <v>76151.527889999998</v>
      </c>
      <c r="DF245" s="33">
        <v>57762.188929999997</v>
      </c>
      <c r="DG245" s="33">
        <v>58738.303039999999</v>
      </c>
      <c r="DH245" s="33">
        <v>81836.475090000007</v>
      </c>
      <c r="DI245" s="33">
        <v>78890.355309999999</v>
      </c>
      <c r="DJ245" s="33">
        <v>58273.921849999999</v>
      </c>
      <c r="DK245" s="33">
        <v>59403.719420000001</v>
      </c>
      <c r="DL245" s="33">
        <v>81836.475090000007</v>
      </c>
      <c r="DM245" s="33">
        <v>76633.529250000007</v>
      </c>
      <c r="DN245" s="33">
        <v>58077.77607</v>
      </c>
      <c r="DO245" s="33">
        <v>59403.719420000001</v>
      </c>
      <c r="DP245" s="33">
        <v>81836.475090000007</v>
      </c>
      <c r="DQ245" s="33">
        <v>76170.708830000003</v>
      </c>
      <c r="DR245" s="33">
        <v>57669.923390000004</v>
      </c>
      <c r="DS245" s="33">
        <v>59403.719420000001</v>
      </c>
      <c r="DT245" s="33">
        <v>81836.475090000007</v>
      </c>
      <c r="DU245" s="33">
        <v>76853.893779999999</v>
      </c>
      <c r="DV245" s="33">
        <v>57666.852339999998</v>
      </c>
      <c r="DW245" s="33">
        <v>59403.719420000001</v>
      </c>
      <c r="DX245" s="33">
        <v>81836.475090000007</v>
      </c>
      <c r="DY245" s="33">
        <v>77516.7644</v>
      </c>
      <c r="DZ245" s="33">
        <v>57663.75621</v>
      </c>
      <c r="EA245" s="33">
        <v>59403.719420000001</v>
      </c>
      <c r="EB245" s="33">
        <v>81836.475090000007</v>
      </c>
      <c r="EC245" s="33">
        <v>77735.70491</v>
      </c>
      <c r="ED245" s="33">
        <v>57660.593760000003</v>
      </c>
      <c r="EE245" s="33">
        <v>59403.719420000001</v>
      </c>
      <c r="EF245" s="33">
        <v>81836.475090000007</v>
      </c>
      <c r="EG245" s="33">
        <v>78890.355309999999</v>
      </c>
      <c r="EH245" s="33">
        <v>57656.11275</v>
      </c>
      <c r="EI245" s="33">
        <v>59403.719420000001</v>
      </c>
      <c r="EJ245" s="33">
        <v>81863.149529999995</v>
      </c>
      <c r="EK245" s="33">
        <v>78915.36537</v>
      </c>
      <c r="EL245" s="33">
        <v>57659.683559999998</v>
      </c>
      <c r="EM245" s="33">
        <v>59413.69541</v>
      </c>
      <c r="EN245" s="33">
        <v>82036.826679999998</v>
      </c>
      <c r="EO245" s="33">
        <v>79076.313020000001</v>
      </c>
      <c r="EP245" s="33">
        <v>57719.337050000002</v>
      </c>
      <c r="EQ245" s="33">
        <v>59488.701529999998</v>
      </c>
      <c r="ER245" s="33">
        <v>82528.719419999994</v>
      </c>
      <c r="ES245" s="33">
        <v>79494.348750000005</v>
      </c>
      <c r="ET245" s="33">
        <v>56289.546629999997</v>
      </c>
      <c r="EU245" s="33">
        <v>59719.526700000002</v>
      </c>
      <c r="EV245" s="33">
        <v>83004.434030000004</v>
      </c>
      <c r="EW245" s="33">
        <v>79918.260509999993</v>
      </c>
      <c r="EX245" s="33">
        <v>52079.947630000002</v>
      </c>
      <c r="EY245" s="33">
        <v>59903.936070000003</v>
      </c>
      <c r="EZ245" s="33">
        <v>85288.493749999994</v>
      </c>
      <c r="FA245" s="33">
        <v>82486.020919999995</v>
      </c>
      <c r="FB245" s="33">
        <v>53144.175689999996</v>
      </c>
      <c r="FC245" s="33">
        <v>60846.470150000001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3169.232023</v>
      </c>
      <c r="BN246" s="33">
        <v>3207.1786219999999</v>
      </c>
      <c r="BO246" s="33">
        <v>3915.3822460000001</v>
      </c>
      <c r="BP246" s="33">
        <v>4969.5392400000001</v>
      </c>
      <c r="BQ246" s="33">
        <v>2991.7117170000001</v>
      </c>
      <c r="BR246" s="33">
        <v>3207.1786219999999</v>
      </c>
      <c r="BS246" s="33">
        <v>3915.3822460000001</v>
      </c>
      <c r="BT246" s="33">
        <v>4969.5392400000001</v>
      </c>
      <c r="BU246" s="33">
        <v>3398.456146</v>
      </c>
      <c r="BV246" s="33">
        <v>3207.1786219999999</v>
      </c>
      <c r="BW246" s="33">
        <v>3915.3822460000001</v>
      </c>
      <c r="BX246" s="33">
        <v>4969.5392400000001</v>
      </c>
      <c r="BY246" s="33">
        <v>4427.9875009999996</v>
      </c>
      <c r="BZ246" s="33">
        <v>3207.1786219999999</v>
      </c>
      <c r="CA246" s="33">
        <v>3915.3822460000001</v>
      </c>
      <c r="CB246" s="33">
        <v>4969.5392400000001</v>
      </c>
      <c r="CC246" s="33">
        <v>4589.4222220000001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3783.9914359999998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4434.5761949999996</v>
      </c>
      <c r="DV246" s="33">
        <v>3207.1786219999999</v>
      </c>
      <c r="DW246" s="33">
        <v>3915.3822460000001</v>
      </c>
      <c r="DX246" s="33">
        <v>4969.5392400000001</v>
      </c>
      <c r="DY246" s="33">
        <v>4289.2977380000002</v>
      </c>
      <c r="DZ246" s="33">
        <v>3207.1786219999999</v>
      </c>
      <c r="EA246" s="33">
        <v>3915.3822460000001</v>
      </c>
      <c r="EB246" s="33">
        <v>4969.5392400000001</v>
      </c>
      <c r="EC246" s="33">
        <v>4598.884024</v>
      </c>
      <c r="ED246" s="33">
        <v>3207.1786219999999</v>
      </c>
      <c r="EE246" s="33">
        <v>3915.3822460000001</v>
      </c>
      <c r="EF246" s="33">
        <v>4969.5392400000001</v>
      </c>
      <c r="EG246" s="33">
        <v>4026.7488159999998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5253.7685030000002</v>
      </c>
      <c r="FA246" s="33">
        <v>4868.7186940000001</v>
      </c>
      <c r="FB246" s="33">
        <v>3391.2142090000002</v>
      </c>
      <c r="FC246" s="33">
        <v>4137.1694349999998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56.022339039999999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94.491984400000007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179.89012690000001</v>
      </c>
      <c r="AT251" s="33">
        <v>163.84764620000001</v>
      </c>
      <c r="AU251" s="33">
        <v>198.2845548</v>
      </c>
      <c r="AV251" s="33">
        <v>279.91480610000002</v>
      </c>
      <c r="AW251" s="33">
        <v>179.89012690000001</v>
      </c>
      <c r="AX251" s="33">
        <v>163.84764620000001</v>
      </c>
      <c r="AY251" s="33">
        <v>198.2845548</v>
      </c>
      <c r="AZ251" s="33">
        <v>279.91480610000002</v>
      </c>
      <c r="BA251" s="33">
        <v>179.89012690000001</v>
      </c>
      <c r="BB251" s="33">
        <v>163.84764620000001</v>
      </c>
      <c r="BC251" s="33">
        <v>198.2845548</v>
      </c>
      <c r="BD251" s="33">
        <v>279.91480610000002</v>
      </c>
      <c r="BE251" s="33">
        <v>179.89012690000001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L253" s="33">
        <v>1.07903332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2.0989980300000002</v>
      </c>
      <c r="BA253" s="33">
        <v>1.9712020889999999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2389.2459130000002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3453.7899600000001</v>
      </c>
      <c r="AH257" s="33">
        <v>2870.078673</v>
      </c>
      <c r="AI257" s="33">
        <v>3184.5163849999999</v>
      </c>
      <c r="AJ257" s="33">
        <v>3835.548632</v>
      </c>
      <c r="AK257" s="33">
        <v>3414.2465539999998</v>
      </c>
      <c r="AL257" s="33">
        <v>2991.9802260000001</v>
      </c>
      <c r="AM257" s="33">
        <v>3314.0706719999998</v>
      </c>
      <c r="AN257" s="33">
        <v>5330.8012669999998</v>
      </c>
      <c r="AO257" s="33">
        <v>4909.520305</v>
      </c>
      <c r="AP257" s="33">
        <v>3959.4382390000001</v>
      </c>
      <c r="AQ257" s="33">
        <v>4479.5011940000004</v>
      </c>
      <c r="AR257" s="33">
        <v>6464.026793</v>
      </c>
      <c r="AS257" s="33">
        <v>5979.5983889999998</v>
      </c>
      <c r="AT257" s="33">
        <v>4693.1903609999999</v>
      </c>
      <c r="AU257" s="33">
        <v>5363.7694110000002</v>
      </c>
      <c r="AV257" s="33">
        <v>6464.026793</v>
      </c>
      <c r="AW257" s="33">
        <v>3501.448476</v>
      </c>
      <c r="AX257" s="33">
        <v>4693.1903609999999</v>
      </c>
      <c r="AY257" s="33">
        <v>5363.7694110000002</v>
      </c>
      <c r="AZ257" s="33">
        <v>7938.5063689999997</v>
      </c>
      <c r="BA257" s="33">
        <v>7442.171069</v>
      </c>
      <c r="BB257" s="33">
        <v>6399.1372419999998</v>
      </c>
      <c r="BC257" s="33">
        <v>6983.5825960000002</v>
      </c>
      <c r="BD257" s="33">
        <v>7938.5063689999997</v>
      </c>
      <c r="BE257" s="33">
        <v>7440.1998670000003</v>
      </c>
      <c r="BF257" s="33">
        <v>6399.1372419999998</v>
      </c>
      <c r="BG257" s="33">
        <v>6983.5825960000002</v>
      </c>
      <c r="BH257" s="33">
        <v>7938.5063689999997</v>
      </c>
      <c r="BI257" s="33">
        <v>7535.31484</v>
      </c>
      <c r="BJ257" s="33">
        <v>6399.1372419999998</v>
      </c>
      <c r="BK257" s="33">
        <v>6983.5825960000002</v>
      </c>
      <c r="BL257" s="33">
        <v>7938.5063689999997</v>
      </c>
      <c r="BM257" s="33">
        <v>6101.8199960000002</v>
      </c>
      <c r="BN257" s="33">
        <v>6399.1372419999998</v>
      </c>
      <c r="BO257" s="33">
        <v>6983.5825960000002</v>
      </c>
      <c r="BP257" s="33">
        <v>7938.5063689999997</v>
      </c>
      <c r="BQ257" s="33">
        <v>5926.2708919999995</v>
      </c>
      <c r="BR257" s="33">
        <v>6399.1372419999998</v>
      </c>
      <c r="BS257" s="33">
        <v>6983.5825960000002</v>
      </c>
      <c r="BT257" s="33">
        <v>7938.5063689999997</v>
      </c>
      <c r="BU257" s="33">
        <v>6333.0153220000002</v>
      </c>
      <c r="BV257" s="33">
        <v>6399.1372419999998</v>
      </c>
      <c r="BW257" s="33">
        <v>6983.5825960000002</v>
      </c>
      <c r="BX257" s="33">
        <v>7938.5063689999997</v>
      </c>
      <c r="BY257" s="33">
        <v>7360.5754740000002</v>
      </c>
      <c r="BZ257" s="33">
        <v>6399.1372419999998</v>
      </c>
      <c r="CA257" s="33">
        <v>6983.5825960000002</v>
      </c>
      <c r="CB257" s="33">
        <v>7938.5063689999997</v>
      </c>
      <c r="CC257" s="33">
        <v>7523.9813969999996</v>
      </c>
      <c r="CD257" s="33">
        <v>6399.1372419999998</v>
      </c>
      <c r="CE257" s="33">
        <v>6983.5825960000002</v>
      </c>
      <c r="CF257" s="33">
        <v>7938.5063689999997</v>
      </c>
      <c r="CG257" s="33">
        <v>7535.31484</v>
      </c>
      <c r="CH257" s="33">
        <v>6399.1372419999998</v>
      </c>
      <c r="CI257" s="33">
        <v>6983.5825960000002</v>
      </c>
      <c r="CJ257" s="33">
        <v>7938.5063689999997</v>
      </c>
      <c r="CK257" s="33">
        <v>7533.3436380000003</v>
      </c>
      <c r="CL257" s="33">
        <v>6399.1372419999998</v>
      </c>
      <c r="CM257" s="33">
        <v>6983.5825960000002</v>
      </c>
      <c r="CN257" s="33">
        <v>7938.5063689999997</v>
      </c>
      <c r="CO257" s="33">
        <v>7535.31484</v>
      </c>
      <c r="CP257" s="33">
        <v>6399.1372419999998</v>
      </c>
      <c r="CQ257" s="33">
        <v>6983.5825960000002</v>
      </c>
      <c r="CR257" s="33">
        <v>7938.5063689999997</v>
      </c>
      <c r="CS257" s="33">
        <v>7535.31484</v>
      </c>
      <c r="CT257" s="33">
        <v>6399.1372419999998</v>
      </c>
      <c r="CU257" s="33">
        <v>6983.5825960000002</v>
      </c>
      <c r="CV257" s="33">
        <v>7938.5063689999997</v>
      </c>
      <c r="CW257" s="33">
        <v>7535.31484</v>
      </c>
      <c r="CX257" s="33">
        <v>6399.1372419999998</v>
      </c>
      <c r="CY257" s="33">
        <v>6983.5825960000002</v>
      </c>
      <c r="CZ257" s="33">
        <v>7938.5063689999997</v>
      </c>
      <c r="DA257" s="33">
        <v>7533.3436380000003</v>
      </c>
      <c r="DB257" s="33">
        <v>6399.1372419999998</v>
      </c>
      <c r="DC257" s="33">
        <v>6983.5825960000002</v>
      </c>
      <c r="DD257" s="33">
        <v>7938.5063689999997</v>
      </c>
      <c r="DE257" s="33">
        <v>7535.31484</v>
      </c>
      <c r="DF257" s="33">
        <v>6399.1372419999998</v>
      </c>
      <c r="DG257" s="33">
        <v>6983.5825960000002</v>
      </c>
      <c r="DH257" s="33">
        <v>7938.5063689999997</v>
      </c>
      <c r="DI257" s="33">
        <v>7535.31484</v>
      </c>
      <c r="DJ257" s="33">
        <v>6399.1372419999998</v>
      </c>
      <c r="DK257" s="33">
        <v>6983.5825960000002</v>
      </c>
      <c r="DL257" s="33">
        <v>7938.5063689999997</v>
      </c>
      <c r="DM257" s="33">
        <v>6718.5506109999997</v>
      </c>
      <c r="DN257" s="33">
        <v>6399.1372419999998</v>
      </c>
      <c r="DO257" s="33">
        <v>6983.5825960000002</v>
      </c>
      <c r="DP257" s="33">
        <v>7938.5063689999997</v>
      </c>
      <c r="DQ257" s="33">
        <v>7533.3436380000003</v>
      </c>
      <c r="DR257" s="33">
        <v>6399.1372419999998</v>
      </c>
      <c r="DS257" s="33">
        <v>6983.5825960000002</v>
      </c>
      <c r="DT257" s="33">
        <v>7938.5063689999997</v>
      </c>
      <c r="DU257" s="33">
        <v>7367.1641689999997</v>
      </c>
      <c r="DV257" s="33">
        <v>6399.1372419999998</v>
      </c>
      <c r="DW257" s="33">
        <v>6983.5825960000002</v>
      </c>
      <c r="DX257" s="33">
        <v>7938.5063689999997</v>
      </c>
      <c r="DY257" s="33">
        <v>7223.856914</v>
      </c>
      <c r="DZ257" s="33">
        <v>6399.1372419999998</v>
      </c>
      <c r="EA257" s="33">
        <v>6983.5825960000002</v>
      </c>
      <c r="EB257" s="33">
        <v>7938.5063689999997</v>
      </c>
      <c r="EC257" s="33">
        <v>7533.4431999999997</v>
      </c>
      <c r="ED257" s="33">
        <v>6399.1372419999998</v>
      </c>
      <c r="EE257" s="33">
        <v>6983.5825960000002</v>
      </c>
      <c r="EF257" s="33">
        <v>7938.5063689999997</v>
      </c>
      <c r="EG257" s="33">
        <v>6961.307992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6399.1372419999998</v>
      </c>
      <c r="EQ257" s="33">
        <v>6983.5825960000002</v>
      </c>
      <c r="ER257" s="33">
        <v>7938.5063689999997</v>
      </c>
      <c r="ES257" s="33">
        <v>7535.31484</v>
      </c>
      <c r="ET257" s="33">
        <v>6399.1372419999998</v>
      </c>
      <c r="EU257" s="33">
        <v>6983.5825960000002</v>
      </c>
      <c r="EV257" s="33">
        <v>7938.5063689999997</v>
      </c>
      <c r="EW257" s="33">
        <v>7535.31484</v>
      </c>
      <c r="EX257" s="33">
        <v>6286.5932830000002</v>
      </c>
      <c r="EY257" s="33">
        <v>6983.5825960000002</v>
      </c>
      <c r="EZ257" s="33">
        <v>8222.7356330000002</v>
      </c>
      <c r="FA257" s="33">
        <v>7803.2778689999996</v>
      </c>
      <c r="FB257" s="33">
        <v>6470.6288699999996</v>
      </c>
      <c r="FC257" s="33">
        <v>7205.3697849999999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6964.1706860000004</v>
      </c>
      <c r="EG306" s="33">
        <v>6917.4472299999998</v>
      </c>
      <c r="EH306" s="33">
        <v>6756.6868649999997</v>
      </c>
      <c r="EI306" s="33">
        <v>6917.4472299999998</v>
      </c>
      <c r="EJ306" s="33">
        <v>7514.6765850000002</v>
      </c>
      <c r="EK306" s="33">
        <v>7464.2597189999997</v>
      </c>
      <c r="EL306" s="33">
        <v>7290.7915190000003</v>
      </c>
      <c r="EM306" s="33">
        <v>7464.2597189999997</v>
      </c>
      <c r="EN306" s="33">
        <v>8698.0304059999999</v>
      </c>
      <c r="EO306" s="33">
        <v>8639.6742780000004</v>
      </c>
      <c r="EP306" s="33">
        <v>8438.8896320000003</v>
      </c>
      <c r="EQ306" s="33">
        <v>8639.6742780000004</v>
      </c>
      <c r="ER306" s="33">
        <v>9779.1629150000008</v>
      </c>
      <c r="ES306" s="33">
        <v>9713.5533390000001</v>
      </c>
      <c r="ET306" s="33">
        <v>9487.8119160000006</v>
      </c>
      <c r="EU306" s="33">
        <v>9713.5533390000001</v>
      </c>
      <c r="EV306" s="33">
        <v>9779.1629150000008</v>
      </c>
      <c r="EW306" s="33">
        <v>9713.5533390000001</v>
      </c>
      <c r="EX306" s="33">
        <v>9487.8119160000006</v>
      </c>
      <c r="EY306" s="33">
        <v>9713.5533390000001</v>
      </c>
      <c r="EZ306" s="33">
        <v>9779.1629150000008</v>
      </c>
      <c r="FA306" s="33">
        <v>9713.5533390000001</v>
      </c>
      <c r="FB306" s="33">
        <v>9487.8119160000006</v>
      </c>
      <c r="FC306" s="33">
        <v>9713.5533390000001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6964.1706860000004</v>
      </c>
      <c r="EG317" s="33">
        <v>6917.4472299999998</v>
      </c>
      <c r="EH317" s="33">
        <v>6756.6868649999997</v>
      </c>
      <c r="EI317" s="33">
        <v>6917.4472299999998</v>
      </c>
      <c r="EJ317" s="33">
        <v>7514.6765850000002</v>
      </c>
      <c r="EK317" s="33">
        <v>7464.2597189999997</v>
      </c>
      <c r="EL317" s="33">
        <v>7290.7915190000003</v>
      </c>
      <c r="EM317" s="33">
        <v>7464.2597189999997</v>
      </c>
      <c r="EN317" s="33">
        <v>8698.0304059999999</v>
      </c>
      <c r="EO317" s="33">
        <v>8639.6742780000004</v>
      </c>
      <c r="EP317" s="33">
        <v>8438.8896320000003</v>
      </c>
      <c r="EQ317" s="33">
        <v>8639.6742780000004</v>
      </c>
      <c r="ER317" s="33">
        <v>9779.1629150000008</v>
      </c>
      <c r="ES317" s="33">
        <v>9713.5533390000001</v>
      </c>
      <c r="ET317" s="33">
        <v>9487.8119160000006</v>
      </c>
      <c r="EU317" s="33">
        <v>9713.5533390000001</v>
      </c>
      <c r="EV317" s="33">
        <v>9779.1629150000008</v>
      </c>
      <c r="EW317" s="33">
        <v>9713.5533390000001</v>
      </c>
      <c r="EX317" s="33">
        <v>9487.8119160000006</v>
      </c>
      <c r="EY317" s="33">
        <v>9713.5533390000001</v>
      </c>
      <c r="EZ317" s="33">
        <v>9779.1629150000008</v>
      </c>
      <c r="FA317" s="33">
        <v>9713.5533390000001</v>
      </c>
      <c r="FB317" s="33">
        <v>9487.8119160000006</v>
      </c>
      <c r="FC317" s="33">
        <v>9713.5533390000001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67.904700000000005</v>
      </c>
      <c r="AE368" s="33">
        <v>186.72345000000001</v>
      </c>
      <c r="AF368" s="33">
        <v>186.72345000000001</v>
      </c>
      <c r="AG368" s="33">
        <v>186.72345000000001</v>
      </c>
      <c r="AH368" s="33">
        <v>158.05994999999999</v>
      </c>
      <c r="AI368" s="33">
        <v>186.72345000000001</v>
      </c>
      <c r="AJ368" s="33">
        <v>186.72345000000001</v>
      </c>
      <c r="AK368" s="33">
        <v>186.72345000000001</v>
      </c>
      <c r="AL368" s="33">
        <v>67.904700000000005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254.79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318.66108919999999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364.75660920000001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596.60785920000001</v>
      </c>
      <c r="AI377" s="33">
        <v>625.27135920000001</v>
      </c>
      <c r="AJ377" s="33">
        <v>668.7361449</v>
      </c>
      <c r="AK377" s="33">
        <v>668.7361449</v>
      </c>
      <c r="AL377" s="33">
        <v>549.91739489999998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323.09432579999998</v>
      </c>
      <c r="AS416" s="33">
        <v>393.58763320000003</v>
      </c>
      <c r="AT416" s="33">
        <v>519.88814239999999</v>
      </c>
      <c r="AU416" s="33">
        <v>425.89706580000001</v>
      </c>
      <c r="AV416" s="33">
        <v>2424.1806430000001</v>
      </c>
      <c r="AW416" s="33">
        <v>2953.0927839999999</v>
      </c>
      <c r="AX416" s="33">
        <v>3900.7270349999999</v>
      </c>
      <c r="AY416" s="33">
        <v>3195.5108479999999</v>
      </c>
      <c r="AZ416" s="33">
        <v>3287.6750080000002</v>
      </c>
      <c r="BA416" s="33">
        <v>4004.9859190000002</v>
      </c>
      <c r="BB416" s="33">
        <v>5290.1679679999997</v>
      </c>
      <c r="BC416" s="33">
        <v>4333.75342</v>
      </c>
      <c r="BD416" s="33">
        <v>5848.1042880000005</v>
      </c>
      <c r="BE416" s="33">
        <v>7124.054314</v>
      </c>
      <c r="BF416" s="33">
        <v>9410.1314450000009</v>
      </c>
      <c r="BG416" s="33">
        <v>7708.8647430000001</v>
      </c>
      <c r="BH416" s="33">
        <v>5848.1042880000005</v>
      </c>
      <c r="BI416" s="33">
        <v>7124.054314</v>
      </c>
      <c r="BJ416" s="33">
        <v>9410.1314450000009</v>
      </c>
      <c r="BK416" s="33">
        <v>7708.8647430000001</v>
      </c>
      <c r="BL416" s="33">
        <v>5848.1042880000005</v>
      </c>
      <c r="BM416" s="33">
        <v>7124.054314</v>
      </c>
      <c r="BN416" s="33">
        <v>9410.1314450000009</v>
      </c>
      <c r="BO416" s="33">
        <v>7708.8647430000001</v>
      </c>
      <c r="BP416" s="33">
        <v>5848.1042880000005</v>
      </c>
      <c r="BQ416" s="33">
        <v>7124.054314</v>
      </c>
      <c r="BR416" s="33">
        <v>9410.1314450000009</v>
      </c>
      <c r="BS416" s="33">
        <v>7708.8647430000001</v>
      </c>
      <c r="BT416" s="33">
        <v>5848.1042880000005</v>
      </c>
      <c r="BU416" s="33">
        <v>7124.054314</v>
      </c>
      <c r="BV416" s="33">
        <v>9410.1314450000009</v>
      </c>
      <c r="BW416" s="33">
        <v>7708.8647430000001</v>
      </c>
      <c r="BX416" s="33">
        <v>5848.1042880000005</v>
      </c>
      <c r="BY416" s="33">
        <v>7124.054314</v>
      </c>
      <c r="BZ416" s="33">
        <v>9410.1314450000009</v>
      </c>
      <c r="CA416" s="33">
        <v>7708.8647430000001</v>
      </c>
      <c r="CB416" s="33">
        <v>5848.1042880000005</v>
      </c>
      <c r="CC416" s="33">
        <v>7124.054314</v>
      </c>
      <c r="CD416" s="33">
        <v>9410.1314450000009</v>
      </c>
      <c r="CE416" s="33">
        <v>7708.8647430000001</v>
      </c>
      <c r="CF416" s="33">
        <v>5848.1042880000005</v>
      </c>
      <c r="CG416" s="33">
        <v>7124.054314</v>
      </c>
      <c r="CH416" s="33">
        <v>9410.1314450000009</v>
      </c>
      <c r="CI416" s="33">
        <v>7708.8647430000001</v>
      </c>
      <c r="CJ416" s="33">
        <v>5848.1042880000005</v>
      </c>
      <c r="CK416" s="33">
        <v>7124.054314</v>
      </c>
      <c r="CL416" s="33">
        <v>9410.1314450000009</v>
      </c>
      <c r="CM416" s="33">
        <v>7708.8647430000001</v>
      </c>
      <c r="CN416" s="33">
        <v>5848.1042880000005</v>
      </c>
      <c r="CO416" s="33">
        <v>7124.054314</v>
      </c>
      <c r="CP416" s="33">
        <v>9410.1314450000009</v>
      </c>
      <c r="CQ416" s="33">
        <v>7708.8647430000001</v>
      </c>
      <c r="CR416" s="33">
        <v>5848.1042880000005</v>
      </c>
      <c r="CS416" s="33">
        <v>7124.054314</v>
      </c>
      <c r="CT416" s="33">
        <v>9410.1314450000009</v>
      </c>
      <c r="CU416" s="33">
        <v>7708.8647430000001</v>
      </c>
      <c r="CV416" s="33">
        <v>5848.1042880000005</v>
      </c>
      <c r="CW416" s="33">
        <v>7124.054314</v>
      </c>
      <c r="CX416" s="33">
        <v>9410.1314450000009</v>
      </c>
      <c r="CY416" s="33">
        <v>7708.8647430000001</v>
      </c>
      <c r="CZ416" s="33">
        <v>5848.1042880000005</v>
      </c>
      <c r="DA416" s="33">
        <v>7124.054314</v>
      </c>
      <c r="DB416" s="33">
        <v>9410.1314450000009</v>
      </c>
      <c r="DC416" s="33">
        <v>7708.8647430000001</v>
      </c>
      <c r="DD416" s="33">
        <v>5848.1042880000005</v>
      </c>
      <c r="DE416" s="33">
        <v>7124.054314</v>
      </c>
      <c r="DF416" s="33">
        <v>9410.1314450000009</v>
      </c>
      <c r="DG416" s="33">
        <v>7708.8647430000001</v>
      </c>
      <c r="DH416" s="33">
        <v>5848.1042880000005</v>
      </c>
      <c r="DI416" s="33">
        <v>7124.054314</v>
      </c>
      <c r="DJ416" s="33">
        <v>9410.1314450000009</v>
      </c>
      <c r="DK416" s="33">
        <v>7708.8647430000001</v>
      </c>
      <c r="DL416" s="33">
        <v>5848.1042880000005</v>
      </c>
      <c r="DM416" s="33">
        <v>7124.054314</v>
      </c>
      <c r="DN416" s="33">
        <v>9410.1314450000009</v>
      </c>
      <c r="DO416" s="33">
        <v>7708.8647430000001</v>
      </c>
      <c r="DP416" s="33">
        <v>5848.1042880000005</v>
      </c>
      <c r="DQ416" s="33">
        <v>7124.054314</v>
      </c>
      <c r="DR416" s="33">
        <v>9410.1314450000009</v>
      </c>
      <c r="DS416" s="33">
        <v>7708.8647430000001</v>
      </c>
      <c r="DT416" s="33">
        <v>5848.1042880000005</v>
      </c>
      <c r="DU416" s="33">
        <v>7124.054314</v>
      </c>
      <c r="DV416" s="33">
        <v>9410.1314450000009</v>
      </c>
      <c r="DW416" s="33">
        <v>7708.8647430000001</v>
      </c>
      <c r="DX416" s="33">
        <v>5848.1042880000005</v>
      </c>
      <c r="DY416" s="33">
        <v>7124.054314</v>
      </c>
      <c r="DZ416" s="33">
        <v>9410.1314450000009</v>
      </c>
      <c r="EA416" s="33">
        <v>7708.8647430000001</v>
      </c>
      <c r="EB416" s="33">
        <v>5848.1042880000005</v>
      </c>
      <c r="EC416" s="33">
        <v>7124.054314</v>
      </c>
      <c r="ED416" s="33">
        <v>9410.1314450000009</v>
      </c>
      <c r="EE416" s="33">
        <v>7708.8647430000001</v>
      </c>
      <c r="EF416" s="33">
        <v>5848.1042880000005</v>
      </c>
      <c r="EG416" s="33">
        <v>7124.054314</v>
      </c>
      <c r="EH416" s="33">
        <v>9410.1314450000009</v>
      </c>
      <c r="EI416" s="33">
        <v>7708.8647430000001</v>
      </c>
      <c r="EJ416" s="33">
        <v>5848.1042880000005</v>
      </c>
      <c r="EK416" s="33">
        <v>7124.054314</v>
      </c>
      <c r="EL416" s="33">
        <v>9410.1314450000009</v>
      </c>
      <c r="EM416" s="33">
        <v>7708.8647430000001</v>
      </c>
      <c r="EN416" s="33">
        <v>5848.1042880000005</v>
      </c>
      <c r="EO416" s="33">
        <v>7124.054314</v>
      </c>
      <c r="EP416" s="33">
        <v>9410.1314450000009</v>
      </c>
      <c r="EQ416" s="33">
        <v>7708.8647430000001</v>
      </c>
      <c r="ER416" s="33">
        <v>5848.1042880000005</v>
      </c>
      <c r="ES416" s="33">
        <v>7124.054314</v>
      </c>
      <c r="ET416" s="33">
        <v>9410.1314450000009</v>
      </c>
      <c r="EU416" s="33">
        <v>7708.8647430000001</v>
      </c>
      <c r="EV416" s="33">
        <v>5848.1042880000005</v>
      </c>
      <c r="EW416" s="33">
        <v>7124.054314</v>
      </c>
      <c r="EX416" s="33">
        <v>9410.1314450000009</v>
      </c>
      <c r="EY416" s="33">
        <v>7708.8647430000001</v>
      </c>
      <c r="EZ416" s="33">
        <v>5848.1042880000005</v>
      </c>
      <c r="FA416" s="33">
        <v>7124.054314</v>
      </c>
      <c r="FB416" s="33">
        <v>9410.1314450000009</v>
      </c>
      <c r="FC416" s="33">
        <v>7708.8647430000001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323.09432579999998</v>
      </c>
      <c r="AS425" s="33">
        <v>393.58763320000003</v>
      </c>
      <c r="AT425" s="33">
        <v>519.88814239999999</v>
      </c>
      <c r="AU425" s="33">
        <v>425.89706580000001</v>
      </c>
      <c r="AV425" s="33">
        <v>2424.1806430000001</v>
      </c>
      <c r="AW425" s="33">
        <v>2953.0927839999999</v>
      </c>
      <c r="AX425" s="33">
        <v>3900.7270349999999</v>
      </c>
      <c r="AY425" s="33">
        <v>3195.5108479999999</v>
      </c>
      <c r="AZ425" s="33">
        <v>3287.6750080000002</v>
      </c>
      <c r="BA425" s="33">
        <v>4004.9859190000002</v>
      </c>
      <c r="BB425" s="33">
        <v>5290.1679679999997</v>
      </c>
      <c r="BC425" s="33">
        <v>4333.75342</v>
      </c>
      <c r="BD425" s="33">
        <v>5848.1042880000005</v>
      </c>
      <c r="BE425" s="33">
        <v>7124.054314</v>
      </c>
      <c r="BF425" s="33">
        <v>9410.1314450000009</v>
      </c>
      <c r="BG425" s="33">
        <v>7708.8647430000001</v>
      </c>
      <c r="BH425" s="33">
        <v>5848.1042880000005</v>
      </c>
      <c r="BI425" s="33">
        <v>7124.054314</v>
      </c>
      <c r="BJ425" s="33">
        <v>9410.1314450000009</v>
      </c>
      <c r="BK425" s="33">
        <v>7708.8647430000001</v>
      </c>
      <c r="BL425" s="33">
        <v>5848.1042880000005</v>
      </c>
      <c r="BM425" s="33">
        <v>7124.054314</v>
      </c>
      <c r="BN425" s="33">
        <v>9410.1314450000009</v>
      </c>
      <c r="BO425" s="33">
        <v>7708.8647430000001</v>
      </c>
      <c r="BP425" s="33">
        <v>5848.1042880000005</v>
      </c>
      <c r="BQ425" s="33">
        <v>7124.054314</v>
      </c>
      <c r="BR425" s="33">
        <v>9410.1314450000009</v>
      </c>
      <c r="BS425" s="33">
        <v>7708.8647430000001</v>
      </c>
      <c r="BT425" s="33">
        <v>5848.1042880000005</v>
      </c>
      <c r="BU425" s="33">
        <v>7124.054314</v>
      </c>
      <c r="BV425" s="33">
        <v>9410.1314450000009</v>
      </c>
      <c r="BW425" s="33">
        <v>7708.8647430000001</v>
      </c>
      <c r="BX425" s="33">
        <v>5848.1042880000005</v>
      </c>
      <c r="BY425" s="33">
        <v>7124.054314</v>
      </c>
      <c r="BZ425" s="33">
        <v>9410.1314450000009</v>
      </c>
      <c r="CA425" s="33">
        <v>7708.8647430000001</v>
      </c>
      <c r="CB425" s="33">
        <v>5848.1042880000005</v>
      </c>
      <c r="CC425" s="33">
        <v>7124.054314</v>
      </c>
      <c r="CD425" s="33">
        <v>9410.1314450000009</v>
      </c>
      <c r="CE425" s="33">
        <v>7708.8647430000001</v>
      </c>
      <c r="CF425" s="33">
        <v>5848.1042880000005</v>
      </c>
      <c r="CG425" s="33">
        <v>7124.054314</v>
      </c>
      <c r="CH425" s="33">
        <v>9410.1314450000009</v>
      </c>
      <c r="CI425" s="33">
        <v>7708.8647430000001</v>
      </c>
      <c r="CJ425" s="33">
        <v>5848.1042880000005</v>
      </c>
      <c r="CK425" s="33">
        <v>7124.054314</v>
      </c>
      <c r="CL425" s="33">
        <v>9410.1314450000009</v>
      </c>
      <c r="CM425" s="33">
        <v>7708.8647430000001</v>
      </c>
      <c r="CN425" s="33">
        <v>5848.1042880000005</v>
      </c>
      <c r="CO425" s="33">
        <v>7124.054314</v>
      </c>
      <c r="CP425" s="33">
        <v>9410.1314450000009</v>
      </c>
      <c r="CQ425" s="33">
        <v>7708.8647430000001</v>
      </c>
      <c r="CR425" s="33">
        <v>5848.1042880000005</v>
      </c>
      <c r="CS425" s="33">
        <v>7124.054314</v>
      </c>
      <c r="CT425" s="33">
        <v>9410.1314450000009</v>
      </c>
      <c r="CU425" s="33">
        <v>7708.8647430000001</v>
      </c>
      <c r="CV425" s="33">
        <v>5848.1042880000005</v>
      </c>
      <c r="CW425" s="33">
        <v>7124.054314</v>
      </c>
      <c r="CX425" s="33">
        <v>9410.1314450000009</v>
      </c>
      <c r="CY425" s="33">
        <v>7708.8647430000001</v>
      </c>
      <c r="CZ425" s="33">
        <v>5848.1042880000005</v>
      </c>
      <c r="DA425" s="33">
        <v>7124.054314</v>
      </c>
      <c r="DB425" s="33">
        <v>9410.1314450000009</v>
      </c>
      <c r="DC425" s="33">
        <v>7708.8647430000001</v>
      </c>
      <c r="DD425" s="33">
        <v>5848.1042880000005</v>
      </c>
      <c r="DE425" s="33">
        <v>7124.054314</v>
      </c>
      <c r="DF425" s="33">
        <v>9410.1314450000009</v>
      </c>
      <c r="DG425" s="33">
        <v>7708.8647430000001</v>
      </c>
      <c r="DH425" s="33">
        <v>5848.1042880000005</v>
      </c>
      <c r="DI425" s="33">
        <v>7124.054314</v>
      </c>
      <c r="DJ425" s="33">
        <v>9410.1314450000009</v>
      </c>
      <c r="DK425" s="33">
        <v>7708.8647430000001</v>
      </c>
      <c r="DL425" s="33">
        <v>5848.1042880000005</v>
      </c>
      <c r="DM425" s="33">
        <v>7124.054314</v>
      </c>
      <c r="DN425" s="33">
        <v>9410.1314450000009</v>
      </c>
      <c r="DO425" s="33">
        <v>7708.8647430000001</v>
      </c>
      <c r="DP425" s="33">
        <v>5848.1042880000005</v>
      </c>
      <c r="DQ425" s="33">
        <v>7124.054314</v>
      </c>
      <c r="DR425" s="33">
        <v>9410.1314450000009</v>
      </c>
      <c r="DS425" s="33">
        <v>7708.8647430000001</v>
      </c>
      <c r="DT425" s="33">
        <v>5848.1042880000005</v>
      </c>
      <c r="DU425" s="33">
        <v>7124.054314</v>
      </c>
      <c r="DV425" s="33">
        <v>9410.1314450000009</v>
      </c>
      <c r="DW425" s="33">
        <v>7708.8647430000001</v>
      </c>
      <c r="DX425" s="33">
        <v>5848.1042880000005</v>
      </c>
      <c r="DY425" s="33">
        <v>7124.054314</v>
      </c>
      <c r="DZ425" s="33">
        <v>9410.1314450000009</v>
      </c>
      <c r="EA425" s="33">
        <v>7708.8647430000001</v>
      </c>
      <c r="EB425" s="33">
        <v>5848.1042880000005</v>
      </c>
      <c r="EC425" s="33">
        <v>7124.054314</v>
      </c>
      <c r="ED425" s="33">
        <v>9410.1314450000009</v>
      </c>
      <c r="EE425" s="33">
        <v>7708.8647430000001</v>
      </c>
      <c r="EF425" s="33">
        <v>5848.1042880000005</v>
      </c>
      <c r="EG425" s="33">
        <v>7124.054314</v>
      </c>
      <c r="EH425" s="33">
        <v>9410.1314450000009</v>
      </c>
      <c r="EI425" s="33">
        <v>7708.8647430000001</v>
      </c>
      <c r="EJ425" s="33">
        <v>5848.1042880000005</v>
      </c>
      <c r="EK425" s="33">
        <v>7124.054314</v>
      </c>
      <c r="EL425" s="33">
        <v>9410.1314450000009</v>
      </c>
      <c r="EM425" s="33">
        <v>7708.8647430000001</v>
      </c>
      <c r="EN425" s="33">
        <v>5848.1042880000005</v>
      </c>
      <c r="EO425" s="33">
        <v>7124.054314</v>
      </c>
      <c r="EP425" s="33">
        <v>9410.1314450000009</v>
      </c>
      <c r="EQ425" s="33">
        <v>7708.8647430000001</v>
      </c>
      <c r="ER425" s="33">
        <v>5848.1042880000005</v>
      </c>
      <c r="ES425" s="33">
        <v>7124.054314</v>
      </c>
      <c r="ET425" s="33">
        <v>9410.1314450000009</v>
      </c>
      <c r="EU425" s="33">
        <v>7708.8647430000001</v>
      </c>
      <c r="EV425" s="33">
        <v>5848.1042880000005</v>
      </c>
      <c r="EW425" s="33">
        <v>7124.054314</v>
      </c>
      <c r="EX425" s="33">
        <v>9410.1314450000009</v>
      </c>
      <c r="EY425" s="33">
        <v>7708.8647430000001</v>
      </c>
      <c r="EZ425" s="33">
        <v>5848.1042880000005</v>
      </c>
      <c r="FA425" s="33">
        <v>7124.054314</v>
      </c>
      <c r="FB425" s="33">
        <v>9410.1314450000009</v>
      </c>
      <c r="FC425" s="33">
        <v>7708.8647430000001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807.6589884</v>
      </c>
      <c r="BY440" s="33">
        <v>983.875495</v>
      </c>
      <c r="BZ440" s="33">
        <v>1299.596736</v>
      </c>
      <c r="CA440" s="33">
        <v>1064.641394</v>
      </c>
      <c r="CB440" s="33">
        <v>2850.8763800000002</v>
      </c>
      <c r="CC440" s="33">
        <v>3472.8857720000001</v>
      </c>
      <c r="CD440" s="33">
        <v>4587.3192650000001</v>
      </c>
      <c r="CE440" s="33">
        <v>3757.9734090000002</v>
      </c>
      <c r="CF440" s="33">
        <v>4881.6350750000001</v>
      </c>
      <c r="CG440" s="33">
        <v>5946.7190920000003</v>
      </c>
      <c r="CH440" s="33">
        <v>7854.9946209999998</v>
      </c>
      <c r="CI440" s="33">
        <v>6434.8825989999996</v>
      </c>
      <c r="CJ440" s="33">
        <v>5799.8214809999999</v>
      </c>
      <c r="CK440" s="33">
        <v>7065.2370769999998</v>
      </c>
      <c r="CL440" s="33">
        <v>9332.4400189999997</v>
      </c>
      <c r="CM440" s="33">
        <v>7645.2192249999998</v>
      </c>
      <c r="CN440" s="33">
        <v>7845.762119</v>
      </c>
      <c r="CO440" s="33">
        <v>9557.5647640000007</v>
      </c>
      <c r="CP440" s="33">
        <v>12624.5445</v>
      </c>
      <c r="CQ440" s="33">
        <v>10342.14098</v>
      </c>
      <c r="CR440" s="33">
        <v>11015.67669</v>
      </c>
      <c r="CS440" s="33">
        <v>13419.09706</v>
      </c>
      <c r="CT440" s="33">
        <v>17725.22522</v>
      </c>
      <c r="CU440" s="33">
        <v>14520.664720000001</v>
      </c>
      <c r="CV440" s="33">
        <v>14031.5542</v>
      </c>
      <c r="CW440" s="33">
        <v>17092.984209999999</v>
      </c>
      <c r="CX440" s="33">
        <v>22578.046310000002</v>
      </c>
      <c r="CY440" s="33">
        <v>18496.139630000001</v>
      </c>
      <c r="CZ440" s="33">
        <v>17512.96444</v>
      </c>
      <c r="DA440" s="33">
        <v>21333.974859999998</v>
      </c>
      <c r="DB440" s="33">
        <v>28179.951870000001</v>
      </c>
      <c r="DC440" s="33">
        <v>23085.2713</v>
      </c>
      <c r="DD440" s="33">
        <v>18085.29495</v>
      </c>
      <c r="DE440" s="33">
        <v>22031.177489999998</v>
      </c>
      <c r="DF440" s="33">
        <v>29100.883699999998</v>
      </c>
      <c r="DG440" s="33">
        <v>23839.706979999999</v>
      </c>
      <c r="DH440" s="33">
        <v>20190.30905</v>
      </c>
      <c r="DI440" s="33">
        <v>24595.467390000002</v>
      </c>
      <c r="DJ440" s="33">
        <v>32488.042740000001</v>
      </c>
      <c r="DK440" s="33">
        <v>26614.49829</v>
      </c>
      <c r="DL440" s="33">
        <v>20190.30905</v>
      </c>
      <c r="DM440" s="33">
        <v>24595.467390000002</v>
      </c>
      <c r="DN440" s="33">
        <v>32488.042740000001</v>
      </c>
      <c r="DO440" s="33">
        <v>26614.49829</v>
      </c>
      <c r="DP440" s="33">
        <v>20190.30905</v>
      </c>
      <c r="DQ440" s="33">
        <v>24595.467390000002</v>
      </c>
      <c r="DR440" s="33">
        <v>32488.042740000001</v>
      </c>
      <c r="DS440" s="33">
        <v>26614.49829</v>
      </c>
      <c r="DT440" s="33">
        <v>20190.30905</v>
      </c>
      <c r="DU440" s="33">
        <v>24595.467390000002</v>
      </c>
      <c r="DV440" s="33">
        <v>32488.042740000001</v>
      </c>
      <c r="DW440" s="33">
        <v>26614.49829</v>
      </c>
      <c r="DX440" s="33">
        <v>20190.30905</v>
      </c>
      <c r="DY440" s="33">
        <v>24595.467390000002</v>
      </c>
      <c r="DZ440" s="33">
        <v>32488.042740000001</v>
      </c>
      <c r="EA440" s="33">
        <v>26614.49829</v>
      </c>
      <c r="EB440" s="33">
        <v>20190.30905</v>
      </c>
      <c r="EC440" s="33">
        <v>24595.467390000002</v>
      </c>
      <c r="ED440" s="33">
        <v>32488.042740000001</v>
      </c>
      <c r="EE440" s="33">
        <v>26614.49829</v>
      </c>
      <c r="EF440" s="33">
        <v>20190.30905</v>
      </c>
      <c r="EG440" s="33">
        <v>24595.467390000002</v>
      </c>
      <c r="EH440" s="33">
        <v>32488.042740000001</v>
      </c>
      <c r="EI440" s="33">
        <v>26614.49829</v>
      </c>
      <c r="EJ440" s="33">
        <v>20190.30905</v>
      </c>
      <c r="EK440" s="33">
        <v>24595.467390000002</v>
      </c>
      <c r="EL440" s="33">
        <v>32488.042740000001</v>
      </c>
      <c r="EM440" s="33">
        <v>26614.49829</v>
      </c>
      <c r="EN440" s="33">
        <v>20190.30905</v>
      </c>
      <c r="EO440" s="33">
        <v>24595.467390000002</v>
      </c>
      <c r="EP440" s="33">
        <v>32488.042740000001</v>
      </c>
      <c r="EQ440" s="33">
        <v>26614.49829</v>
      </c>
      <c r="ER440" s="33">
        <v>20190.30905</v>
      </c>
      <c r="ES440" s="33">
        <v>24595.467390000002</v>
      </c>
      <c r="ET440" s="33">
        <v>32488.042740000001</v>
      </c>
      <c r="EU440" s="33">
        <v>26614.49829</v>
      </c>
      <c r="EV440" s="33">
        <v>20190.30905</v>
      </c>
      <c r="EW440" s="33">
        <v>24595.467390000002</v>
      </c>
      <c r="EX440" s="33">
        <v>32488.042740000001</v>
      </c>
      <c r="EY440" s="33">
        <v>26614.49829</v>
      </c>
      <c r="EZ440" s="33">
        <v>20190.30905</v>
      </c>
      <c r="FA440" s="33">
        <v>24595.467390000002</v>
      </c>
      <c r="FB440" s="33">
        <v>32488.042740000001</v>
      </c>
      <c r="FC440" s="33">
        <v>26614.49829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807.6589884</v>
      </c>
      <c r="BY449" s="33">
        <v>983.875495</v>
      </c>
      <c r="BZ449" s="33">
        <v>1299.596736</v>
      </c>
      <c r="CA449" s="33">
        <v>1064.641394</v>
      </c>
      <c r="CB449" s="33">
        <v>2850.8763800000002</v>
      </c>
      <c r="CC449" s="33">
        <v>3472.8857720000001</v>
      </c>
      <c r="CD449" s="33">
        <v>4587.3192650000001</v>
      </c>
      <c r="CE449" s="33">
        <v>3757.9734090000002</v>
      </c>
      <c r="CF449" s="33">
        <v>4881.6350750000001</v>
      </c>
      <c r="CG449" s="33">
        <v>5946.7190920000003</v>
      </c>
      <c r="CH449" s="33">
        <v>7854.9946209999998</v>
      </c>
      <c r="CI449" s="33">
        <v>6434.8825989999996</v>
      </c>
      <c r="CJ449" s="33">
        <v>5799.8214809999999</v>
      </c>
      <c r="CK449" s="33">
        <v>7065.2370769999998</v>
      </c>
      <c r="CL449" s="33">
        <v>9332.4400189999997</v>
      </c>
      <c r="CM449" s="33">
        <v>7645.2192249999998</v>
      </c>
      <c r="CN449" s="33">
        <v>7845.762119</v>
      </c>
      <c r="CO449" s="33">
        <v>9557.5647640000007</v>
      </c>
      <c r="CP449" s="33">
        <v>12624.5445</v>
      </c>
      <c r="CQ449" s="33">
        <v>10342.14098</v>
      </c>
      <c r="CR449" s="33">
        <v>11015.67669</v>
      </c>
      <c r="CS449" s="33">
        <v>13419.09706</v>
      </c>
      <c r="CT449" s="33">
        <v>17725.22522</v>
      </c>
      <c r="CU449" s="33">
        <v>14520.664720000001</v>
      </c>
      <c r="CV449" s="33">
        <v>14031.5542</v>
      </c>
      <c r="CW449" s="33">
        <v>17092.984209999999</v>
      </c>
      <c r="CX449" s="33">
        <v>22578.046310000002</v>
      </c>
      <c r="CY449" s="33">
        <v>18496.139630000001</v>
      </c>
      <c r="CZ449" s="33">
        <v>17512.96444</v>
      </c>
      <c r="DA449" s="33">
        <v>21333.974859999998</v>
      </c>
      <c r="DB449" s="33">
        <v>28179.951870000001</v>
      </c>
      <c r="DC449" s="33">
        <v>23085.2713</v>
      </c>
      <c r="DD449" s="33">
        <v>18085.29495</v>
      </c>
      <c r="DE449" s="33">
        <v>22031.177489999998</v>
      </c>
      <c r="DF449" s="33">
        <v>29100.883699999998</v>
      </c>
      <c r="DG449" s="33">
        <v>23839.706979999999</v>
      </c>
      <c r="DH449" s="33">
        <v>20190.30905</v>
      </c>
      <c r="DI449" s="33">
        <v>24595.467390000002</v>
      </c>
      <c r="DJ449" s="33">
        <v>32488.042740000001</v>
      </c>
      <c r="DK449" s="33">
        <v>26614.49829</v>
      </c>
      <c r="DL449" s="33">
        <v>20190.30905</v>
      </c>
      <c r="DM449" s="33">
        <v>24595.467390000002</v>
      </c>
      <c r="DN449" s="33">
        <v>32488.042740000001</v>
      </c>
      <c r="DO449" s="33">
        <v>26614.49829</v>
      </c>
      <c r="DP449" s="33">
        <v>20190.30905</v>
      </c>
      <c r="DQ449" s="33">
        <v>24595.467390000002</v>
      </c>
      <c r="DR449" s="33">
        <v>32488.042740000001</v>
      </c>
      <c r="DS449" s="33">
        <v>26614.49829</v>
      </c>
      <c r="DT449" s="33">
        <v>20190.30905</v>
      </c>
      <c r="DU449" s="33">
        <v>24595.467390000002</v>
      </c>
      <c r="DV449" s="33">
        <v>32488.042740000001</v>
      </c>
      <c r="DW449" s="33">
        <v>26614.49829</v>
      </c>
      <c r="DX449" s="33">
        <v>20190.30905</v>
      </c>
      <c r="DY449" s="33">
        <v>24595.467390000002</v>
      </c>
      <c r="DZ449" s="33">
        <v>32488.042740000001</v>
      </c>
      <c r="EA449" s="33">
        <v>26614.49829</v>
      </c>
      <c r="EB449" s="33">
        <v>20190.30905</v>
      </c>
      <c r="EC449" s="33">
        <v>24595.467390000002</v>
      </c>
      <c r="ED449" s="33">
        <v>32488.042740000001</v>
      </c>
      <c r="EE449" s="33">
        <v>26614.49829</v>
      </c>
      <c r="EF449" s="33">
        <v>20190.30905</v>
      </c>
      <c r="EG449" s="33">
        <v>24595.467390000002</v>
      </c>
      <c r="EH449" s="33">
        <v>32488.042740000001</v>
      </c>
      <c r="EI449" s="33">
        <v>26614.49829</v>
      </c>
      <c r="EJ449" s="33">
        <v>20190.30905</v>
      </c>
      <c r="EK449" s="33">
        <v>24595.467390000002</v>
      </c>
      <c r="EL449" s="33">
        <v>32488.042740000001</v>
      </c>
      <c r="EM449" s="33">
        <v>26614.49829</v>
      </c>
      <c r="EN449" s="33">
        <v>20190.30905</v>
      </c>
      <c r="EO449" s="33">
        <v>24595.467390000002</v>
      </c>
      <c r="EP449" s="33">
        <v>32488.042740000001</v>
      </c>
      <c r="EQ449" s="33">
        <v>26614.49829</v>
      </c>
      <c r="ER449" s="33">
        <v>20190.30905</v>
      </c>
      <c r="ES449" s="33">
        <v>24595.467390000002</v>
      </c>
      <c r="ET449" s="33">
        <v>32488.042740000001</v>
      </c>
      <c r="EU449" s="33">
        <v>26614.49829</v>
      </c>
      <c r="EV449" s="33">
        <v>20190.30905</v>
      </c>
      <c r="EW449" s="33">
        <v>24595.467390000002</v>
      </c>
      <c r="EX449" s="33">
        <v>32488.042740000001</v>
      </c>
      <c r="EY449" s="33">
        <v>26614.49829</v>
      </c>
      <c r="EZ449" s="33">
        <v>20190.30905</v>
      </c>
      <c r="FA449" s="33">
        <v>24595.467390000002</v>
      </c>
      <c r="FB449" s="33">
        <v>32488.042740000001</v>
      </c>
      <c r="FC449" s="33">
        <v>26614.49829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5519.5586979999998</v>
      </c>
      <c r="DM464" s="33">
        <v>6723.8260499999997</v>
      </c>
      <c r="DN464" s="33">
        <v>8881.4717230000006</v>
      </c>
      <c r="DO464" s="33">
        <v>7275.7819200000004</v>
      </c>
      <c r="DP464" s="33">
        <v>7382.3304520000002</v>
      </c>
      <c r="DQ464" s="33">
        <v>8993.0207320000009</v>
      </c>
      <c r="DR464" s="33">
        <v>11878.840819999999</v>
      </c>
      <c r="DS464" s="33">
        <v>9731.2537769999999</v>
      </c>
      <c r="DT464" s="33">
        <v>8588.8156199999994</v>
      </c>
      <c r="DU464" s="33">
        <v>10462.739030000001</v>
      </c>
      <c r="DV464" s="33">
        <v>13820.18513</v>
      </c>
      <c r="DW464" s="33">
        <v>11321.62059</v>
      </c>
      <c r="DX464" s="33">
        <v>9805.150791</v>
      </c>
      <c r="DY464" s="33">
        <v>11944.45642</v>
      </c>
      <c r="DZ464" s="33">
        <v>15777.379000000001</v>
      </c>
      <c r="EA464" s="33">
        <v>12924.9715</v>
      </c>
      <c r="EB464" s="33">
        <v>11047.541859999999</v>
      </c>
      <c r="EC464" s="33">
        <v>13457.914629999999</v>
      </c>
      <c r="ED464" s="33">
        <v>17776.499169999999</v>
      </c>
      <c r="EE464" s="33">
        <v>14562.668809999999</v>
      </c>
      <c r="EF464" s="33">
        <v>12807.93845</v>
      </c>
      <c r="EG464" s="33">
        <v>15602.39775</v>
      </c>
      <c r="EH464" s="33">
        <v>20609.137330000001</v>
      </c>
      <c r="EI464" s="33">
        <v>16883.191599999998</v>
      </c>
      <c r="EJ464" s="33">
        <v>14590.943869999999</v>
      </c>
      <c r="EK464" s="33">
        <v>17774.42253</v>
      </c>
      <c r="EL464" s="33">
        <v>23478.155129999999</v>
      </c>
      <c r="EM464" s="33">
        <v>19233.516919999998</v>
      </c>
      <c r="EN464" s="33">
        <v>15864.196540000001</v>
      </c>
      <c r="EO464" s="33">
        <v>19325.47579</v>
      </c>
      <c r="EP464" s="33">
        <v>25526.934430000001</v>
      </c>
      <c r="EQ464" s="33">
        <v>20911.89544</v>
      </c>
      <c r="ER464" s="33">
        <v>17260.84734</v>
      </c>
      <c r="ES464" s="33">
        <v>21026.85039</v>
      </c>
      <c r="ET464" s="33">
        <v>27774.272529999998</v>
      </c>
      <c r="EU464" s="33">
        <v>22752.935130000002</v>
      </c>
      <c r="EV464" s="33">
        <v>20387.663830000001</v>
      </c>
      <c r="EW464" s="33">
        <v>24835.881389999999</v>
      </c>
      <c r="EX464" s="33">
        <v>32805.604520000001</v>
      </c>
      <c r="EY464" s="33">
        <v>26874.64777</v>
      </c>
      <c r="EZ464" s="33">
        <v>20789.609509999998</v>
      </c>
      <c r="FA464" s="33">
        <v>25325.524310000001</v>
      </c>
      <c r="FB464" s="33">
        <v>33452.371659999997</v>
      </c>
      <c r="FC464" s="33">
        <v>27404.485260000001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5519.5586979999998</v>
      </c>
      <c r="DM473" s="33">
        <v>6723.8260499999997</v>
      </c>
      <c r="DN473" s="33">
        <v>8881.4717230000006</v>
      </c>
      <c r="DO473" s="33">
        <v>7275.7819200000004</v>
      </c>
      <c r="DP473" s="33">
        <v>7382.3304520000002</v>
      </c>
      <c r="DQ473" s="33">
        <v>8993.0207320000009</v>
      </c>
      <c r="DR473" s="33">
        <v>11878.840819999999</v>
      </c>
      <c r="DS473" s="33">
        <v>9731.2537769999999</v>
      </c>
      <c r="DT473" s="33">
        <v>8588.8156199999994</v>
      </c>
      <c r="DU473" s="33">
        <v>10462.739030000001</v>
      </c>
      <c r="DV473" s="33">
        <v>13820.18513</v>
      </c>
      <c r="DW473" s="33">
        <v>11321.62059</v>
      </c>
      <c r="DX473" s="33">
        <v>9805.150791</v>
      </c>
      <c r="DY473" s="33">
        <v>11944.45642</v>
      </c>
      <c r="DZ473" s="33">
        <v>15777.379000000001</v>
      </c>
      <c r="EA473" s="33">
        <v>12924.9715</v>
      </c>
      <c r="EB473" s="33">
        <v>11047.541859999999</v>
      </c>
      <c r="EC473" s="33">
        <v>13457.914629999999</v>
      </c>
      <c r="ED473" s="33">
        <v>17776.499169999999</v>
      </c>
      <c r="EE473" s="33">
        <v>14562.668809999999</v>
      </c>
      <c r="EF473" s="33">
        <v>12807.93845</v>
      </c>
      <c r="EG473" s="33">
        <v>15602.39775</v>
      </c>
      <c r="EH473" s="33">
        <v>20609.137330000001</v>
      </c>
      <c r="EI473" s="33">
        <v>16883.191599999998</v>
      </c>
      <c r="EJ473" s="33">
        <v>14590.943869999999</v>
      </c>
      <c r="EK473" s="33">
        <v>17774.42253</v>
      </c>
      <c r="EL473" s="33">
        <v>23478.155129999999</v>
      </c>
      <c r="EM473" s="33">
        <v>19233.516919999998</v>
      </c>
      <c r="EN473" s="33">
        <v>15864.196540000001</v>
      </c>
      <c r="EO473" s="33">
        <v>19325.47579</v>
      </c>
      <c r="EP473" s="33">
        <v>25526.934430000001</v>
      </c>
      <c r="EQ473" s="33">
        <v>20911.89544</v>
      </c>
      <c r="ER473" s="33">
        <v>17260.84734</v>
      </c>
      <c r="ES473" s="33">
        <v>21026.85039</v>
      </c>
      <c r="ET473" s="33">
        <v>27774.272529999998</v>
      </c>
      <c r="EU473" s="33">
        <v>22752.935130000002</v>
      </c>
      <c r="EV473" s="33">
        <v>20387.663830000001</v>
      </c>
      <c r="EW473" s="33">
        <v>24835.881389999999</v>
      </c>
      <c r="EX473" s="33">
        <v>32805.604520000001</v>
      </c>
      <c r="EY473" s="33">
        <v>26874.64777</v>
      </c>
      <c r="EZ473" s="33">
        <v>20789.609509999998</v>
      </c>
      <c r="FA473" s="33">
        <v>25325.524310000001</v>
      </c>
      <c r="FB473" s="33">
        <v>33452.371659999997</v>
      </c>
      <c r="FC473" s="33">
        <v>27404.485260000001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233.08679509999999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590.97001690000002</v>
      </c>
      <c r="CY654" s="33">
        <v>1861.7816150000001</v>
      </c>
      <c r="CZ654" s="33">
        <v>1861.7816150000001</v>
      </c>
      <c r="DB654" s="33">
        <v>84.037520909999998</v>
      </c>
      <c r="DC654" s="33">
        <v>1861.7816150000001</v>
      </c>
      <c r="DD654" s="33">
        <v>1861.7816150000001</v>
      </c>
      <c r="DF654" s="33">
        <v>1359.6216890000001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1404.4190129999999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V654" s="33">
        <v>390.59775780000001</v>
      </c>
      <c r="DW654" s="33">
        <v>1861.7816150000001</v>
      </c>
      <c r="DX654" s="33">
        <v>1861.7816150000001</v>
      </c>
      <c r="DZ654" s="33">
        <v>1359.6216890000001</v>
      </c>
      <c r="EA654" s="33">
        <v>1861.7816150000001</v>
      </c>
      <c r="EB654" s="33">
        <v>1861.7816150000001</v>
      </c>
      <c r="ED654" s="33">
        <v>1359.6216890000001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897.9560103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233.08679509999999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590.97001690000002</v>
      </c>
      <c r="CY665" s="33">
        <v>1861.7816150000001</v>
      </c>
      <c r="CZ665" s="33">
        <v>1861.7816150000001</v>
      </c>
      <c r="DA665" s="33">
        <v>0</v>
      </c>
      <c r="DB665" s="33">
        <v>84.037520909999998</v>
      </c>
      <c r="DC665" s="33">
        <v>1861.7816150000001</v>
      </c>
      <c r="DD665" s="33">
        <v>1861.7816150000001</v>
      </c>
      <c r="DE665" s="33">
        <v>0</v>
      </c>
      <c r="DF665" s="33">
        <v>1359.6216890000001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1404.4190129999999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390.59775780000001</v>
      </c>
      <c r="DW665" s="33">
        <v>3032.856464</v>
      </c>
      <c r="DX665" s="33">
        <v>3032.856464</v>
      </c>
      <c r="DY665" s="33">
        <v>0</v>
      </c>
      <c r="DZ665" s="33">
        <v>1359.6216890000001</v>
      </c>
      <c r="EA665" s="33">
        <v>3032.856464</v>
      </c>
      <c r="EB665" s="33">
        <v>3032.856464</v>
      </c>
      <c r="EC665" s="33">
        <v>0</v>
      </c>
      <c r="ED665" s="33">
        <v>1359.6216890000001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897.9560103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1268.6794749999999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2300.4609479999999</v>
      </c>
      <c r="CU666" s="33">
        <v>2714.5060189999999</v>
      </c>
      <c r="CV666" s="33">
        <v>1379.1157479999999</v>
      </c>
      <c r="CY666" s="33">
        <v>2714.5060189999999</v>
      </c>
      <c r="CZ666" s="33">
        <v>105.307108</v>
      </c>
      <c r="DC666" s="33">
        <v>2714.5060189999999</v>
      </c>
      <c r="DG666" s="33">
        <v>2714.5060189999999</v>
      </c>
      <c r="DH666" s="33">
        <v>1607.1196870000001</v>
      </c>
      <c r="DK666" s="33">
        <v>2714.5060189999999</v>
      </c>
      <c r="DO666" s="33">
        <v>1027.6216509999999</v>
      </c>
      <c r="DS666" s="33">
        <v>1514.44272</v>
      </c>
      <c r="DT666" s="33">
        <v>414.04507169999999</v>
      </c>
      <c r="DW666" s="33">
        <v>2632.0759939999998</v>
      </c>
      <c r="DX666" s="33">
        <v>275.714224</v>
      </c>
      <c r="EA666" s="33">
        <v>2189.6067750000002</v>
      </c>
      <c r="EB666" s="33">
        <v>607.32926999999995</v>
      </c>
      <c r="EE666" s="33">
        <v>2530.2727599999998</v>
      </c>
      <c r="EF666" s="33">
        <v>1992.1901740000001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978.00842980000004</v>
      </c>
      <c r="CA668" s="33">
        <v>1470.4758609999999</v>
      </c>
      <c r="CB668" s="33">
        <v>197.85089590000001</v>
      </c>
      <c r="CE668" s="33">
        <v>1470.4758609999999</v>
      </c>
      <c r="CF668" s="33">
        <v>524.8992442</v>
      </c>
      <c r="CI668" s="33">
        <v>1470.4758609999999</v>
      </c>
      <c r="CJ668" s="33">
        <v>654.38941609999995</v>
      </c>
      <c r="CM668" s="33">
        <v>1470.4758609999999</v>
      </c>
      <c r="CN668" s="33">
        <v>557.7543842</v>
      </c>
      <c r="CQ668" s="33">
        <v>1470.4758609999999</v>
      </c>
      <c r="CU668" s="33">
        <v>1470.4758609999999</v>
      </c>
      <c r="CY668" s="33">
        <v>1327.8778890000001</v>
      </c>
      <c r="DC668" s="33">
        <v>475.00696950000003</v>
      </c>
      <c r="DG668" s="33">
        <v>1470.4758609999999</v>
      </c>
      <c r="DK668" s="33">
        <v>1470.4758609999999</v>
      </c>
      <c r="DO668" s="33">
        <v>945.57661689999998</v>
      </c>
      <c r="DX668" s="33">
        <v>293.3427638</v>
      </c>
      <c r="EB668" s="33">
        <v>971.77913809999995</v>
      </c>
      <c r="EF668" s="33">
        <v>945.57661689999998</v>
      </c>
      <c r="EI668" s="33">
        <v>510.47723339999999</v>
      </c>
      <c r="EJ668" s="33">
        <v>1428.2825809999999</v>
      </c>
      <c r="EM668" s="33">
        <v>1280.565059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X669" s="33">
        <v>168.64993770000001</v>
      </c>
      <c r="EA669" s="33">
        <v>162.73930680000001</v>
      </c>
      <c r="EE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3928.4348679999998</v>
      </c>
      <c r="BY677" s="33">
        <v>0</v>
      </c>
      <c r="BZ677" s="33">
        <v>0</v>
      </c>
      <c r="CA677" s="33">
        <v>4589.5522369999999</v>
      </c>
      <c r="CB677" s="33">
        <v>3148.2773339999999</v>
      </c>
      <c r="CC677" s="33">
        <v>0</v>
      </c>
      <c r="CD677" s="33">
        <v>0</v>
      </c>
      <c r="CE677" s="33">
        <v>4589.5522369999999</v>
      </c>
      <c r="CF677" s="33">
        <v>2198.1490749999998</v>
      </c>
      <c r="CG677" s="33">
        <v>0</v>
      </c>
      <c r="CH677" s="33">
        <v>0</v>
      </c>
      <c r="CI677" s="33">
        <v>4589.5522369999999</v>
      </c>
      <c r="CJ677" s="33">
        <v>3604.8158539999999</v>
      </c>
      <c r="CK677" s="33">
        <v>0</v>
      </c>
      <c r="CL677" s="33">
        <v>0</v>
      </c>
      <c r="CM677" s="33">
        <v>4589.5522369999999</v>
      </c>
      <c r="CN677" s="33">
        <v>3508.1808219999998</v>
      </c>
      <c r="CO677" s="33">
        <v>0</v>
      </c>
      <c r="CP677" s="33">
        <v>0</v>
      </c>
      <c r="CQ677" s="33">
        <v>4589.5522369999999</v>
      </c>
      <c r="CR677" s="33">
        <v>2536.3813660000001</v>
      </c>
      <c r="CS677" s="33">
        <v>0</v>
      </c>
      <c r="CT677" s="33">
        <v>0</v>
      </c>
      <c r="CU677" s="33">
        <v>4589.5522369999999</v>
      </c>
      <c r="CV677" s="33">
        <v>1615.036167</v>
      </c>
      <c r="CW677" s="33">
        <v>0</v>
      </c>
      <c r="CX677" s="33">
        <v>0</v>
      </c>
      <c r="CY677" s="33">
        <v>4446.9542650000003</v>
      </c>
      <c r="CZ677" s="33">
        <v>341.22752639999999</v>
      </c>
      <c r="DA677" s="33">
        <v>0</v>
      </c>
      <c r="DB677" s="33">
        <v>0</v>
      </c>
      <c r="DC677" s="33">
        <v>3594.083345</v>
      </c>
      <c r="DD677" s="33">
        <v>235.92041839999999</v>
      </c>
      <c r="DE677" s="33">
        <v>0</v>
      </c>
      <c r="DF677" s="33">
        <v>0</v>
      </c>
      <c r="DG677" s="33">
        <v>4589.5522369999999</v>
      </c>
      <c r="DH677" s="33">
        <v>1843.040105</v>
      </c>
      <c r="DI677" s="33">
        <v>0</v>
      </c>
      <c r="DJ677" s="33">
        <v>0</v>
      </c>
      <c r="DK677" s="33">
        <v>4589.5522369999999</v>
      </c>
      <c r="DL677" s="33">
        <v>0</v>
      </c>
      <c r="DM677" s="33">
        <v>0</v>
      </c>
      <c r="DN677" s="33">
        <v>0</v>
      </c>
      <c r="DO677" s="33">
        <v>2377.7686239999998</v>
      </c>
      <c r="DP677" s="33">
        <v>0</v>
      </c>
      <c r="DQ677" s="33">
        <v>0</v>
      </c>
      <c r="DR677" s="33">
        <v>0</v>
      </c>
      <c r="DS677" s="33">
        <v>1919.013076</v>
      </c>
      <c r="DT677" s="33">
        <v>649.96549019999998</v>
      </c>
      <c r="DU677" s="33">
        <v>0</v>
      </c>
      <c r="DV677" s="33">
        <v>0</v>
      </c>
      <c r="DW677" s="33">
        <v>2867.996412</v>
      </c>
      <c r="DX677" s="33">
        <v>973.62734390000003</v>
      </c>
      <c r="DY677" s="33">
        <v>0</v>
      </c>
      <c r="DZ677" s="33">
        <v>0</v>
      </c>
      <c r="EA677" s="33">
        <v>2588.2665000000002</v>
      </c>
      <c r="EB677" s="33">
        <v>1815.0288270000001</v>
      </c>
      <c r="EC677" s="33">
        <v>0</v>
      </c>
      <c r="ED677" s="33">
        <v>0</v>
      </c>
      <c r="EE677" s="33">
        <v>2934.843116</v>
      </c>
      <c r="EF677" s="33">
        <v>3173.6872090000002</v>
      </c>
      <c r="EG677" s="33">
        <v>0</v>
      </c>
      <c r="EH677" s="33">
        <v>0</v>
      </c>
      <c r="EI677" s="33">
        <v>3629.5536090000001</v>
      </c>
      <c r="EJ677" s="33">
        <v>4547.358956</v>
      </c>
      <c r="EK677" s="33">
        <v>0</v>
      </c>
      <c r="EL677" s="33">
        <v>0</v>
      </c>
      <c r="EM677" s="33">
        <v>4399.6414340000001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1033.598009</v>
      </c>
      <c r="BK678" s="33">
        <v>1864.6240299999999</v>
      </c>
      <c r="BL678" s="33">
        <v>280.99978809999999</v>
      </c>
      <c r="BO678" s="33">
        <v>1864.6240299999999</v>
      </c>
      <c r="BP678" s="33">
        <v>30.290596470000001</v>
      </c>
      <c r="BS678" s="33">
        <v>1864.6240299999999</v>
      </c>
      <c r="BT678" s="33">
        <v>58.638763400000002</v>
      </c>
      <c r="BW678" s="33">
        <v>1864.6240299999999</v>
      </c>
      <c r="CA678" s="33">
        <v>1864.6240299999999</v>
      </c>
      <c r="CE678" s="33">
        <v>1260.365585</v>
      </c>
      <c r="CI678" s="33">
        <v>947.79412049999996</v>
      </c>
      <c r="CM678" s="33">
        <v>1864.6240299999999</v>
      </c>
      <c r="CQ678" s="33">
        <v>1864.6240299999999</v>
      </c>
      <c r="CU678" s="33">
        <v>983.91356169999995</v>
      </c>
      <c r="DG678" s="33">
        <v>151.10498799999999</v>
      </c>
      <c r="DK678" s="33">
        <v>1864.6240299999999</v>
      </c>
      <c r="EN678" s="33">
        <v>323.29174749999999</v>
      </c>
      <c r="EQ678" s="33">
        <v>301.531362</v>
      </c>
      <c r="ER678" s="33">
        <v>1234.3254469999999</v>
      </c>
      <c r="EU678" s="33">
        <v>906.65298229999996</v>
      </c>
      <c r="EV678" s="33">
        <v>1361.0372729999999</v>
      </c>
      <c r="EY678" s="33">
        <v>205.72113580000001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M680" s="33">
        <v>211.28615790000001</v>
      </c>
      <c r="CQ680" s="33">
        <v>211.28615790000001</v>
      </c>
      <c r="DK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1033.598009</v>
      </c>
      <c r="BI689" s="33">
        <v>0</v>
      </c>
      <c r="BJ689" s="33">
        <v>0</v>
      </c>
      <c r="BK689" s="33">
        <v>2075.9101879999998</v>
      </c>
      <c r="BL689" s="33">
        <v>280.99978809999999</v>
      </c>
      <c r="BM689" s="33">
        <v>0</v>
      </c>
      <c r="BN689" s="33">
        <v>0</v>
      </c>
      <c r="BO689" s="33">
        <v>2075.9101879999998</v>
      </c>
      <c r="BP689" s="33">
        <v>30.290596470000001</v>
      </c>
      <c r="BQ689" s="33">
        <v>0</v>
      </c>
      <c r="BR689" s="33">
        <v>0</v>
      </c>
      <c r="BS689" s="33">
        <v>2075.9101879999998</v>
      </c>
      <c r="BT689" s="33">
        <v>58.638763400000002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1260.365585</v>
      </c>
      <c r="CF689" s="33">
        <v>0</v>
      </c>
      <c r="CG689" s="33">
        <v>0</v>
      </c>
      <c r="CH689" s="33">
        <v>0</v>
      </c>
      <c r="CI689" s="33">
        <v>947.79412049999996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2075.9101879999998</v>
      </c>
      <c r="CR689" s="33">
        <v>0</v>
      </c>
      <c r="CS689" s="33">
        <v>0</v>
      </c>
      <c r="CT689" s="33">
        <v>0</v>
      </c>
      <c r="CU689" s="33">
        <v>983.91356169999995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151.10498799999999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323.29174749999999</v>
      </c>
      <c r="EO689" s="33">
        <v>0</v>
      </c>
      <c r="EP689" s="33">
        <v>0</v>
      </c>
      <c r="EQ689" s="33">
        <v>301.531362</v>
      </c>
      <c r="ER689" s="33">
        <v>1234.3254469999999</v>
      </c>
      <c r="ES689" s="33">
        <v>0</v>
      </c>
      <c r="ET689" s="33">
        <v>0</v>
      </c>
      <c r="EU689" s="33">
        <v>906.65298229999996</v>
      </c>
      <c r="EV689" s="33">
        <v>1361.0372729999999</v>
      </c>
      <c r="EW689" s="33">
        <v>0</v>
      </c>
      <c r="EX689" s="33">
        <v>0</v>
      </c>
      <c r="EY689" s="33">
        <v>205.72113580000001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1065.9055049999999</v>
      </c>
      <c r="CE751" s="33">
        <v>1065.9055049999999</v>
      </c>
      <c r="CF751" s="33">
        <v>1255.399817</v>
      </c>
      <c r="CI751" s="33">
        <v>1255.399817</v>
      </c>
      <c r="CJ751" s="33">
        <v>1444.894129</v>
      </c>
      <c r="CM751" s="33">
        <v>1444.894129</v>
      </c>
      <c r="CN751" s="33">
        <v>1634.3884410000001</v>
      </c>
      <c r="CP751" s="33">
        <v>1255.399817</v>
      </c>
      <c r="CQ751" s="33">
        <v>1634.3884410000001</v>
      </c>
      <c r="CR751" s="33">
        <v>1823.8827530000001</v>
      </c>
      <c r="CU751" s="33">
        <v>1823.8827530000001</v>
      </c>
      <c r="CV751" s="33">
        <v>2013.3770649999999</v>
      </c>
      <c r="CY751" s="33">
        <v>2013.3770649999999</v>
      </c>
      <c r="CZ751" s="33">
        <v>2202.8713769999999</v>
      </c>
      <c r="DC751" s="33">
        <v>2202.8713769999999</v>
      </c>
      <c r="DD751" s="33">
        <v>2392.3656890000002</v>
      </c>
      <c r="DG751" s="33">
        <v>2392.3656890000002</v>
      </c>
      <c r="DH751" s="33">
        <v>2581.860001</v>
      </c>
      <c r="DJ751" s="33">
        <v>504.55383849999998</v>
      </c>
      <c r="DK751" s="33">
        <v>2581.860001</v>
      </c>
      <c r="DL751" s="33">
        <v>2771.3543129999998</v>
      </c>
      <c r="DO751" s="33">
        <v>2771.3543129999998</v>
      </c>
      <c r="DP751" s="33">
        <v>2960.8486250000001</v>
      </c>
      <c r="DS751" s="33">
        <v>2960.8486250000001</v>
      </c>
      <c r="DT751" s="33">
        <v>3150.3429369999999</v>
      </c>
      <c r="DW751" s="33">
        <v>3150.3429369999999</v>
      </c>
      <c r="DX751" s="33">
        <v>3339.8372490000002</v>
      </c>
      <c r="EA751" s="33">
        <v>3339.8372490000002</v>
      </c>
      <c r="EB751" s="33">
        <v>3529.331561</v>
      </c>
      <c r="EE751" s="33">
        <v>3529.331561</v>
      </c>
      <c r="EF751" s="33">
        <v>3529.331561</v>
      </c>
      <c r="EI751" s="33">
        <v>3529.331561</v>
      </c>
      <c r="EJ751" s="33">
        <v>3529.331561</v>
      </c>
      <c r="EM751" s="33">
        <v>3529.331561</v>
      </c>
      <c r="EN751" s="33">
        <v>3529.331561</v>
      </c>
      <c r="EQ751" s="33">
        <v>3529.331561</v>
      </c>
      <c r="ER751" s="33">
        <v>3529.331561</v>
      </c>
      <c r="EU751" s="33">
        <v>3529.331561</v>
      </c>
      <c r="EV751" s="33">
        <v>3529.331561</v>
      </c>
      <c r="EY751" s="33">
        <v>3529.331561</v>
      </c>
      <c r="EZ751" s="33">
        <v>3529.331561</v>
      </c>
      <c r="FA751" s="33">
        <v>58.807093299999998</v>
      </c>
      <c r="FB751" s="33">
        <v>694.19127100000003</v>
      </c>
      <c r="FC751" s="33">
        <v>3529.331561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L753" s="33">
        <v>557.73916329999997</v>
      </c>
      <c r="CM753" s="33">
        <v>693.54918190000001</v>
      </c>
      <c r="CN753" s="33">
        <v>1185.286922</v>
      </c>
      <c r="CP753" s="33">
        <v>69.596383700000004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J753" s="33">
        <v>491.7377396</v>
      </c>
      <c r="DK753" s="33">
        <v>1185.286922</v>
      </c>
      <c r="DL753" s="33">
        <v>1016.478284</v>
      </c>
      <c r="DO753" s="33">
        <v>1185.286922</v>
      </c>
      <c r="DP753" s="33">
        <v>1185.286922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B753" s="33">
        <v>699.23401130000002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528.31840829999999</v>
      </c>
      <c r="DC756" s="33">
        <v>926.62718570000004</v>
      </c>
      <c r="DD756" s="33">
        <v>926.62718570000004</v>
      </c>
      <c r="DF756" s="33">
        <v>519.30104989999995</v>
      </c>
      <c r="DG756" s="33">
        <v>926.62718570000004</v>
      </c>
      <c r="DH756" s="33">
        <v>926.62718570000004</v>
      </c>
      <c r="DJ756" s="33">
        <v>559.955692</v>
      </c>
      <c r="DK756" s="33">
        <v>926.62718570000004</v>
      </c>
      <c r="DL756" s="33">
        <v>366.67149369999998</v>
      </c>
      <c r="DN756" s="33">
        <v>432.2264935</v>
      </c>
      <c r="DO756" s="33">
        <v>926.62718570000004</v>
      </c>
      <c r="DP756" s="33">
        <v>607.18109000000004</v>
      </c>
      <c r="DR756" s="33">
        <v>520.21513719999996</v>
      </c>
      <c r="DS756" s="33">
        <v>926.62718570000004</v>
      </c>
      <c r="DT756" s="33">
        <v>926.62718570000004</v>
      </c>
      <c r="DV756" s="33">
        <v>608.0019188</v>
      </c>
      <c r="DW756" s="33">
        <v>926.62718570000004</v>
      </c>
      <c r="DX756" s="33">
        <v>926.62718570000004</v>
      </c>
      <c r="DZ756" s="33">
        <v>695.09612089999996</v>
      </c>
      <c r="EA756" s="33">
        <v>926.62718570000004</v>
      </c>
      <c r="EB756" s="33">
        <v>926.62718570000004</v>
      </c>
      <c r="ED756" s="33">
        <v>781.29267679999998</v>
      </c>
      <c r="EE756" s="33">
        <v>926.62718570000004</v>
      </c>
      <c r="EF756" s="33">
        <v>926.62718570000004</v>
      </c>
      <c r="EH756" s="33">
        <v>866.37400620000005</v>
      </c>
      <c r="EI756" s="33">
        <v>926.62718570000004</v>
      </c>
      <c r="EJ756" s="33">
        <v>926.62718570000004</v>
      </c>
      <c r="EL756" s="33">
        <v>926.62718570000004</v>
      </c>
      <c r="EM756" s="33">
        <v>926.62718570000004</v>
      </c>
      <c r="EN756" s="33">
        <v>926.62718570000004</v>
      </c>
      <c r="EP756" s="33">
        <v>926.62718570000004</v>
      </c>
      <c r="EQ756" s="33">
        <v>926.62718570000004</v>
      </c>
      <c r="ER756" s="33">
        <v>926.62718570000004</v>
      </c>
      <c r="ET756" s="33">
        <v>926.62718570000004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2126.1261810000001</v>
      </c>
      <c r="CC761" s="33">
        <v>0</v>
      </c>
      <c r="CD761" s="33">
        <v>0</v>
      </c>
      <c r="CE761" s="33">
        <v>2126.1261810000001</v>
      </c>
      <c r="CF761" s="33">
        <v>2315.6204929999999</v>
      </c>
      <c r="CG761" s="33">
        <v>0</v>
      </c>
      <c r="CH761" s="33">
        <v>0</v>
      </c>
      <c r="CI761" s="33">
        <v>2315.6204929999999</v>
      </c>
      <c r="CJ761" s="33">
        <v>2505.1148050000002</v>
      </c>
      <c r="CK761" s="33">
        <v>0</v>
      </c>
      <c r="CL761" s="33">
        <v>924.41065709999998</v>
      </c>
      <c r="CM761" s="33">
        <v>2505.1148050000002</v>
      </c>
      <c r="CN761" s="33">
        <v>3186.3468560000001</v>
      </c>
      <c r="CO761" s="33">
        <v>0</v>
      </c>
      <c r="CP761" s="33">
        <v>1324.9962009999999</v>
      </c>
      <c r="CQ761" s="33">
        <v>3186.3468560000001</v>
      </c>
      <c r="CR761" s="33">
        <v>3375.8411679999999</v>
      </c>
      <c r="CS761" s="33">
        <v>0</v>
      </c>
      <c r="CT761" s="33">
        <v>0</v>
      </c>
      <c r="CU761" s="33">
        <v>3375.8411679999999</v>
      </c>
      <c r="CV761" s="33">
        <v>3565.3354800000002</v>
      </c>
      <c r="CW761" s="33">
        <v>0</v>
      </c>
      <c r="CX761" s="33">
        <v>0</v>
      </c>
      <c r="CY761" s="33">
        <v>3565.3354800000002</v>
      </c>
      <c r="CZ761" s="33">
        <v>4314.785484</v>
      </c>
      <c r="DA761" s="33">
        <v>0</v>
      </c>
      <c r="DB761" s="33">
        <v>528.31840829999999</v>
      </c>
      <c r="DC761" s="33">
        <v>4314.785484</v>
      </c>
      <c r="DD761" s="33">
        <v>4504.2797959999998</v>
      </c>
      <c r="DE761" s="33">
        <v>0</v>
      </c>
      <c r="DF761" s="33">
        <v>519.30104989999995</v>
      </c>
      <c r="DG761" s="33">
        <v>4504.2797959999998</v>
      </c>
      <c r="DH761" s="33">
        <v>4693.7741079999996</v>
      </c>
      <c r="DI761" s="33">
        <v>0</v>
      </c>
      <c r="DJ761" s="33">
        <v>1556.2472700000001</v>
      </c>
      <c r="DK761" s="33">
        <v>4693.7741079999996</v>
      </c>
      <c r="DL761" s="33">
        <v>4154.5040909999998</v>
      </c>
      <c r="DM761" s="33">
        <v>0</v>
      </c>
      <c r="DN761" s="33">
        <v>432.2264935</v>
      </c>
      <c r="DO761" s="33">
        <v>4883.2684200000003</v>
      </c>
      <c r="DP761" s="33">
        <v>4753.3166369999999</v>
      </c>
      <c r="DQ761" s="33">
        <v>0</v>
      </c>
      <c r="DR761" s="33">
        <v>520.21513719999996</v>
      </c>
      <c r="DS761" s="33">
        <v>5078.4475620000003</v>
      </c>
      <c r="DT761" s="33">
        <v>5267.9418740000001</v>
      </c>
      <c r="DU761" s="33">
        <v>0</v>
      </c>
      <c r="DV761" s="33">
        <v>608.0019188</v>
      </c>
      <c r="DW761" s="33">
        <v>5267.9418740000001</v>
      </c>
      <c r="DX761" s="33">
        <v>5457.4361859999999</v>
      </c>
      <c r="DY761" s="33">
        <v>0</v>
      </c>
      <c r="DZ761" s="33">
        <v>695.09612089999996</v>
      </c>
      <c r="EA761" s="33">
        <v>5457.4361859999999</v>
      </c>
      <c r="EB761" s="33">
        <v>5646.9304979999997</v>
      </c>
      <c r="EC761" s="33">
        <v>0</v>
      </c>
      <c r="ED761" s="33">
        <v>781.29267679999998</v>
      </c>
      <c r="EE761" s="33">
        <v>5646.9304979999997</v>
      </c>
      <c r="EF761" s="33">
        <v>5646.9304979999997</v>
      </c>
      <c r="EG761" s="33">
        <v>0</v>
      </c>
      <c r="EH761" s="33">
        <v>866.37400620000005</v>
      </c>
      <c r="EI761" s="33">
        <v>5646.9304979999997</v>
      </c>
      <c r="EJ761" s="33">
        <v>5646.9304979999997</v>
      </c>
      <c r="EK761" s="33">
        <v>0</v>
      </c>
      <c r="EL761" s="33">
        <v>926.62718570000004</v>
      </c>
      <c r="EM761" s="33">
        <v>5646.9304979999997</v>
      </c>
      <c r="EN761" s="33">
        <v>5646.9304979999997</v>
      </c>
      <c r="EO761" s="33">
        <v>0</v>
      </c>
      <c r="EP761" s="33">
        <v>926.62718570000004</v>
      </c>
      <c r="EQ761" s="33">
        <v>5646.9304979999997</v>
      </c>
      <c r="ER761" s="33">
        <v>5646.9304979999997</v>
      </c>
      <c r="ES761" s="33">
        <v>0</v>
      </c>
      <c r="ET761" s="33">
        <v>926.62718570000004</v>
      </c>
      <c r="EU761" s="33">
        <v>5646.9304979999997</v>
      </c>
      <c r="EV761" s="33">
        <v>5646.9304979999997</v>
      </c>
      <c r="EW761" s="33">
        <v>0</v>
      </c>
      <c r="EX761" s="33">
        <v>926.62718570000004</v>
      </c>
      <c r="EY761" s="33">
        <v>5646.9304979999997</v>
      </c>
      <c r="EZ761" s="33">
        <v>5646.9304979999997</v>
      </c>
      <c r="FA761" s="33">
        <v>58.807093299999998</v>
      </c>
      <c r="FB761" s="33">
        <v>2320.0524679999999</v>
      </c>
      <c r="FC761" s="33">
        <v>5646.9304979999997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60206.260439999998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61949.432009999997</v>
      </c>
      <c r="O762" s="33">
        <v>63865.208500000001</v>
      </c>
      <c r="P762" s="33">
        <v>62145.410159999999</v>
      </c>
      <c r="Q762" s="33">
        <v>64077.706689999999</v>
      </c>
      <c r="R762" s="33">
        <v>64437.860359999999</v>
      </c>
      <c r="S762" s="33">
        <v>66440.027390000003</v>
      </c>
      <c r="T762" s="33">
        <v>68315.533379999993</v>
      </c>
      <c r="U762" s="33">
        <v>64242.572200000002</v>
      </c>
      <c r="V762" s="33">
        <v>64484.49942</v>
      </c>
      <c r="W762" s="33">
        <v>66486.214059999998</v>
      </c>
      <c r="X762" s="33">
        <v>69555.956340000004</v>
      </c>
      <c r="Y762" s="33">
        <v>65414.344210000003</v>
      </c>
      <c r="Z762" s="33">
        <v>65659.005350000007</v>
      </c>
      <c r="AA762" s="33">
        <v>67692.888980000003</v>
      </c>
      <c r="AB762" s="33">
        <v>70679.172990000006</v>
      </c>
      <c r="AC762" s="33">
        <v>66462.655100000004</v>
      </c>
      <c r="AD762" s="33">
        <v>66706.363299999997</v>
      </c>
      <c r="AE762" s="33">
        <v>68778.355769999995</v>
      </c>
      <c r="AF762" s="33">
        <v>75854.301420000003</v>
      </c>
      <c r="AG762" s="33">
        <v>71336.49712</v>
      </c>
      <c r="AH762" s="33">
        <v>71606.291750000004</v>
      </c>
      <c r="AI762" s="33">
        <v>73824.949909999996</v>
      </c>
      <c r="AJ762" s="33">
        <v>79651.359240000005</v>
      </c>
      <c r="AK762" s="33">
        <v>74922.023090000002</v>
      </c>
      <c r="AL762" s="33">
        <v>75213.339210000006</v>
      </c>
      <c r="AM762" s="33">
        <v>77536.335649999994</v>
      </c>
      <c r="AN762" s="33">
        <v>83543.589309999996</v>
      </c>
      <c r="AO762" s="33">
        <v>78603.989100000006</v>
      </c>
      <c r="AP762" s="33">
        <v>78918.584640000001</v>
      </c>
      <c r="AQ762" s="33">
        <v>81343.342329999999</v>
      </c>
      <c r="AR762" s="33">
        <v>86965.192389999997</v>
      </c>
      <c r="AS762" s="33">
        <v>81817.178400000004</v>
      </c>
      <c r="AT762" s="33">
        <v>82142.162089999998</v>
      </c>
      <c r="AU762" s="33">
        <v>84670.774050000007</v>
      </c>
      <c r="AV762" s="33">
        <v>90531.504050000003</v>
      </c>
      <c r="AW762" s="33">
        <v>85161.432310000004</v>
      </c>
      <c r="AX762" s="33">
        <v>85496.800300000003</v>
      </c>
      <c r="AY762" s="33">
        <v>88136.403250000003</v>
      </c>
      <c r="AZ762" s="33">
        <v>94135.369600000005</v>
      </c>
      <c r="BA762" s="33">
        <v>88541.262749999994</v>
      </c>
      <c r="BB762" s="33">
        <v>88888.78456</v>
      </c>
      <c r="BC762" s="33">
        <v>91640.123909999995</v>
      </c>
      <c r="BD762" s="33">
        <v>97866.627949999995</v>
      </c>
      <c r="BE762" s="33">
        <v>92036.278260000006</v>
      </c>
      <c r="BF762" s="33">
        <v>92394.923309999998</v>
      </c>
      <c r="BG762" s="33">
        <v>95265.359150000004</v>
      </c>
      <c r="BH762" s="33">
        <v>101071.18459999999</v>
      </c>
      <c r="BI762" s="33">
        <v>95046.459199999998</v>
      </c>
      <c r="BJ762" s="33">
        <v>95413.493289999999</v>
      </c>
      <c r="BK762" s="33">
        <v>98386.867490000004</v>
      </c>
      <c r="BL762" s="33">
        <v>104084.2509</v>
      </c>
      <c r="BM762" s="33">
        <v>97865.277369999996</v>
      </c>
      <c r="BN762" s="33">
        <v>98242.392030000003</v>
      </c>
      <c r="BO762" s="33">
        <v>101312.6234</v>
      </c>
      <c r="BP762" s="33">
        <v>107212.5346</v>
      </c>
      <c r="BQ762" s="33">
        <v>100791.1973</v>
      </c>
      <c r="BR762" s="33">
        <v>101179.17419999999</v>
      </c>
      <c r="BS762" s="33">
        <v>104349.30929999999</v>
      </c>
      <c r="BT762" s="33">
        <v>110429.49069999999</v>
      </c>
      <c r="BU762" s="33">
        <v>103802.5622</v>
      </c>
      <c r="BV762" s="33">
        <v>104202.7833</v>
      </c>
      <c r="BW762" s="33">
        <v>107473.7404</v>
      </c>
      <c r="BX762" s="33">
        <v>113747.8314</v>
      </c>
      <c r="BY762" s="33">
        <v>106913.4798</v>
      </c>
      <c r="BZ762" s="33">
        <v>107328.1752</v>
      </c>
      <c r="CA762" s="33">
        <v>110700.7447</v>
      </c>
      <c r="CB762" s="33">
        <v>117231.1721</v>
      </c>
      <c r="CC762" s="33">
        <v>110175.40270000001</v>
      </c>
      <c r="CD762" s="33">
        <v>110601.67080000001</v>
      </c>
      <c r="CE762" s="33">
        <v>114084.1721</v>
      </c>
      <c r="CF762" s="33">
        <v>120773.2355</v>
      </c>
      <c r="CG762" s="33">
        <v>113496.0885</v>
      </c>
      <c r="CH762" s="33">
        <v>113934.5197</v>
      </c>
      <c r="CI762" s="33">
        <v>117526.6241</v>
      </c>
      <c r="CJ762" s="33">
        <v>124311.9874</v>
      </c>
      <c r="CK762" s="33">
        <v>116817.868</v>
      </c>
      <c r="CL762" s="33">
        <v>117268.8385</v>
      </c>
      <c r="CM762" s="33">
        <v>120968.59110000001</v>
      </c>
      <c r="CN762" s="33">
        <v>127965.1767</v>
      </c>
      <c r="CO762" s="33">
        <v>120238.9042</v>
      </c>
      <c r="CP762" s="33">
        <v>120702.5177</v>
      </c>
      <c r="CQ762" s="33">
        <v>124514.8236</v>
      </c>
      <c r="CR762" s="33">
        <v>131740.5454</v>
      </c>
      <c r="CS762" s="33">
        <v>123779.98729999999</v>
      </c>
      <c r="CT762" s="33">
        <v>124256.3254</v>
      </c>
      <c r="CU762" s="33">
        <v>128184.18580000001</v>
      </c>
      <c r="CV762" s="33">
        <v>135761.761</v>
      </c>
      <c r="CW762" s="33">
        <v>127557.5809</v>
      </c>
      <c r="CX762" s="33">
        <v>128050.2386</v>
      </c>
      <c r="CY762" s="33">
        <v>132096.76019999999</v>
      </c>
      <c r="CZ762" s="33">
        <v>139735.11360000001</v>
      </c>
      <c r="DA762" s="33">
        <v>131282.6311</v>
      </c>
      <c r="DB762" s="33">
        <v>131788.47010000001</v>
      </c>
      <c r="DC762" s="33">
        <v>135958.03529999999</v>
      </c>
      <c r="DD762" s="33">
        <v>143746.95480000001</v>
      </c>
      <c r="DE762" s="33">
        <v>135029.59169999999</v>
      </c>
      <c r="DF762" s="33">
        <v>135549.6642</v>
      </c>
      <c r="DG762" s="33">
        <v>139850.78400000001</v>
      </c>
      <c r="DH762" s="33">
        <v>147605.76360000001</v>
      </c>
      <c r="DI762" s="33">
        <v>138631.08809999999</v>
      </c>
      <c r="DJ762" s="33">
        <v>139165.0526</v>
      </c>
      <c r="DK762" s="33">
        <v>143594.18229999999</v>
      </c>
      <c r="DL762" s="33">
        <v>151431.65979999999</v>
      </c>
      <c r="DM762" s="33">
        <v>142203.3137</v>
      </c>
      <c r="DN762" s="33">
        <v>142751.77590000001</v>
      </c>
      <c r="DO762" s="33">
        <v>147307.16450000001</v>
      </c>
      <c r="DP762" s="33">
        <v>154810.95189999999</v>
      </c>
      <c r="DQ762" s="33">
        <v>145355.7127</v>
      </c>
      <c r="DR762" s="33">
        <v>145917.07699999999</v>
      </c>
      <c r="DS762" s="33">
        <v>150585.08549999999</v>
      </c>
      <c r="DT762" s="33">
        <v>158201.04810000001</v>
      </c>
      <c r="DU762" s="33">
        <v>148516.61439999999</v>
      </c>
      <c r="DV762" s="33">
        <v>149090.02650000001</v>
      </c>
      <c r="DW762" s="33">
        <v>153872.07920000001</v>
      </c>
      <c r="DX762" s="33">
        <v>161604.5147</v>
      </c>
      <c r="DY762" s="33">
        <v>151688.31390000001</v>
      </c>
      <c r="DZ762" s="33">
        <v>152274.46539999999</v>
      </c>
      <c r="EA762" s="33">
        <v>157171.64189999999</v>
      </c>
      <c r="EB762" s="33">
        <v>165075.01190000001</v>
      </c>
      <c r="EC762" s="33">
        <v>154919.47700000001</v>
      </c>
      <c r="ED762" s="33">
        <v>155518.13070000001</v>
      </c>
      <c r="EE762" s="33">
        <v>160534.5883</v>
      </c>
      <c r="EF762" s="33">
        <v>168614.6727</v>
      </c>
      <c r="EG762" s="33">
        <v>158214.92790000001</v>
      </c>
      <c r="EH762" s="33">
        <v>158825.51360000001</v>
      </c>
      <c r="EI762" s="33">
        <v>163964.46789999999</v>
      </c>
      <c r="EJ762" s="33">
        <v>172178.1311</v>
      </c>
      <c r="EK762" s="33">
        <v>161531.10990000001</v>
      </c>
      <c r="EL762" s="33">
        <v>162153.39350000001</v>
      </c>
      <c r="EM762" s="33">
        <v>167417.068</v>
      </c>
      <c r="EN762" s="33">
        <v>175710.20449999999</v>
      </c>
      <c r="EO762" s="33">
        <v>164814.73749999999</v>
      </c>
      <c r="EP762" s="33">
        <v>165449.19099999999</v>
      </c>
      <c r="EQ762" s="33">
        <v>170837.30929999999</v>
      </c>
      <c r="ER762" s="33">
        <v>179590.9143</v>
      </c>
      <c r="ES762" s="33">
        <v>168413.76680000001</v>
      </c>
      <c r="ET762" s="33">
        <v>169062.08319999999</v>
      </c>
      <c r="EU762" s="33">
        <v>174588.17490000001</v>
      </c>
      <c r="EV762" s="33">
        <v>183320.15719999999</v>
      </c>
      <c r="EW762" s="33">
        <v>171871.66769999999</v>
      </c>
      <c r="EX762" s="33">
        <v>172532.83300000001</v>
      </c>
      <c r="EY762" s="33">
        <v>178193.3651</v>
      </c>
      <c r="EZ762" s="33">
        <v>187005.2648</v>
      </c>
      <c r="FA762" s="33">
        <v>175289.67860000001</v>
      </c>
      <c r="FB762" s="33">
        <v>175963.8334</v>
      </c>
      <c r="FC762" s="33">
        <v>181757.71290000001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41162.384720000002</v>
      </c>
      <c r="D4" s="1">
        <f>PLANEL_GerCrit_Trim_Resultado!Q245</f>
        <v>38907.443359999997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45067.738850000002</v>
      </c>
      <c r="I4" s="1">
        <f>PLANEL_GerCrit_Trim_Resultado!V245</f>
        <v>42788.654920000001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43527.719160000001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44211.342299999997</v>
      </c>
      <c r="Q4" s="1">
        <f>PLANEL_GerCrit_Trim_Resultado!AD245</f>
        <v>41285.505700000002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48126.05672</v>
      </c>
      <c r="U4" s="1">
        <f>PLANEL_GerCrit_Trim_Resultado!AH245</f>
        <v>44968.172010000002</v>
      </c>
      <c r="V4" s="1">
        <f>PLANEL_GerCrit_Trim_Resultado!AI245</f>
        <v>45890.538529999998</v>
      </c>
      <c r="W4" s="1">
        <f>PLANEL_GerCrit_Trim_Resultado!AJ245</f>
        <v>60659.623229999997</v>
      </c>
      <c r="X4" s="1">
        <f>PLANEL_GerCrit_Trim_Resultado!AK245</f>
        <v>51075.677380000001</v>
      </c>
      <c r="Y4" s="1">
        <f>PLANEL_GerCrit_Trim_Resultado!AL245</f>
        <v>47853.379119999998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53257.637210000001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54303.218150000001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57606.440690000003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56341.301090000001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57962.096010000001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61831.483760000003</v>
      </c>
      <c r="AV4" s="1">
        <f>PLANEL_GerCrit_Trim_Resultado!BI245</f>
        <v>58973.179409999997</v>
      </c>
      <c r="AW4" s="1">
        <f>PLANEL_GerCrit_Trim_Resultado!BJ245</f>
        <v>50990.601609999998</v>
      </c>
      <c r="AX4" s="1">
        <f>PLANEL_GerCrit_Trim_Resultado!BK245</f>
        <v>48978.764439999999</v>
      </c>
      <c r="AY4" s="1">
        <f>PLANEL_GerCrit_Trim_Resultado!BL245</f>
        <v>61831.483760000003</v>
      </c>
      <c r="AZ4" s="1">
        <f>PLANEL_GerCrit_Trim_Resultado!BM245</f>
        <v>60231.018450000003</v>
      </c>
      <c r="BA4" s="1">
        <f>PLANEL_GerCrit_Trim_Resultado!BN245</f>
        <v>50990.601609999998</v>
      </c>
      <c r="BB4" s="1">
        <f>PLANEL_GerCrit_Trim_Resultado!BO245</f>
        <v>48978.764439999999</v>
      </c>
      <c r="BC4" s="1">
        <f>PLANEL_GerCrit_Trim_Resultado!BP245</f>
        <v>63346.374049999999</v>
      </c>
      <c r="BD4" s="1">
        <f>PLANEL_GerCrit_Trim_Resultado!BQ245</f>
        <v>61928.979520000001</v>
      </c>
      <c r="BE4" s="1">
        <f>PLANEL_GerCrit_Trim_Resultado!BR245</f>
        <v>52077.418720000001</v>
      </c>
      <c r="BF4" s="1">
        <f>PLANEL_GerCrit_Trim_Resultado!BS245</f>
        <v>50325.447099999998</v>
      </c>
      <c r="BG4" s="1">
        <f>PLANEL_GerCrit_Trim_Resultado!BT245</f>
        <v>63657.949280000001</v>
      </c>
      <c r="BH4" s="1">
        <f>PLANEL_GerCrit_Trim_Resultado!BU245</f>
        <v>62187.192490000001</v>
      </c>
      <c r="BI4" s="1">
        <f>PLANEL_GerCrit_Trim_Resultado!BV245</f>
        <v>52270.75705</v>
      </c>
      <c r="BJ4" s="1">
        <f>PLANEL_GerCrit_Trim_Resultado!BW245</f>
        <v>50586.897040000003</v>
      </c>
      <c r="BK4" s="1">
        <f>PLANEL_GerCrit_Trim_Resultado!BX245</f>
        <v>67161.973620000004</v>
      </c>
      <c r="BL4" s="1">
        <f>PLANEL_GerCrit_Trim_Resultado!BY245</f>
        <v>63397.107980000001</v>
      </c>
      <c r="BM4" s="1">
        <f>PLANEL_GerCrit_Trim_Resultado!BZ245</f>
        <v>54088.377899999999</v>
      </c>
      <c r="BN4" s="1">
        <f>PLANEL_GerCrit_Trim_Resultado!CA245</f>
        <v>52869.839390000001</v>
      </c>
      <c r="BO4" s="1">
        <f>PLANEL_GerCrit_Trim_Resultado!CB245</f>
        <v>68949.48431</v>
      </c>
      <c r="BP4" s="1">
        <f>PLANEL_GerCrit_Trim_Resultado!CC245</f>
        <v>65194.104630000002</v>
      </c>
      <c r="BQ4" s="1">
        <f>PLANEL_GerCrit_Trim_Resultado!CD245</f>
        <v>54625.324549999998</v>
      </c>
      <c r="BR4" s="1">
        <f>PLANEL_GerCrit_Trim_Resultado!CE245</f>
        <v>53644.070200000002</v>
      </c>
      <c r="BS4" s="1">
        <f>PLANEL_GerCrit_Trim_Resultado!CF245</f>
        <v>69985.433510000003</v>
      </c>
      <c r="BT4" s="1">
        <f>PLANEL_GerCrit_Trim_Resultado!CG245</f>
        <v>66189.430080000006</v>
      </c>
      <c r="BU4" s="1">
        <f>PLANEL_GerCrit_Trim_Resultado!CH245</f>
        <v>54254.390209999998</v>
      </c>
      <c r="BV4" s="1">
        <f>PLANEL_GerCrit_Trim_Resultado!CI245</f>
        <v>54024.690009999998</v>
      </c>
      <c r="BW4" s="1">
        <f>PLANEL_GerCrit_Trim_Resultado!CJ245</f>
        <v>71659.628379999995</v>
      </c>
      <c r="BX4" s="1">
        <f>PLANEL_GerCrit_Trim_Resultado!CK245</f>
        <v>69151.989480000004</v>
      </c>
      <c r="BY4" s="1">
        <f>PLANEL_GerCrit_Trim_Resultado!CL245</f>
        <v>55023.749929999998</v>
      </c>
      <c r="BZ4" s="1">
        <f>PLANEL_GerCrit_Trim_Resultado!CM245</f>
        <v>54935.803169999999</v>
      </c>
      <c r="CA4" s="1">
        <f>PLANEL_GerCrit_Trim_Resultado!CN245</f>
        <v>72986.118409999995</v>
      </c>
      <c r="CB4" s="1">
        <f>PLANEL_GerCrit_Trim_Resultado!CO245</f>
        <v>70551.816309999995</v>
      </c>
      <c r="CC4" s="1">
        <f>PLANEL_GerCrit_Trim_Resultado!CP245</f>
        <v>55522.074310000004</v>
      </c>
      <c r="CD4" s="1">
        <f>PLANEL_GerCrit_Trim_Resultado!CQ245</f>
        <v>55626.822260000001</v>
      </c>
      <c r="CE4" s="1">
        <f>PLANEL_GerCrit_Trim_Resultado!CR245</f>
        <v>74193.332680000007</v>
      </c>
      <c r="CF4" s="1">
        <f>PLANEL_GerCrit_Trim_Resultado!CS245</f>
        <v>71437.446219999998</v>
      </c>
      <c r="CG4" s="1">
        <f>PLANEL_GerCrit_Trim_Resultado!CT245</f>
        <v>55794.781840000003</v>
      </c>
      <c r="CH4" s="1">
        <f>PLANEL_GerCrit_Trim_Resultado!CU245</f>
        <v>56062.44569</v>
      </c>
      <c r="CI4" s="1">
        <f>PLANEL_GerCrit_Trim_Resultado!CV245</f>
        <v>75466.054359999995</v>
      </c>
      <c r="CJ4" s="1">
        <f>PLANEL_GerCrit_Trim_Resultado!CW245</f>
        <v>71794.157900000006</v>
      </c>
      <c r="CK4" s="1">
        <f>PLANEL_GerCrit_Trim_Resultado!CX245</f>
        <v>56102.854859999999</v>
      </c>
      <c r="CL4" s="1">
        <f>PLANEL_GerCrit_Trim_Resultado!CY245</f>
        <v>56522.92179</v>
      </c>
      <c r="CM4" s="1">
        <f>PLANEL_GerCrit_Trim_Resultado!CZ245</f>
        <v>77528.404049999997</v>
      </c>
      <c r="CN4" s="1">
        <f>PLANEL_GerCrit_Trim_Resultado!DA245</f>
        <v>72966.414439999993</v>
      </c>
      <c r="CO4" s="1">
        <f>PLANEL_GerCrit_Trim_Resultado!DB245</f>
        <v>56655.259789999996</v>
      </c>
      <c r="CP4" s="1">
        <f>PLANEL_GerCrit_Trim_Resultado!DC245</f>
        <v>57320.037770000003</v>
      </c>
      <c r="CQ4" s="1">
        <f>PLANEL_GerCrit_Trim_Resultado!DD245</f>
        <v>80490.684160000004</v>
      </c>
      <c r="CR4" s="1">
        <f>PLANEL_GerCrit_Trim_Resultado!DE245</f>
        <v>76151.527889999998</v>
      </c>
      <c r="CS4" s="1">
        <f>PLANEL_GerCrit_Trim_Resultado!DF245</f>
        <v>57762.188929999997</v>
      </c>
      <c r="CT4" s="1">
        <f>PLANEL_GerCrit_Trim_Resultado!DG245</f>
        <v>58738.303039999999</v>
      </c>
      <c r="CU4" s="1">
        <f>PLANEL_GerCrit_Trim_Resultado!DH245</f>
        <v>81836.475090000007</v>
      </c>
      <c r="CV4" s="1">
        <f>PLANEL_GerCrit_Trim_Resultado!DI245</f>
        <v>78890.355309999999</v>
      </c>
      <c r="CW4" s="1">
        <f>PLANEL_GerCrit_Trim_Resultado!DJ245</f>
        <v>58273.921849999999</v>
      </c>
      <c r="CX4" s="1">
        <f>PLANEL_GerCrit_Trim_Resultado!DK245</f>
        <v>59403.719420000001</v>
      </c>
      <c r="CY4" s="68">
        <f>PLANEL_GerCrit_Trim_Resultado!DL245</f>
        <v>81836.475090000007</v>
      </c>
      <c r="CZ4" s="68">
        <f>PLANEL_GerCrit_Trim_Resultado!DM245</f>
        <v>76633.529250000007</v>
      </c>
      <c r="DA4" s="68">
        <f>PLANEL_GerCrit_Trim_Resultado!DN245</f>
        <v>58077.77607</v>
      </c>
      <c r="DB4" s="68">
        <f>PLANEL_GerCrit_Trim_Resultado!DO245</f>
        <v>59403.719420000001</v>
      </c>
      <c r="DC4" s="1">
        <f>PLANEL_GerCrit_Trim_Resultado!DP245</f>
        <v>81836.475090000007</v>
      </c>
      <c r="DD4" s="1">
        <f>PLANEL_GerCrit_Trim_Resultado!DQ245</f>
        <v>76170.708830000003</v>
      </c>
      <c r="DE4" s="1">
        <f>PLANEL_GerCrit_Trim_Resultado!DR245</f>
        <v>57669.923390000004</v>
      </c>
      <c r="DF4" s="1">
        <f>PLANEL_GerCrit_Trim_Resultado!DS245</f>
        <v>59403.719420000001</v>
      </c>
      <c r="DG4" s="1">
        <f>PLANEL_GerCrit_Trim_Resultado!DT245</f>
        <v>81836.475090000007</v>
      </c>
      <c r="DH4" s="1">
        <f>PLANEL_GerCrit_Trim_Resultado!DU245</f>
        <v>76853.893779999999</v>
      </c>
      <c r="DI4" s="1">
        <f>PLANEL_GerCrit_Trim_Resultado!DV245</f>
        <v>57666.852339999998</v>
      </c>
      <c r="DJ4" s="1">
        <f>PLANEL_GerCrit_Trim_Resultado!DW245</f>
        <v>59403.719420000001</v>
      </c>
      <c r="DK4" s="1">
        <f>PLANEL_GerCrit_Trim_Resultado!DX245</f>
        <v>81836.475090000007</v>
      </c>
      <c r="DL4" s="1">
        <f>PLANEL_GerCrit_Trim_Resultado!DY245</f>
        <v>77516.7644</v>
      </c>
      <c r="DM4" s="1">
        <f>PLANEL_GerCrit_Trim_Resultado!DZ245</f>
        <v>57663.75621</v>
      </c>
      <c r="DN4" s="1">
        <f>PLANEL_GerCrit_Trim_Resultado!EA245</f>
        <v>59403.719420000001</v>
      </c>
      <c r="DO4" s="1">
        <f>PLANEL_GerCrit_Trim_Resultado!EB245</f>
        <v>81836.475090000007</v>
      </c>
      <c r="DP4" s="1">
        <f>PLANEL_GerCrit_Trim_Resultado!EC245</f>
        <v>77735.70491</v>
      </c>
      <c r="DQ4" s="1">
        <f>PLANEL_GerCrit_Trim_Resultado!ED245</f>
        <v>57660.593760000003</v>
      </c>
      <c r="DR4" s="1">
        <f>PLANEL_GerCrit_Trim_Resultado!EE245</f>
        <v>59403.719420000001</v>
      </c>
      <c r="DS4" s="1">
        <f>PLANEL_GerCrit_Trim_Resultado!EF245</f>
        <v>81836.475090000007</v>
      </c>
      <c r="DT4" s="1">
        <f>PLANEL_GerCrit_Trim_Resultado!EG245</f>
        <v>78890.355309999999</v>
      </c>
      <c r="DU4" s="1">
        <f>PLANEL_GerCrit_Trim_Resultado!EH245</f>
        <v>57656.11275</v>
      </c>
      <c r="DV4" s="1">
        <f>PLANEL_GerCrit_Trim_Resultado!EI245</f>
        <v>59403.719420000001</v>
      </c>
      <c r="DW4" s="1">
        <f>PLANEL_GerCrit_Trim_Resultado!EJ245</f>
        <v>81863.149529999995</v>
      </c>
      <c r="DX4" s="1">
        <f>PLANEL_GerCrit_Trim_Resultado!EK245</f>
        <v>78915.36537</v>
      </c>
      <c r="DY4" s="1">
        <f>PLANEL_GerCrit_Trim_Resultado!EL245</f>
        <v>57659.683559999998</v>
      </c>
      <c r="DZ4" s="1">
        <f>PLANEL_GerCrit_Trim_Resultado!EM245</f>
        <v>59413.69541</v>
      </c>
      <c r="EA4" s="1">
        <f>PLANEL_GerCrit_Trim_Resultado!EN245</f>
        <v>82036.826679999998</v>
      </c>
      <c r="EB4" s="1">
        <f>PLANEL_GerCrit_Trim_Resultado!EO245</f>
        <v>79076.313020000001</v>
      </c>
      <c r="EC4" s="1">
        <f>PLANEL_GerCrit_Trim_Resultado!EP245</f>
        <v>57719.337050000002</v>
      </c>
      <c r="ED4" s="1">
        <f>PLANEL_GerCrit_Trim_Resultado!EQ245</f>
        <v>59488.701529999998</v>
      </c>
      <c r="EE4" s="1">
        <f>PLANEL_GerCrit_Trim_Resultado!ER245</f>
        <v>82528.719419999994</v>
      </c>
      <c r="EF4" s="1">
        <f>PLANEL_GerCrit_Trim_Resultado!ES245</f>
        <v>79494.348750000005</v>
      </c>
      <c r="EG4" s="1">
        <f>PLANEL_GerCrit_Trim_Resultado!ET245</f>
        <v>56289.546629999997</v>
      </c>
      <c r="EH4" s="1">
        <f>PLANEL_GerCrit_Trim_Resultado!EU245</f>
        <v>59719.526700000002</v>
      </c>
      <c r="EI4" s="1">
        <f>PLANEL_GerCrit_Trim_Resultado!EV245</f>
        <v>83004.434030000004</v>
      </c>
      <c r="EJ4" s="1">
        <f>PLANEL_GerCrit_Trim_Resultado!EW245</f>
        <v>79918.260509999993</v>
      </c>
      <c r="EK4" s="1">
        <f>PLANEL_GerCrit_Trim_Resultado!EX245</f>
        <v>52079.947630000002</v>
      </c>
      <c r="EL4" s="1">
        <f>PLANEL_GerCrit_Trim_Resultado!EY245</f>
        <v>59903.936070000003</v>
      </c>
      <c r="EM4" s="1">
        <f>PLANEL_GerCrit_Trim_Resultado!EZ245</f>
        <v>85288.493749999994</v>
      </c>
      <c r="EN4" s="1">
        <f>PLANEL_GerCrit_Trim_Resultado!FA245</f>
        <v>82486.020919999995</v>
      </c>
      <c r="EO4" s="1">
        <f>PLANEL_GerCrit_Trim_Resultado!FB245</f>
        <v>53144.175689999996</v>
      </c>
      <c r="EP4" s="1">
        <f>PLANEL_GerCrit_Trim_Resultado!FC245</f>
        <v>60846.470150000001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3453.7899600000001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3414.2465539999998</v>
      </c>
      <c r="Y5" s="1">
        <f>PLANEL_GerCrit_Trim_Resultado!AL257</f>
        <v>2991.9802260000001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4909.520305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5979.5983889999998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3501.448476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7938.5063689999997</v>
      </c>
      <c r="AN5" s="1">
        <f>PLANEL_GerCrit_Trim_Resultado!BA257</f>
        <v>7442.171069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7440.1998670000003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7535.31484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6101.8199960000002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5926.2708919999995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7938.5063689999997</v>
      </c>
      <c r="BH5" s="1">
        <f>PLANEL_GerCrit_Trim_Resultado!BU257</f>
        <v>6333.0153220000002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7938.5063689999997</v>
      </c>
      <c r="BL5" s="1">
        <f>PLANEL_GerCrit_Trim_Resultado!BY257</f>
        <v>7360.5754740000002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7938.5063689999997</v>
      </c>
      <c r="BP5" s="1">
        <f>PLANEL_GerCrit_Trim_Resultado!CC257</f>
        <v>7523.9813969999996</v>
      </c>
      <c r="BQ5" s="1">
        <f>PLANEL_GerCrit_Trim_Resultado!CD257</f>
        <v>6399.1372419999998</v>
      </c>
      <c r="BR5" s="1">
        <f>PLANEL_GerCrit_Trim_Resultado!CE257</f>
        <v>6983.5825960000002</v>
      </c>
      <c r="BS5" s="1">
        <f>PLANEL_GerCrit_Trim_Resultado!CF257</f>
        <v>7938.5063689999997</v>
      </c>
      <c r="BT5" s="1">
        <f>PLANEL_GerCrit_Trim_Resultado!CG257</f>
        <v>7535.31484</v>
      </c>
      <c r="BU5" s="1">
        <f>PLANEL_GerCrit_Trim_Resultado!CH257</f>
        <v>6399.1372419999998</v>
      </c>
      <c r="BV5" s="1">
        <f>PLANEL_GerCrit_Trim_Resultado!CI257</f>
        <v>6983.5825960000002</v>
      </c>
      <c r="BW5" s="1">
        <f>PLANEL_GerCrit_Trim_Resultado!CJ257</f>
        <v>7938.5063689999997</v>
      </c>
      <c r="BX5" s="1">
        <f>PLANEL_GerCrit_Trim_Resultado!CK257</f>
        <v>7533.3436380000003</v>
      </c>
      <c r="BY5" s="1">
        <f>PLANEL_GerCrit_Trim_Resultado!CL257</f>
        <v>6399.1372419999998</v>
      </c>
      <c r="BZ5" s="1">
        <f>PLANEL_GerCrit_Trim_Resultado!CM257</f>
        <v>6983.5825960000002</v>
      </c>
      <c r="CA5" s="1">
        <f>PLANEL_GerCrit_Trim_Resultado!CN257</f>
        <v>7938.5063689999997</v>
      </c>
      <c r="CB5" s="1">
        <f>PLANEL_GerCrit_Trim_Resultado!CO257</f>
        <v>7535.31484</v>
      </c>
      <c r="CC5" s="1">
        <f>PLANEL_GerCrit_Trim_Resultado!CP257</f>
        <v>6399.1372419999998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7535.31484</v>
      </c>
      <c r="CG5" s="1">
        <f>PLANEL_GerCrit_Trim_Resultado!CT257</f>
        <v>6399.1372419999998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7535.31484</v>
      </c>
      <c r="CK5" s="1">
        <f>PLANEL_GerCrit_Trim_Resultado!CX257</f>
        <v>6399.1372419999998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7533.3436380000003</v>
      </c>
      <c r="CO5" s="1">
        <f>PLANEL_GerCrit_Trim_Resultado!DB257</f>
        <v>6399.1372419999998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7535.31484</v>
      </c>
      <c r="CS5" s="1">
        <f>PLANEL_GerCrit_Trim_Resultado!DF257</f>
        <v>6399.1372419999998</v>
      </c>
      <c r="CT5" s="1">
        <f>PLANEL_GerCrit_Trim_Resultado!DG257</f>
        <v>6983.5825960000002</v>
      </c>
      <c r="CU5" s="1">
        <f>PLANEL_GerCrit_Trim_Resultado!DH257</f>
        <v>7938.5063689999997</v>
      </c>
      <c r="CV5" s="1">
        <f>PLANEL_GerCrit_Trim_Resultado!DI257</f>
        <v>7535.31484</v>
      </c>
      <c r="CW5" s="1">
        <f>PLANEL_GerCrit_Trim_Resultado!DJ257</f>
        <v>6399.1372419999998</v>
      </c>
      <c r="CX5" s="1">
        <f>PLANEL_GerCrit_Trim_Resultado!DK257</f>
        <v>6983.5825960000002</v>
      </c>
      <c r="CY5" s="68">
        <f>PLANEL_GerCrit_Trim_Resultado!DL257</f>
        <v>7938.5063689999997</v>
      </c>
      <c r="CZ5" s="68">
        <f>PLANEL_GerCrit_Trim_Resultado!DM257</f>
        <v>6718.5506109999997</v>
      </c>
      <c r="DA5" s="68">
        <f>PLANEL_GerCrit_Trim_Resultado!DN257</f>
        <v>6399.1372419999998</v>
      </c>
      <c r="DB5" s="68">
        <f>PLANEL_GerCrit_Trim_Resultado!DO257</f>
        <v>6983.5825960000002</v>
      </c>
      <c r="DC5" s="1">
        <f>PLANEL_GerCrit_Trim_Resultado!DP257</f>
        <v>7938.5063689999997</v>
      </c>
      <c r="DD5" s="1">
        <f>PLANEL_GerCrit_Trim_Resultado!DQ257</f>
        <v>7533.3436380000003</v>
      </c>
      <c r="DE5" s="1">
        <f>PLANEL_GerCrit_Trim_Resultado!DR257</f>
        <v>6399.1372419999998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7367.1641689999997</v>
      </c>
      <c r="DI5" s="1">
        <f>PLANEL_GerCrit_Trim_Resultado!DV257</f>
        <v>6399.1372419999998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7223.856914</v>
      </c>
      <c r="DM5" s="1">
        <f>PLANEL_GerCrit_Trim_Resultado!DZ257</f>
        <v>6399.1372419999998</v>
      </c>
      <c r="DN5" s="1">
        <f>PLANEL_GerCrit_Trim_Resultado!EA257</f>
        <v>6983.5825960000002</v>
      </c>
      <c r="DO5" s="1">
        <f>PLANEL_GerCrit_Trim_Resultado!EB257</f>
        <v>7938.5063689999997</v>
      </c>
      <c r="DP5" s="1">
        <f>PLANEL_GerCrit_Trim_Resultado!EC257</f>
        <v>7533.4431999999997</v>
      </c>
      <c r="DQ5" s="1">
        <f>PLANEL_GerCrit_Trim_Resultado!ED257</f>
        <v>6399.1372419999998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6961.307992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7535.31484</v>
      </c>
      <c r="DY5" s="1">
        <f>PLANEL_GerCrit_Trim_Resultado!EL257</f>
        <v>6399.1372419999998</v>
      </c>
      <c r="DZ5" s="1">
        <f>PLANEL_GerCrit_Trim_Resultado!EM257</f>
        <v>6983.5825960000002</v>
      </c>
      <c r="EA5" s="1">
        <f>PLANEL_GerCrit_Trim_Resultado!EN257</f>
        <v>7938.5063689999997</v>
      </c>
      <c r="EB5" s="1">
        <f>PLANEL_GerCrit_Trim_Resultado!EO257</f>
        <v>7535.31484</v>
      </c>
      <c r="EC5" s="1">
        <f>PLANEL_GerCrit_Trim_Resultado!EP257</f>
        <v>6399.1372419999998</v>
      </c>
      <c r="ED5" s="1">
        <f>PLANEL_GerCrit_Trim_Resultado!EQ257</f>
        <v>6983.5825960000002</v>
      </c>
      <c r="EE5" s="1">
        <f>PLANEL_GerCrit_Trim_Resultado!ER257</f>
        <v>7938.5063689999997</v>
      </c>
      <c r="EF5" s="1">
        <f>PLANEL_GerCrit_Trim_Resultado!ES257</f>
        <v>7535.31484</v>
      </c>
      <c r="EG5" s="1">
        <f>PLANEL_GerCrit_Trim_Resultado!ET257</f>
        <v>6399.1372419999998</v>
      </c>
      <c r="EH5" s="1">
        <f>PLANEL_GerCrit_Trim_Resultado!EU257</f>
        <v>6983.5825960000002</v>
      </c>
      <c r="EI5" s="1">
        <f>PLANEL_GerCrit_Trim_Resultado!EV257</f>
        <v>7938.5063689999997</v>
      </c>
      <c r="EJ5" s="1">
        <f>PLANEL_GerCrit_Trim_Resultado!EW257</f>
        <v>7535.31484</v>
      </c>
      <c r="EK5" s="1">
        <f>PLANEL_GerCrit_Trim_Resultado!EX257</f>
        <v>6286.5932830000002</v>
      </c>
      <c r="EL5" s="1">
        <f>PLANEL_GerCrit_Trim_Resultado!EY257</f>
        <v>6983.5825960000002</v>
      </c>
      <c r="EM5" s="1">
        <f>PLANEL_GerCrit_Trim_Resultado!EZ257</f>
        <v>8222.7356330000002</v>
      </c>
      <c r="EN5" s="1">
        <f>PLANEL_GerCrit_Trim_Resultado!FA257</f>
        <v>7803.2778689999996</v>
      </c>
      <c r="EO5" s="1">
        <f>PLANEL_GerCrit_Trim_Resultado!FB257</f>
        <v>6470.6288699999996</v>
      </c>
      <c r="EP5" s="1">
        <f>PLANEL_GerCrit_Trim_Resultado!FC257</f>
        <v>7205.3697849999999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82.258750000000006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0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0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0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6260.2422699999997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5082.245919</v>
      </c>
      <c r="AH8" s="18">
        <f>PLANEL_GerCrit_Trim_Resultado!AU113+PLANEL_GerCrit_Trim_Resultado!AU125+PLANEL_GerCrit_Trim_Resultado!AU137</f>
        <v>7494.373165</v>
      </c>
      <c r="AI8" s="18">
        <f>PLANEL_GerCrit_Trim_Resultado!AV113+PLANEL_GerCrit_Trim_Resultado!AV125+PLANEL_GerCrit_Trim_Resultado!AV137</f>
        <v>6812.7960249999996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5162.2575539999998</v>
      </c>
      <c r="AL8" s="18">
        <f>PLANEL_GerCrit_Trim_Resultado!AY113+PLANEL_GerCrit_Trim_Resultado!AY125+PLANEL_GerCrit_Trim_Resultado!AY137</f>
        <v>8034.693808</v>
      </c>
      <c r="AM8" s="18">
        <f>PLANEL_GerCrit_Trim_Resultado!AZ113+PLANEL_GerCrit_Trim_Resultado!AZ125+PLANEL_GerCrit_Trim_Resultado!AZ137</f>
        <v>7216.6062780000002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8180.2714990000004</v>
      </c>
      <c r="AQ8" s="18">
        <f>PLANEL_GerCrit_Trim_Resultado!BD113+PLANEL_GerCrit_Trim_Resultado!BD125+PLANEL_GerCrit_Trim_Resultado!BD137</f>
        <v>5934.0202499999996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3575.001827</v>
      </c>
      <c r="AT8" s="18">
        <f>PLANEL_GerCrit_Trim_Resultado!BG113+PLANEL_GerCrit_Trim_Resultado!BG125+PLANEL_GerCrit_Trim_Resultado!BG137</f>
        <v>6161.6543229999997</v>
      </c>
      <c r="AU8" s="18">
        <f>PLANEL_GerCrit_Trim_Resultado!BH113+PLANEL_GerCrit_Trim_Resultado!BH125+PLANEL_GerCrit_Trim_Resultado!BH137</f>
        <v>5737.1185850000002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3545.5722890000002</v>
      </c>
      <c r="AX8" s="18">
        <f>PLANEL_GerCrit_Trim_Resultado!BK113+PLANEL_GerCrit_Trim_Resultado!BK125+PLANEL_GerCrit_Trim_Resultado!BK137</f>
        <v>5964.7526580000003</v>
      </c>
      <c r="AY8" s="18">
        <f>PLANEL_GerCrit_Trim_Resultado!BL113+PLANEL_GerCrit_Trim_Resultado!BL125+PLANEL_GerCrit_Trim_Resultado!BL137</f>
        <v>5737.1185850000002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3474.492248</v>
      </c>
      <c r="BB8" s="18">
        <f>PLANEL_GerCrit_Trim_Resultado!BO113+PLANEL_GerCrit_Trim_Resultado!BO125+PLANEL_GerCrit_Trim_Resultado!BO137</f>
        <v>5964.7526580000003</v>
      </c>
      <c r="BC8" s="18">
        <f>PLANEL_GerCrit_Trim_Resultado!BP113+PLANEL_GerCrit_Trim_Resultado!BP125+PLANEL_GerCrit_Trim_Resultado!BP137</f>
        <v>5572.4174130000001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3392.141662</v>
      </c>
      <c r="BF8" s="18">
        <f>PLANEL_GerCrit_Trim_Resultado!BS113+PLANEL_GerCrit_Trim_Resultado!BS125+PLANEL_GerCrit_Trim_Resultado!BS137</f>
        <v>5800.0514860000003</v>
      </c>
      <c r="BG8" s="18">
        <f>PLANEL_GerCrit_Trim_Resultado!BT113+PLANEL_GerCrit_Trim_Resultado!BT125+PLANEL_GerCrit_Trim_Resultado!BT137</f>
        <v>5572.4174130000001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3280.2543690000002</v>
      </c>
      <c r="BJ8" s="18">
        <f>PLANEL_GerCrit_Trim_Resultado!BW113+PLANEL_GerCrit_Trim_Resultado!BW125+PLANEL_GerCrit_Trim_Resultado!BW137</f>
        <v>5800.0514860000003</v>
      </c>
      <c r="BK8" s="18">
        <f>PLANEL_GerCrit_Trim_Resultado!BX113+PLANEL_GerCrit_Trim_Resultado!BX125+PLANEL_GerCrit_Trim_Resultado!BX137</f>
        <v>5389.7532309999997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3392.141662</v>
      </c>
      <c r="BN8" s="18">
        <f>PLANEL_GerCrit_Trim_Resultado!CA113+PLANEL_GerCrit_Trim_Resultado!CA125+PLANEL_GerCrit_Trim_Resultado!CA137</f>
        <v>5800.0514860000003</v>
      </c>
      <c r="BO8" s="18">
        <f>PLANEL_GerCrit_Trim_Resultado!CB113+PLANEL_GerCrit_Trim_Resultado!CB125+PLANEL_GerCrit_Trim_Resultado!CB137</f>
        <v>4451.6426819999997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3104.1805136000003</v>
      </c>
      <c r="BR8" s="18">
        <f>PLANEL_GerCrit_Trim_Resultado!CE113+PLANEL_GerCrit_Trim_Resultado!CE125+PLANEL_GerCrit_Trim_Resultado!CE137</f>
        <v>5151.6737789999997</v>
      </c>
      <c r="BS8" s="18">
        <f>PLANEL_GerCrit_Trim_Resultado!CF113+PLANEL_GerCrit_Trim_Resultado!CF125+PLANEL_GerCrit_Trim_Resultado!CF137</f>
        <v>5838.5906599999998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2615.0461258</v>
      </c>
      <c r="BV8" s="18">
        <f>PLANEL_GerCrit_Trim_Resultado!CI113+PLANEL_GerCrit_Trim_Resultado!CI125+PLANEL_GerCrit_Trim_Resultado!CI137</f>
        <v>5838.5906599999998</v>
      </c>
      <c r="BW8" s="18">
        <f>PLANEL_GerCrit_Trim_Resultado!CJ113+PLANEL_GerCrit_Trim_Resultado!CJ125+PLANEL_GerCrit_Trim_Resultado!CJ137</f>
        <v>5825.4764439999999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6671.3938830000006</v>
      </c>
      <c r="CA8" s="18">
        <f>PLANEL_GerCrit_Trim_Resultado!CN113+PLANEL_GerCrit_Trim_Resultado!CN125+PLANEL_GerCrit_Trim_Resultado!CN137</f>
        <v>5523.2536289999998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6296.4202380000006</v>
      </c>
      <c r="CE8" s="18">
        <f>PLANEL_GerCrit_Trim_Resultado!CR113+PLANEL_GerCrit_Trim_Resultado!CR125+PLANEL_GerCrit_Trim_Resultado!CR137</f>
        <v>6230.4796219999998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3565.2996229999999</v>
      </c>
      <c r="CH8" s="18">
        <f>PLANEL_GerCrit_Trim_Resultado!CU113+PLANEL_GerCrit_Trim_Resultado!CU125+PLANEL_GerCrit_Trim_Resultado!CU137</f>
        <v>6910.2016060000005</v>
      </c>
      <c r="CI8" s="18">
        <f>PLANEL_GerCrit_Trim_Resultado!CV113+PLANEL_GerCrit_Trim_Resultado!CV125+PLANEL_GerCrit_Trim_Resultado!CV137</f>
        <v>6897.0873909999991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3801.5161669999998</v>
      </c>
      <c r="CL8" s="18">
        <f>PLANEL_GerCrit_Trim_Resultado!CY113+PLANEL_GerCrit_Trim_Resultado!CY125+PLANEL_GerCrit_Trim_Resultado!CY137</f>
        <v>7597.1184869999997</v>
      </c>
      <c r="CM8" s="18">
        <f>PLANEL_GerCrit_Trim_Resultado!CZ113+PLANEL_GerCrit_Trim_Resultado!CZ125+PLANEL_GerCrit_Trim_Resultado!CZ137</f>
        <v>7061.5690599999998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3279.0809547999997</v>
      </c>
      <c r="CP8" s="18">
        <f>PLANEL_GerCrit_Trim_Resultado!DC113+PLANEL_GerCrit_Trim_Resultado!DC125+PLANEL_GerCrit_Trim_Resultado!DC137</f>
        <v>7761.6001569999999</v>
      </c>
      <c r="CQ8" s="18">
        <f>PLANEL_GerCrit_Trim_Resultado!DD113+PLANEL_GerCrit_Trim_Resultado!DD125+PLANEL_GerCrit_Trim_Resultado!DD137</f>
        <v>7748.4859409999999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4016.7107108</v>
      </c>
      <c r="CT8" s="18">
        <f>PLANEL_GerCrit_Trim_Resultado!DG113+PLANEL_GerCrit_Trim_Resultado!DG125+PLANEL_GerCrit_Trim_Resultado!DG137</f>
        <v>8448.517038</v>
      </c>
      <c r="CU8" s="18">
        <f>PLANEL_GerCrit_Trim_Resultado!DH113+PLANEL_GerCrit_Trim_Resultado!DH125+PLANEL_GerCrit_Trim_Resultado!DH137</f>
        <v>8409.3292220000003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9255.246661000001</v>
      </c>
      <c r="CY8" s="69">
        <f>PLANEL_GerCrit_Trim_Resultado!DL113+PLANEL_GerCrit_Trim_Resultado!DL125+PLANEL_GerCrit_Trim_Resultado!DL137</f>
        <v>8266.2610160000004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1238.4550164</v>
      </c>
      <c r="DB8" s="69">
        <f>PLANEL_GerCrit_Trim_Resultado!DO113+PLANEL_GerCrit_Trim_Resultado!DO125+PLANEL_GerCrit_Trim_Resultado!DO137</f>
        <v>9109.3603189999994</v>
      </c>
      <c r="DC8" s="18">
        <f>PLANEL_GerCrit_Trim_Resultado!DP113+PLANEL_GerCrit_Trim_Resultado!DP125+PLANEL_GerCrit_Trim_Resultado!DP137</f>
        <v>6903.8525552000001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2055.1410722999999</v>
      </c>
      <c r="DF8" s="18">
        <f>PLANEL_GerCrit_Trim_Resultado!DS113+PLANEL_GerCrit_Trim_Resultado!DS125+PLANEL_GerCrit_Trim_Resultado!DS137</f>
        <v>7936.4461700000002</v>
      </c>
      <c r="DG8" s="18">
        <f>PLANEL_GerCrit_Trim_Resultado!DT113+PLANEL_GerCrit_Trim_Resultado!DT125+PLANEL_GerCrit_Trim_Resultado!DT137</f>
        <v>6740.7639853000001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1664.5425112999999</v>
      </c>
      <c r="DJ8" s="18">
        <f>PLANEL_GerCrit_Trim_Resultado!DW113+PLANEL_GerCrit_Trim_Resultado!DW125+PLANEL_GerCrit_Trim_Resultado!DW137</f>
        <v>7320.4174869999997</v>
      </c>
      <c r="DK8" s="18">
        <f>PLANEL_GerCrit_Trim_Resultado!DX113+PLANEL_GerCrit_Trim_Resultado!DX125+PLANEL_GerCrit_Trim_Resultado!DX137</f>
        <v>7236.4150730000001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695.54711659999998</v>
      </c>
      <c r="DN8" s="18">
        <f>PLANEL_GerCrit_Trim_Resultado!EA113+PLANEL_GerCrit_Trim_Resultado!EA125+PLANEL_GerCrit_Trim_Resultado!EA137</f>
        <v>7936.4461700000002</v>
      </c>
      <c r="DO8" s="18">
        <f>PLANEL_GerCrit_Trim_Resultado!EB113+PLANEL_GerCrit_Trim_Resultado!EB125+PLANEL_GerCrit_Trim_Resultado!EB137</f>
        <v>7236.4150730000001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695.51634730000001</v>
      </c>
      <c r="DR8" s="18">
        <f>PLANEL_GerCrit_Trim_Resultado!EE113+PLANEL_GerCrit_Trim_Resultado!EE125+PLANEL_GerCrit_Trim_Resultado!EE137</f>
        <v>7936.4461700000002</v>
      </c>
      <c r="DS8" s="18">
        <f>PLANEL_GerCrit_Trim_Resultado!EF113+PLANEL_GerCrit_Trim_Resultado!EF125+PLANEL_GerCrit_Trim_Resultado!EF137</f>
        <v>7092.5644155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1911.290074</v>
      </c>
      <c r="DV8" s="18">
        <f>PLANEL_GerCrit_Trim_Resultado!EI113+PLANEL_GerCrit_Trim_Resultado!EI125+PLANEL_GerCrit_Trim_Resultado!EI137</f>
        <v>7792.5955119999999</v>
      </c>
      <c r="DW8" s="18">
        <f>PLANEL_GerCrit_Trim_Resultado!EJ113+PLANEL_GerCrit_Trim_Resultado!EJ125+PLANEL_GerCrit_Trim_Resultado!EJ137</f>
        <v>7256.2907709999999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1926.6094057400001</v>
      </c>
      <c r="DZ8" s="18">
        <f>PLANEL_GerCrit_Trim_Resultado!EM113+PLANEL_GerCrit_Trim_Resultado!EM125+PLANEL_GerCrit_Trim_Resultado!EM137</f>
        <v>7792.5955119999999</v>
      </c>
      <c r="EA8" s="18">
        <f>PLANEL_GerCrit_Trim_Resultado!EN113+PLANEL_GerCrit_Trim_Resultado!EN125+PLANEL_GerCrit_Trim_Resultado!EN137</f>
        <v>7792.5955119999999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1067.9199652899999</v>
      </c>
      <c r="ED8" s="18">
        <f>PLANEL_GerCrit_Trim_Resultado!EQ113+PLANEL_GerCrit_Trim_Resultado!EQ125+PLANEL_GerCrit_Trim_Resultado!EQ137</f>
        <v>7792.5955119999999</v>
      </c>
      <c r="EE8" s="18">
        <f>PLANEL_GerCrit_Trim_Resultado!ER113+PLANEL_GerCrit_Trim_Resultado!ER125+PLANEL_GerCrit_Trim_Resultado!ER137</f>
        <v>7792.5955119999999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1850.5165924500002</v>
      </c>
      <c r="EH8" s="18">
        <f>PLANEL_GerCrit_Trim_Resultado!EU113+PLANEL_GerCrit_Trim_Resultado!EU125+PLANEL_GerCrit_Trim_Resultado!EU137</f>
        <v>7792.5955119999999</v>
      </c>
      <c r="EI8" s="18">
        <f>PLANEL_GerCrit_Trim_Resultado!EV113+PLANEL_GerCrit_Trim_Resultado!EV125+PLANEL_GerCrit_Trim_Resultado!EV137</f>
        <v>7792.5955119999999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4612.0774197000001</v>
      </c>
      <c r="EL8" s="18">
        <f>PLANEL_GerCrit_Trim_Resultado!EY113+PLANEL_GerCrit_Trim_Resultado!EY125+PLANEL_GerCrit_Trim_Resultado!EY137</f>
        <v>7792.5955119999999</v>
      </c>
      <c r="EM8" s="18">
        <f>PLANEL_GerCrit_Trim_Resultado!EZ113+PLANEL_GerCrit_Trim_Resultado!EZ125+PLANEL_GerCrit_Trim_Resultado!EZ137</f>
        <v>7792.5955119999999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4754.6217166999995</v>
      </c>
      <c r="EP8" s="18">
        <f>PLANEL_GerCrit_Trim_Resultado!FC113+PLANEL_GerCrit_Trim_Resultado!FC125+PLANEL_GerCrit_Trim_Resultado!FC137</f>
        <v>7792.5955119999999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1311.5221779999999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1141.580119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1141.580119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170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202.0738183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304.8910252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219.1809222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80.483154089999999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219.08514719999999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900.503289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900.503289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57.462870889999998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132.92300460000001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0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43.011415560000003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6892.9682229999999</v>
      </c>
      <c r="AZ12" s="1">
        <f>PLANEL_GerCrit_Trim_Resultado!BM161</f>
        <v>5944.7632800000001</v>
      </c>
      <c r="BA12" s="1">
        <f>PLANEL_GerCrit_Trim_Resultado!BN161</f>
        <v>6892.9682229999999</v>
      </c>
      <c r="BB12" s="1">
        <f>PLANEL_GerCrit_Trim_Resultado!BO161</f>
        <v>6892.9682229999999</v>
      </c>
      <c r="BC12" s="1">
        <f>PLANEL_GerCrit_Trim_Resultado!BP161</f>
        <v>8758.9944400000004</v>
      </c>
      <c r="BD12" s="1">
        <f>PLANEL_GerCrit_Trim_Resultado!BQ161</f>
        <v>7437.5842540000003</v>
      </c>
      <c r="BE12" s="1">
        <f>PLANEL_GerCrit_Trim_Resultado!BR161</f>
        <v>8758.9944400000004</v>
      </c>
      <c r="BF12" s="1">
        <f>PLANEL_GerCrit_Trim_Resultado!BS161</f>
        <v>8758.9944400000004</v>
      </c>
      <c r="BG12" s="1">
        <f>PLANEL_GerCrit_Trim_Resultado!BT161</f>
        <v>12642.5031</v>
      </c>
      <c r="BH12" s="1">
        <f>PLANEL_GerCrit_Trim_Resultado!BU161</f>
        <v>10544.391180000001</v>
      </c>
      <c r="BI12" s="1">
        <f>PLANEL_GerCrit_Trim_Resultado!BV161</f>
        <v>12642.5031</v>
      </c>
      <c r="BJ12" s="1">
        <f>PLANEL_GerCrit_Trim_Resultado!BW161</f>
        <v>12642.5031</v>
      </c>
      <c r="BK12" s="1">
        <f>PLANEL_GerCrit_Trim_Resultado!BX161</f>
        <v>12642.5031</v>
      </c>
      <c r="BL12" s="1">
        <f>PLANEL_GerCrit_Trim_Resultado!BY161</f>
        <v>10544.391180000001</v>
      </c>
      <c r="BM12" s="1">
        <f>PLANEL_GerCrit_Trim_Resultado!BZ161</f>
        <v>12642.5031</v>
      </c>
      <c r="BN12" s="1">
        <f>PLANEL_GerCrit_Trim_Resultado!CA161</f>
        <v>12642.5031</v>
      </c>
      <c r="BO12" s="1">
        <f>PLANEL_GerCrit_Trim_Resultado!CB161</f>
        <v>12642.5031</v>
      </c>
      <c r="BP12" s="1">
        <f>PLANEL_GerCrit_Trim_Resultado!CC161</f>
        <v>10544.391180000001</v>
      </c>
      <c r="BQ12" s="1">
        <f>PLANEL_GerCrit_Trim_Resultado!CD161</f>
        <v>12642.5031</v>
      </c>
      <c r="BR12" s="1">
        <f>PLANEL_GerCrit_Trim_Resultado!CE161</f>
        <v>12642.5031</v>
      </c>
      <c r="BS12" s="1">
        <f>PLANEL_GerCrit_Trim_Resultado!CF161</f>
        <v>12642.5031</v>
      </c>
      <c r="BT12" s="1">
        <f>PLANEL_GerCrit_Trim_Resultado!CG161</f>
        <v>10544.391180000001</v>
      </c>
      <c r="BU12" s="1">
        <f>PLANEL_GerCrit_Trim_Resultado!CH161</f>
        <v>12642.5031</v>
      </c>
      <c r="BV12" s="1">
        <f>PLANEL_GerCrit_Trim_Resultado!CI161</f>
        <v>12642.5031</v>
      </c>
      <c r="BW12" s="1">
        <f>PLANEL_GerCrit_Trim_Resultado!CJ161</f>
        <v>12642.5031</v>
      </c>
      <c r="BX12" s="1">
        <f>PLANEL_GerCrit_Trim_Resultado!CK161</f>
        <v>10544.391180000001</v>
      </c>
      <c r="BY12" s="1">
        <f>PLANEL_GerCrit_Trim_Resultado!CL161</f>
        <v>12642.5031</v>
      </c>
      <c r="BZ12" s="1">
        <f>PLANEL_GerCrit_Trim_Resultado!CM161</f>
        <v>12642.5031</v>
      </c>
      <c r="CA12" s="1">
        <f>PLANEL_GerCrit_Trim_Resultado!CN161</f>
        <v>12642.5031</v>
      </c>
      <c r="CB12" s="1">
        <f>PLANEL_GerCrit_Trim_Resultado!CO161</f>
        <v>11157.88732</v>
      </c>
      <c r="CC12" s="1">
        <f>PLANEL_GerCrit_Trim_Resultado!CP161</f>
        <v>12642.5031</v>
      </c>
      <c r="CD12" s="1">
        <f>PLANEL_GerCrit_Trim_Resultado!CQ161</f>
        <v>12642.5031</v>
      </c>
      <c r="CE12" s="1">
        <f>PLANEL_GerCrit_Trim_Resultado!CR161</f>
        <v>12642.5031</v>
      </c>
      <c r="CF12" s="1">
        <f>PLANEL_GerCrit_Trim_Resultado!CS161</f>
        <v>10544.391180000001</v>
      </c>
      <c r="CG12" s="1">
        <f>PLANEL_GerCrit_Trim_Resultado!CT161</f>
        <v>12642.5031</v>
      </c>
      <c r="CH12" s="1">
        <f>PLANEL_GerCrit_Trim_Resultado!CU161</f>
        <v>12642.5031</v>
      </c>
      <c r="CI12" s="1">
        <f>PLANEL_GerCrit_Trim_Resultado!CV161</f>
        <v>12642.5031</v>
      </c>
      <c r="CJ12" s="1">
        <f>PLANEL_GerCrit_Trim_Resultado!CW161</f>
        <v>10544.391180000001</v>
      </c>
      <c r="CK12" s="1">
        <f>PLANEL_GerCrit_Trim_Resultado!CX161</f>
        <v>12642.5031</v>
      </c>
      <c r="CL12" s="1">
        <f>PLANEL_GerCrit_Trim_Resultado!CY161</f>
        <v>12642.5031</v>
      </c>
      <c r="CM12" s="1">
        <f>PLANEL_GerCrit_Trim_Resultado!CZ161</f>
        <v>12642.5031</v>
      </c>
      <c r="CN12" s="1">
        <f>PLANEL_GerCrit_Trim_Resultado!DA161</f>
        <v>10544.391180000001</v>
      </c>
      <c r="CO12" s="1">
        <f>PLANEL_GerCrit_Trim_Resultado!DB161</f>
        <v>12642.5031</v>
      </c>
      <c r="CP12" s="1">
        <f>PLANEL_GerCrit_Trim_Resultado!DC161</f>
        <v>12642.5031</v>
      </c>
      <c r="CQ12" s="1">
        <f>PLANEL_GerCrit_Trim_Resultado!DD161</f>
        <v>12642.5031</v>
      </c>
      <c r="CR12" s="1">
        <f>PLANEL_GerCrit_Trim_Resultado!DE161</f>
        <v>10544.391180000001</v>
      </c>
      <c r="CS12" s="1">
        <f>PLANEL_GerCrit_Trim_Resultado!DF161</f>
        <v>12642.5031</v>
      </c>
      <c r="CT12" s="1">
        <f>PLANEL_GerCrit_Trim_Resultado!DG161</f>
        <v>12642.5031</v>
      </c>
      <c r="CU12" s="1">
        <f>PLANEL_GerCrit_Trim_Resultado!DH161</f>
        <v>12642.5031</v>
      </c>
      <c r="CV12" s="1">
        <f>PLANEL_GerCrit_Trim_Resultado!DI161</f>
        <v>11320.300880000001</v>
      </c>
      <c r="CW12" s="1">
        <f>PLANEL_GerCrit_Trim_Resultado!DJ161</f>
        <v>12642.5031</v>
      </c>
      <c r="CX12" s="1">
        <f>PLANEL_GerCrit_Trim_Resultado!DK161</f>
        <v>12642.5031</v>
      </c>
      <c r="CY12" s="68">
        <f>PLANEL_GerCrit_Trim_Resultado!DL161</f>
        <v>12642.5031</v>
      </c>
      <c r="CZ12" s="68">
        <f>PLANEL_GerCrit_Trim_Resultado!DM161</f>
        <v>10544.391180000001</v>
      </c>
      <c r="DA12" s="68">
        <f>PLANEL_GerCrit_Trim_Resultado!DN161</f>
        <v>12642.5031</v>
      </c>
      <c r="DB12" s="68">
        <f>PLANEL_GerCrit_Trim_Resultado!DO161</f>
        <v>12642.5031</v>
      </c>
      <c r="DC12" s="1">
        <f>PLANEL_GerCrit_Trim_Resultado!DP161</f>
        <v>12642.5031</v>
      </c>
      <c r="DD12" s="1">
        <f>PLANEL_GerCrit_Trim_Resultado!DQ161</f>
        <v>10544.391180000001</v>
      </c>
      <c r="DE12" s="1">
        <f>PLANEL_GerCrit_Trim_Resultado!DR161</f>
        <v>12642.5031</v>
      </c>
      <c r="DF12" s="1">
        <f>PLANEL_GerCrit_Trim_Resultado!DS161</f>
        <v>12642.5031</v>
      </c>
      <c r="DG12" s="1">
        <f>PLANEL_GerCrit_Trim_Resultado!DT161</f>
        <v>12642.5031</v>
      </c>
      <c r="DH12" s="1">
        <f>PLANEL_GerCrit_Trim_Resultado!DU161</f>
        <v>10544.391180000001</v>
      </c>
      <c r="DI12" s="1">
        <f>PLANEL_GerCrit_Trim_Resultado!DV161</f>
        <v>12642.5031</v>
      </c>
      <c r="DJ12" s="1">
        <f>PLANEL_GerCrit_Trim_Resultado!DW161</f>
        <v>12642.5031</v>
      </c>
      <c r="DK12" s="1">
        <f>PLANEL_GerCrit_Trim_Resultado!DX161</f>
        <v>12642.5031</v>
      </c>
      <c r="DL12" s="1">
        <f>PLANEL_GerCrit_Trim_Resultado!DY161</f>
        <v>10544.391180000001</v>
      </c>
      <c r="DM12" s="1">
        <f>PLANEL_GerCrit_Trim_Resultado!DZ161</f>
        <v>12642.5031</v>
      </c>
      <c r="DN12" s="1">
        <f>PLANEL_GerCrit_Trim_Resultado!EA161</f>
        <v>12642.5031</v>
      </c>
      <c r="DO12" s="1">
        <f>PLANEL_GerCrit_Trim_Resultado!EB161</f>
        <v>12642.5031</v>
      </c>
      <c r="DP12" s="1">
        <f>PLANEL_GerCrit_Trim_Resultado!EC161</f>
        <v>10544.391180000001</v>
      </c>
      <c r="DQ12" s="1">
        <f>PLANEL_GerCrit_Trim_Resultado!ED161</f>
        <v>12642.5031</v>
      </c>
      <c r="DR12" s="1">
        <f>PLANEL_GerCrit_Trim_Resultado!EE161</f>
        <v>12642.5031</v>
      </c>
      <c r="DS12" s="1">
        <f>PLANEL_GerCrit_Trim_Resultado!EF161</f>
        <v>12642.5031</v>
      </c>
      <c r="DT12" s="1">
        <f>PLANEL_GerCrit_Trim_Resultado!EG161</f>
        <v>10544.391180000001</v>
      </c>
      <c r="DU12" s="1">
        <f>PLANEL_GerCrit_Trim_Resultado!EH161</f>
        <v>12642.5031</v>
      </c>
      <c r="DV12" s="1">
        <f>PLANEL_GerCrit_Trim_Resultado!EI161</f>
        <v>12642.5031</v>
      </c>
      <c r="DW12" s="1">
        <f>PLANEL_GerCrit_Trim_Resultado!EJ161</f>
        <v>12642.5031</v>
      </c>
      <c r="DX12" s="1">
        <f>PLANEL_GerCrit_Trim_Resultado!EK161</f>
        <v>10749.216990000001</v>
      </c>
      <c r="DY12" s="1">
        <f>PLANEL_GerCrit_Trim_Resultado!EL161</f>
        <v>12642.5031</v>
      </c>
      <c r="DZ12" s="1">
        <f>PLANEL_GerCrit_Trim_Resultado!EM161</f>
        <v>12642.5031</v>
      </c>
      <c r="EA12" s="1">
        <f>PLANEL_GerCrit_Trim_Resultado!EN161</f>
        <v>12642.5031</v>
      </c>
      <c r="EB12" s="1">
        <f>PLANEL_GerCrit_Trim_Resultado!EO161</f>
        <v>11145.42914</v>
      </c>
      <c r="EC12" s="1">
        <f>PLANEL_GerCrit_Trim_Resultado!EP161</f>
        <v>12642.5031</v>
      </c>
      <c r="ED12" s="1">
        <f>PLANEL_GerCrit_Trim_Resultado!EQ161</f>
        <v>12642.5031</v>
      </c>
      <c r="EE12" s="1">
        <f>PLANEL_GerCrit_Trim_Resultado!ER161</f>
        <v>12642.5031</v>
      </c>
      <c r="EF12" s="1">
        <f>PLANEL_GerCrit_Trim_Resultado!ES161</f>
        <v>11551.16905</v>
      </c>
      <c r="EG12" s="1">
        <f>PLANEL_GerCrit_Trim_Resultado!ET161</f>
        <v>12642.5031</v>
      </c>
      <c r="EH12" s="1">
        <f>PLANEL_GerCrit_Trim_Resultado!EU161</f>
        <v>12642.5031</v>
      </c>
      <c r="EI12" s="1">
        <f>PLANEL_GerCrit_Trim_Resultado!EV161</f>
        <v>12642.5031</v>
      </c>
      <c r="EJ12" s="1">
        <f>PLANEL_GerCrit_Trim_Resultado!EW161</f>
        <v>10776.127210000001</v>
      </c>
      <c r="EK12" s="1">
        <f>PLANEL_GerCrit_Trim_Resultado!EX161</f>
        <v>12642.5031</v>
      </c>
      <c r="EL12" s="1">
        <f>PLANEL_GerCrit_Trim_Resultado!EY161</f>
        <v>12642.5031</v>
      </c>
      <c r="EM12" s="1">
        <f>PLANEL_GerCrit_Trim_Resultado!EZ161</f>
        <v>12642.5031</v>
      </c>
      <c r="EN12" s="1">
        <f>PLANEL_GerCrit_Trim_Resultado!FA161</f>
        <v>10809.96464</v>
      </c>
      <c r="EO12" s="1">
        <f>PLANEL_GerCrit_Trim_Resultado!FB161</f>
        <v>12642.5031</v>
      </c>
      <c r="EP12" s="1">
        <f>PLANEL_GerCrit_Trim_Resultado!FC161</f>
        <v>12642.5031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623.65387910000004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999.55806080000002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574.74816350000003</v>
      </c>
      <c r="AF15" s="22">
        <f>PLANEL_GerCrit_Trim_Resultado!AS17+PLANEL_GerCrit_Trim_Resultado!AS29</f>
        <v>5879.580097</v>
      </c>
      <c r="AG15" s="22">
        <f>PLANEL_GerCrit_Trim_Resultado!AT17+PLANEL_GerCrit_Trim_Resultado!AT29</f>
        <v>8045.6179709999997</v>
      </c>
      <c r="AH15" s="22">
        <f>PLANEL_GerCrit_Trim_Resultado!AU17+PLANEL_GerCrit_Trim_Resultado!AU29</f>
        <v>5127.1054160000003</v>
      </c>
      <c r="AI15" s="22">
        <f>PLANEL_GerCrit_Trim_Resultado!AV17+PLANEL_GerCrit_Trim_Resultado!AV29</f>
        <v>574.74816350000003</v>
      </c>
      <c r="AJ15" s="22">
        <f>PLANEL_GerCrit_Trim_Resultado!AW17+PLANEL_GerCrit_Trim_Resultado!AW29</f>
        <v>5879.580097</v>
      </c>
      <c r="AK15" s="22">
        <f>PLANEL_GerCrit_Trim_Resultado!AX17+PLANEL_GerCrit_Trim_Resultado!AX29</f>
        <v>8045.6179709999997</v>
      </c>
      <c r="AL15" s="22">
        <f>PLANEL_GerCrit_Trim_Resultado!AY17+PLANEL_GerCrit_Trim_Resultado!AY29</f>
        <v>5127.1054160000003</v>
      </c>
      <c r="AM15" s="22">
        <f>PLANEL_GerCrit_Trim_Resultado!AZ17+PLANEL_GerCrit_Trim_Resultado!AZ29</f>
        <v>282.69957410000001</v>
      </c>
      <c r="AN15" s="22">
        <f>PLANEL_GerCrit_Trim_Resultado!BA17+PLANEL_GerCrit_Trim_Resultado!BA29</f>
        <v>2891.970597</v>
      </c>
      <c r="AO15" s="22">
        <f>PLANEL_GerCrit_Trim_Resultado!BB17+PLANEL_GerCrit_Trim_Resultado!BB29</f>
        <v>3957.372844</v>
      </c>
      <c r="AP15" s="22">
        <f>PLANEL_GerCrit_Trim_Resultado!BC17+PLANEL_GerCrit_Trim_Resultado!BC29</f>
        <v>2521.853239</v>
      </c>
      <c r="AQ15" s="22">
        <f>PLANEL_GerCrit_Trim_Resultado!BD17+PLANEL_GerCrit_Trim_Resultado!BD29</f>
        <v>309.53947399999998</v>
      </c>
      <c r="AR15" s="22">
        <f>PLANEL_GerCrit_Trim_Resultado!BE17+PLANEL_GerCrit_Trim_Resultado!BE29</f>
        <v>3166.5384009999998</v>
      </c>
      <c r="AS15" s="22">
        <f>PLANEL_GerCrit_Trim_Resultado!BF17+PLANEL_GerCrit_Trim_Resultado!BF29</f>
        <v>4333.091453</v>
      </c>
      <c r="AT15" s="22">
        <f>PLANEL_GerCrit_Trim_Resultado!BG17+PLANEL_GerCrit_Trim_Resultado!BG29</f>
        <v>2761.281575</v>
      </c>
      <c r="AU15" s="22">
        <f>PLANEL_GerCrit_Trim_Resultado!BH17+PLANEL_GerCrit_Trim_Resultado!BH29</f>
        <v>379.89380670000003</v>
      </c>
      <c r="AV15" s="22">
        <f>PLANEL_GerCrit_Trim_Resultado!BI17+PLANEL_GerCrit_Trim_Resultado!BI29</f>
        <v>3886.251765</v>
      </c>
      <c r="AW15" s="22">
        <f>PLANEL_GerCrit_Trim_Resultado!BJ17+PLANEL_GerCrit_Trim_Resultado!BJ29</f>
        <v>5317.9472900000001</v>
      </c>
      <c r="AX15" s="22">
        <f>PLANEL_GerCrit_Trim_Resultado!BK17+PLANEL_GerCrit_Trim_Resultado!BK29</f>
        <v>3388.8852860000002</v>
      </c>
      <c r="AY15" s="22">
        <f>PLANEL_GerCrit_Trim_Resultado!BL17+PLANEL_GerCrit_Trim_Resultado!BL29</f>
        <v>379.89380670000003</v>
      </c>
      <c r="AZ15" s="22">
        <f>PLANEL_GerCrit_Trim_Resultado!BM17+PLANEL_GerCrit_Trim_Resultado!BM29</f>
        <v>3886.251765</v>
      </c>
      <c r="BA15" s="22">
        <f>PLANEL_GerCrit_Trim_Resultado!BN17+PLANEL_GerCrit_Trim_Resultado!BN29</f>
        <v>5317.9472900000001</v>
      </c>
      <c r="BB15" s="22">
        <f>PLANEL_GerCrit_Trim_Resultado!BO17+PLANEL_GerCrit_Trim_Resultado!BO29</f>
        <v>3388.8852860000002</v>
      </c>
      <c r="BC15" s="22">
        <f>PLANEL_GerCrit_Trim_Resultado!BP17+PLANEL_GerCrit_Trim_Resultado!BP29</f>
        <v>379.89380670000003</v>
      </c>
      <c r="BD15" s="22">
        <f>PLANEL_GerCrit_Trim_Resultado!BQ17+PLANEL_GerCrit_Trim_Resultado!BQ29</f>
        <v>3886.251765</v>
      </c>
      <c r="BE15" s="22">
        <f>PLANEL_GerCrit_Trim_Resultado!BR17+PLANEL_GerCrit_Trim_Resultado!BR29</f>
        <v>5317.9472900000001</v>
      </c>
      <c r="BF15" s="22">
        <f>PLANEL_GerCrit_Trim_Resultado!BS17+PLANEL_GerCrit_Trim_Resultado!BS29</f>
        <v>3388.8852860000002</v>
      </c>
      <c r="BG15" s="22">
        <f>PLANEL_GerCrit_Trim_Resultado!BT17+PLANEL_GerCrit_Trim_Resultado!BT29</f>
        <v>379.89380670000003</v>
      </c>
      <c r="BH15" s="22">
        <f>PLANEL_GerCrit_Trim_Resultado!BU17+PLANEL_GerCrit_Trim_Resultado!BU29</f>
        <v>3886.251765</v>
      </c>
      <c r="BI15" s="22">
        <f>PLANEL_GerCrit_Trim_Resultado!BV17+PLANEL_GerCrit_Trim_Resultado!BV29</f>
        <v>5317.9472900000001</v>
      </c>
      <c r="BJ15" s="22">
        <f>PLANEL_GerCrit_Trim_Resultado!BW17+PLANEL_GerCrit_Trim_Resultado!BW29</f>
        <v>3388.8852860000002</v>
      </c>
      <c r="BK15" s="22">
        <f>PLANEL_GerCrit_Trim_Resultado!BX17+PLANEL_GerCrit_Trim_Resultado!BX29</f>
        <v>379.89380670000003</v>
      </c>
      <c r="BL15" s="22">
        <f>PLANEL_GerCrit_Trim_Resultado!BY17+PLANEL_GerCrit_Trim_Resultado!BY29</f>
        <v>3886.251765</v>
      </c>
      <c r="BM15" s="22">
        <f>PLANEL_GerCrit_Trim_Resultado!BZ17+PLANEL_GerCrit_Trim_Resultado!BZ29</f>
        <v>5317.9472900000001</v>
      </c>
      <c r="BN15" s="22">
        <f>PLANEL_GerCrit_Trim_Resultado!CA17+PLANEL_GerCrit_Trim_Resultado!CA29</f>
        <v>3388.8852860000002</v>
      </c>
      <c r="BO15" s="22">
        <f>PLANEL_GerCrit_Trim_Resultado!CB17+PLANEL_GerCrit_Trim_Resultado!CB29</f>
        <v>244.20345359999999</v>
      </c>
      <c r="BP15" s="22">
        <f>PLANEL_GerCrit_Trim_Resultado!CC17+PLANEL_GerCrit_Trim_Resultado!CC29</f>
        <v>2498.1615539999998</v>
      </c>
      <c r="BQ15" s="22">
        <f>PLANEL_GerCrit_Trim_Resultado!CD17+PLANEL_GerCrit_Trim_Resultado!CD29</f>
        <v>3418.484512</v>
      </c>
      <c r="BR15" s="22">
        <f>PLANEL_GerCrit_Trim_Resultado!CE17+PLANEL_GerCrit_Trim_Resultado!CE29</f>
        <v>2178.444281</v>
      </c>
      <c r="BS15" s="22">
        <f>PLANEL_GerCrit_Trim_Resultado!CF17+PLANEL_GerCrit_Trim_Resultado!CF29</f>
        <v>244.20345359999999</v>
      </c>
      <c r="BT15" s="22">
        <f>PLANEL_GerCrit_Trim_Resultado!CG17+PLANEL_GerCrit_Trim_Resultado!CG29</f>
        <v>2498.1615539999998</v>
      </c>
      <c r="BU15" s="22">
        <f>PLANEL_GerCrit_Trim_Resultado!CH17+PLANEL_GerCrit_Trim_Resultado!CH29</f>
        <v>3418.484512</v>
      </c>
      <c r="BV15" s="22">
        <f>PLANEL_GerCrit_Trim_Resultado!CI17+PLANEL_GerCrit_Trim_Resultado!CI29</f>
        <v>2178.444281</v>
      </c>
      <c r="BW15" s="22">
        <f>PLANEL_GerCrit_Trim_Resultado!CJ17+PLANEL_GerCrit_Trim_Resultado!CJ29</f>
        <v>244.20345359999999</v>
      </c>
      <c r="BX15" s="22">
        <f>PLANEL_GerCrit_Trim_Resultado!CK17+PLANEL_GerCrit_Trim_Resultado!CK29</f>
        <v>2498.1615539999998</v>
      </c>
      <c r="BY15" s="22">
        <f>PLANEL_GerCrit_Trim_Resultado!CL17+PLANEL_GerCrit_Trim_Resultado!CL29</f>
        <v>3418.484512</v>
      </c>
      <c r="BZ15" s="22">
        <f>PLANEL_GerCrit_Trim_Resultado!CM17+PLANEL_GerCrit_Trim_Resultado!CM29</f>
        <v>2178.444281</v>
      </c>
      <c r="CA15" s="22">
        <f>PLANEL_GerCrit_Trim_Resultado!CN17+PLANEL_GerCrit_Trim_Resultado!CN29</f>
        <v>244.20345359999999</v>
      </c>
      <c r="CB15" s="22">
        <f>PLANEL_GerCrit_Trim_Resultado!CO17+PLANEL_GerCrit_Trim_Resultado!CO29</f>
        <v>2498.1615539999998</v>
      </c>
      <c r="CC15" s="22">
        <f>PLANEL_GerCrit_Trim_Resultado!CP17+PLANEL_GerCrit_Trim_Resultado!CP29</f>
        <v>3418.484512</v>
      </c>
      <c r="CD15" s="22">
        <f>PLANEL_GerCrit_Trim_Resultado!CQ17+PLANEL_GerCrit_Trim_Resultado!CQ29</f>
        <v>2178.444281</v>
      </c>
      <c r="CE15" s="22">
        <f>PLANEL_GerCrit_Trim_Resultado!CR17+PLANEL_GerCrit_Trim_Resultado!CR29</f>
        <v>244.20345359999999</v>
      </c>
      <c r="CF15" s="22">
        <f>PLANEL_GerCrit_Trim_Resultado!CS17+PLANEL_GerCrit_Trim_Resultado!CS29</f>
        <v>2498.1615539999998</v>
      </c>
      <c r="CG15" s="22">
        <f>PLANEL_GerCrit_Trim_Resultado!CT17+PLANEL_GerCrit_Trim_Resultado!CT29</f>
        <v>3418.484512</v>
      </c>
      <c r="CH15" s="22">
        <f>PLANEL_GerCrit_Trim_Resultado!CU17+PLANEL_GerCrit_Trim_Resultado!CU29</f>
        <v>2178.444281</v>
      </c>
      <c r="CI15" s="22">
        <f>PLANEL_GerCrit_Trim_Resultado!CV17+PLANEL_GerCrit_Trim_Resultado!CV29</f>
        <v>199.09015669999999</v>
      </c>
      <c r="CJ15" s="22">
        <f>PLANEL_GerCrit_Trim_Resultado!CW17+PLANEL_GerCrit_Trim_Resultado!CW29</f>
        <v>2036.6598750000001</v>
      </c>
      <c r="CK15" s="22">
        <f>PLANEL_GerCrit_Trim_Resultado!CX17+PLANEL_GerCrit_Trim_Resultado!CX29</f>
        <v>2786.965569</v>
      </c>
      <c r="CL15" s="22">
        <f>PLANEL_GerCrit_Trim_Resultado!CY17+PLANEL_GerCrit_Trim_Resultado!CY29</f>
        <v>1776.0060590000001</v>
      </c>
      <c r="CM15" s="22">
        <f>PLANEL_GerCrit_Trim_Resultado!CZ17+PLANEL_GerCrit_Trim_Resultado!CZ29</f>
        <v>199.09015669999999</v>
      </c>
      <c r="CN15" s="22">
        <f>PLANEL_GerCrit_Trim_Resultado!DA17+PLANEL_GerCrit_Trim_Resultado!DA29</f>
        <v>2036.6598750000001</v>
      </c>
      <c r="CO15" s="22">
        <f>PLANEL_GerCrit_Trim_Resultado!DB17+PLANEL_GerCrit_Trim_Resultado!DB29</f>
        <v>2786.965569</v>
      </c>
      <c r="CP15" s="22">
        <f>PLANEL_GerCrit_Trim_Resultado!DC17+PLANEL_GerCrit_Trim_Resultado!DC29</f>
        <v>1776.0060590000001</v>
      </c>
      <c r="CQ15" s="22">
        <f>PLANEL_GerCrit_Trim_Resultado!DD17+PLANEL_GerCrit_Trim_Resultado!DD29</f>
        <v>199.09015669999999</v>
      </c>
      <c r="CR15" s="22">
        <f>PLANEL_GerCrit_Trim_Resultado!DE17+PLANEL_GerCrit_Trim_Resultado!DE29</f>
        <v>2036.6598750000001</v>
      </c>
      <c r="CS15" s="22">
        <f>PLANEL_GerCrit_Trim_Resultado!DF17+PLANEL_GerCrit_Trim_Resultado!DF29</f>
        <v>2786.965569</v>
      </c>
      <c r="CT15" s="22">
        <f>PLANEL_GerCrit_Trim_Resultado!DG17+PLANEL_GerCrit_Trim_Resultado!DG29</f>
        <v>1776.0060590000001</v>
      </c>
      <c r="CU15" s="22">
        <f>PLANEL_GerCrit_Trim_Resultado!DH17+PLANEL_GerCrit_Trim_Resultado!DH29</f>
        <v>199.09015669999999</v>
      </c>
      <c r="CV15" s="22">
        <f>PLANEL_GerCrit_Trim_Resultado!DI17+PLANEL_GerCrit_Trim_Resultado!DI29</f>
        <v>2036.6598750000001</v>
      </c>
      <c r="CW15" s="22">
        <f>PLANEL_GerCrit_Trim_Resultado!DJ17+PLANEL_GerCrit_Trim_Resultado!DJ29</f>
        <v>2786.965569</v>
      </c>
      <c r="CX15" s="22">
        <f>PLANEL_GerCrit_Trim_Resultado!DK17+PLANEL_GerCrit_Trim_Resultado!DK29</f>
        <v>1776.0060590000001</v>
      </c>
      <c r="CY15" s="71">
        <f>PLANEL_GerCrit_Trim_Resultado!DL17+PLANEL_GerCrit_Trim_Resultado!DL29</f>
        <v>199.09015669999999</v>
      </c>
      <c r="CZ15" s="71">
        <f>PLANEL_GerCrit_Trim_Resultado!DM17+PLANEL_GerCrit_Trim_Resultado!DM29</f>
        <v>2036.6598750000001</v>
      </c>
      <c r="DA15" s="71">
        <f>PLANEL_GerCrit_Trim_Resultado!DN17+PLANEL_GerCrit_Trim_Resultado!DN29</f>
        <v>2786.965569</v>
      </c>
      <c r="DB15" s="71">
        <f>PLANEL_GerCrit_Trim_Resultado!DO17+PLANEL_GerCrit_Trim_Resultado!DO29</f>
        <v>1776.0060590000001</v>
      </c>
      <c r="DC15" s="22">
        <f>PLANEL_GerCrit_Trim_Resultado!DP17+PLANEL_GerCrit_Trim_Resultado!DP29</f>
        <v>199.09015669999999</v>
      </c>
      <c r="DD15" s="22">
        <f>PLANEL_GerCrit_Trim_Resultado!DQ17+PLANEL_GerCrit_Trim_Resultado!DQ29</f>
        <v>2036.6598750000001</v>
      </c>
      <c r="DE15" s="22">
        <f>PLANEL_GerCrit_Trim_Resultado!DR17+PLANEL_GerCrit_Trim_Resultado!DR29</f>
        <v>2786.965569</v>
      </c>
      <c r="DF15" s="22">
        <f>PLANEL_GerCrit_Trim_Resultado!DS17+PLANEL_GerCrit_Trim_Resultado!DS29</f>
        <v>1776.0060590000001</v>
      </c>
      <c r="DG15" s="22">
        <f>PLANEL_GerCrit_Trim_Resultado!DT17+PLANEL_GerCrit_Trim_Resultado!DT29</f>
        <v>199.09015669999999</v>
      </c>
      <c r="DH15" s="22">
        <f>PLANEL_GerCrit_Trim_Resultado!DU17+PLANEL_GerCrit_Trim_Resultado!DU29</f>
        <v>2036.6598750000001</v>
      </c>
      <c r="DI15" s="22">
        <f>PLANEL_GerCrit_Trim_Resultado!DV17+PLANEL_GerCrit_Trim_Resultado!DV29</f>
        <v>2786.965569</v>
      </c>
      <c r="DJ15" s="22">
        <f>PLANEL_GerCrit_Trim_Resultado!DW17+PLANEL_GerCrit_Trim_Resultado!DW29</f>
        <v>1776.0060590000001</v>
      </c>
      <c r="DK15" s="22">
        <f>PLANEL_GerCrit_Trim_Resultado!DX17+PLANEL_GerCrit_Trim_Resultado!DX29</f>
        <v>199.09015669999999</v>
      </c>
      <c r="DL15" s="22">
        <f>PLANEL_GerCrit_Trim_Resultado!DY17+PLANEL_GerCrit_Trim_Resultado!DY29</f>
        <v>2036.6598750000001</v>
      </c>
      <c r="DM15" s="22">
        <f>PLANEL_GerCrit_Trim_Resultado!DZ17+PLANEL_GerCrit_Trim_Resultado!DZ29</f>
        <v>2786.965569</v>
      </c>
      <c r="DN15" s="22">
        <f>PLANEL_GerCrit_Trim_Resultado!EA17+PLANEL_GerCrit_Trim_Resultado!EA29</f>
        <v>1776.0060590000001</v>
      </c>
      <c r="DO15" s="22">
        <f>PLANEL_GerCrit_Trim_Resultado!EB17+PLANEL_GerCrit_Trim_Resultado!EB29</f>
        <v>199.09015669999999</v>
      </c>
      <c r="DP15" s="22">
        <f>PLANEL_GerCrit_Trim_Resultado!EC17+PLANEL_GerCrit_Trim_Resultado!EC29</f>
        <v>2036.6598750000001</v>
      </c>
      <c r="DQ15" s="22">
        <f>PLANEL_GerCrit_Trim_Resultado!ED17+PLANEL_GerCrit_Trim_Resultado!ED29</f>
        <v>2786.965569</v>
      </c>
      <c r="DR15" s="22">
        <f>PLANEL_GerCrit_Trim_Resultado!EE17+PLANEL_GerCrit_Trim_Resultado!EE29</f>
        <v>1776.0060590000001</v>
      </c>
      <c r="DS15" s="22">
        <f>PLANEL_GerCrit_Trim_Resultado!EF17+PLANEL_GerCrit_Trim_Resultado!EF29</f>
        <v>199.09015669999999</v>
      </c>
      <c r="DT15" s="22">
        <f>PLANEL_GerCrit_Trim_Resultado!EG17+PLANEL_GerCrit_Trim_Resultado!EG29</f>
        <v>2036.6598750000001</v>
      </c>
      <c r="DU15" s="22">
        <f>PLANEL_GerCrit_Trim_Resultado!EH17+PLANEL_GerCrit_Trim_Resultado!EH29</f>
        <v>2786.965569</v>
      </c>
      <c r="DV15" s="22">
        <f>PLANEL_GerCrit_Trim_Resultado!EI17+PLANEL_GerCrit_Trim_Resultado!EI29</f>
        <v>1776.0060590000001</v>
      </c>
      <c r="DW15" s="22">
        <f>PLANEL_GerCrit_Trim_Resultado!EJ17+PLANEL_GerCrit_Trim_Resultado!EJ29</f>
        <v>199.09015669999999</v>
      </c>
      <c r="DX15" s="22">
        <f>PLANEL_GerCrit_Trim_Resultado!EK17+PLANEL_GerCrit_Trim_Resultado!EK29</f>
        <v>2036.6598750000001</v>
      </c>
      <c r="DY15" s="22">
        <f>PLANEL_GerCrit_Trim_Resultado!EL17+PLANEL_GerCrit_Trim_Resultado!EL29</f>
        <v>2786.965569</v>
      </c>
      <c r="DZ15" s="22">
        <f>PLANEL_GerCrit_Trim_Resultado!EM17+PLANEL_GerCrit_Trim_Resultado!EM29</f>
        <v>1776.0060590000001</v>
      </c>
      <c r="EA15" s="22">
        <f>PLANEL_GerCrit_Trim_Resultado!EN17+PLANEL_GerCrit_Trim_Resultado!EN29</f>
        <v>199.09015669999999</v>
      </c>
      <c r="EB15" s="22">
        <f>PLANEL_GerCrit_Trim_Resultado!EO17+PLANEL_GerCrit_Trim_Resultado!EO29</f>
        <v>2036.6598750000001</v>
      </c>
      <c r="EC15" s="22">
        <f>PLANEL_GerCrit_Trim_Resultado!EP17+PLANEL_GerCrit_Trim_Resultado!EP29</f>
        <v>2786.965569</v>
      </c>
      <c r="ED15" s="22">
        <f>PLANEL_GerCrit_Trim_Resultado!EQ17+PLANEL_GerCrit_Trim_Resultado!EQ29</f>
        <v>1776.0060590000001</v>
      </c>
      <c r="EE15" s="22">
        <f>PLANEL_GerCrit_Trim_Resultado!ER17+PLANEL_GerCrit_Trim_Resultado!ER29</f>
        <v>199.09015669999999</v>
      </c>
      <c r="EF15" s="22">
        <f>PLANEL_GerCrit_Trim_Resultado!ES17+PLANEL_GerCrit_Trim_Resultado!ES29</f>
        <v>2036.6598750000001</v>
      </c>
      <c r="EG15" s="22">
        <f>PLANEL_GerCrit_Trim_Resultado!ET17+PLANEL_GerCrit_Trim_Resultado!ET29</f>
        <v>2786.965569</v>
      </c>
      <c r="EH15" s="22">
        <f>PLANEL_GerCrit_Trim_Resultado!EU17+PLANEL_GerCrit_Trim_Resultado!EU29</f>
        <v>1776.0060590000001</v>
      </c>
      <c r="EI15" s="22">
        <f>PLANEL_GerCrit_Trim_Resultado!EV17+PLANEL_GerCrit_Trim_Resultado!EV29</f>
        <v>199.09015669999999</v>
      </c>
      <c r="EJ15" s="22">
        <f>PLANEL_GerCrit_Trim_Resultado!EW17+PLANEL_GerCrit_Trim_Resultado!EW29</f>
        <v>2036.6598750000001</v>
      </c>
      <c r="EK15" s="22">
        <f>PLANEL_GerCrit_Trim_Resultado!EX17+PLANEL_GerCrit_Trim_Resultado!EX29</f>
        <v>2786.965569</v>
      </c>
      <c r="EL15" s="22">
        <f>PLANEL_GerCrit_Trim_Resultado!EY17+PLANEL_GerCrit_Trim_Resultado!EY29</f>
        <v>1776.0060590000001</v>
      </c>
      <c r="EM15" s="22">
        <f>PLANEL_GerCrit_Trim_Resultado!EZ17+PLANEL_GerCrit_Trim_Resultado!EZ29</f>
        <v>199.09015669999999</v>
      </c>
      <c r="EN15" s="22">
        <f>PLANEL_GerCrit_Trim_Resultado!FA17+PLANEL_GerCrit_Trim_Resultado!FA29</f>
        <v>2036.6598750000001</v>
      </c>
      <c r="EO15" s="22">
        <f>PLANEL_GerCrit_Trim_Resultado!FB17+PLANEL_GerCrit_Trim_Resultado!FB29</f>
        <v>2786.965569</v>
      </c>
      <c r="EP15" s="22">
        <f>PLANEL_GerCrit_Trim_Resultado!FC17+PLANEL_GerCrit_Trim_Resultado!FC29</f>
        <v>1776.0060590000001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318.66108919999999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364.75660920000001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596.60785920000001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549.91739489999998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6177.3489027000005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7333.3231263999996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9660.1097525999994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8035.1940292999998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8278.4352199000004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9892.8282772000002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13040.9486452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10804.807811499999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9141.9295849000009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10944.7214122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14430.3895782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11943.0503835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11700.632685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14062.082255199999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18548.266737099999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15316.224411200001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11700.632685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14062.082255199999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18548.266737099999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15316.224411200001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11625.993119800001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13984.312986200001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18450.981885699999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15228.896583400001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11620.120730800001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13977.350557899999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18441.811201200002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15221.262633300001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11585.342676799999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13935.109400900001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18385.688675199999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15175.140664300001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12302.079364200001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14808.551372900001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19538.5610122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16119.2026983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14235.4792702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17167.134169100002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22654.3803873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18669.570867599999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16115.559049000001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19481.378256100001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25721.002361899999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21167.8417888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16397.069165299999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19842.569615100001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26199.735700700003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21548.282026000001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17939.234288200001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21742.8814571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28714.587376800002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23595.0770777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20584.877823700001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25013.641657600001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33051.919996099998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27119.936840499999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23409.771706200001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28459.054938599998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37602.823254300005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30845.293075600002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25680.651564300002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31251.133720999998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41289.699095400007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33848.391351099999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26221.8149873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31910.481047999998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42160.335541399996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34561.493856100002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26517.683891299999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32300.181067900001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42668.9670386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34957.642440299998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31598.6999001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38492.815503100006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50845.369843200002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41653.157442299998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33420.74379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40712.542436000003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53777.015005000001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44054.61681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34627.228958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42182.260734000003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55718.359315000002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45644.983623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35843.564128999999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43663.978124000001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57675.553185000004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47248.334533000001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37085.955197999996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45177.436333999998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59674.673355000006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48886.031843000004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38846.351788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47321.919454000003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62507.311515000009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51206.554633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40629.357208000001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49493.944234000002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65376.329315000003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53556.879952999996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41902.609878000003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51044.997494000003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67425.108615000005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55235.258473000002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43299.260677999999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52746.372094000006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69672.446714999998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57076.298162999999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46426.077168000003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56555.403094000001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74703.778705000004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61198.010802999997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46828.022847999993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57045.046014000007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75350.545845000001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61727.848293000003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6964.1706860000004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6917.4472299999998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6756.6868649999997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6917.4472299999998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7514.6765850000002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7464.2597189999997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7290.7915190000003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7464.2597189999997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8698.0304059999999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8639.6742780000004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8438.8896320000003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8639.6742780000004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9779.1629150000008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9713.5533390000001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9487.8119160000006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9713.5533390000001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9779.1629150000008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9713.5533390000001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9487.8119160000006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9713.5533390000001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9779.1629150000008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9713.5533390000001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9487.8119160000006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9713.5533390000001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62145.410164251996</v>
      </c>
      <c r="D25" s="28">
        <f t="shared" ref="D25:BO25" si="0">SUM(D4:D24)</f>
        <v>64077.706689147999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64242.572200748</v>
      </c>
      <c r="I25" s="28">
        <f t="shared" si="0"/>
        <v>64484.49942408401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65659.0053568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66462.655105400001</v>
      </c>
      <c r="Q25" s="28">
        <f t="shared" si="0"/>
        <v>66706.3633003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71336.49711940001</v>
      </c>
      <c r="U25" s="28">
        <f t="shared" si="0"/>
        <v>71606.291755100014</v>
      </c>
      <c r="V25" s="28">
        <f t="shared" si="0"/>
        <v>73824.949909799994</v>
      </c>
      <c r="W25" s="28">
        <f t="shared" si="0"/>
        <v>79651.359238199992</v>
      </c>
      <c r="X25" s="28">
        <f t="shared" si="0"/>
        <v>74922.023090100003</v>
      </c>
      <c r="Y25" s="28">
        <f t="shared" si="0"/>
        <v>75213.339214800013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78603.989096099991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86965.192392699973</v>
      </c>
      <c r="AF25" s="28">
        <f t="shared" si="0"/>
        <v>81817.178399299999</v>
      </c>
      <c r="AG25" s="28">
        <f t="shared" si="0"/>
        <v>82142.162094889994</v>
      </c>
      <c r="AH25" s="28">
        <f t="shared" si="0"/>
        <v>83909.954384539989</v>
      </c>
      <c r="AI25" s="28">
        <f t="shared" si="0"/>
        <v>89688.254364899971</v>
      </c>
      <c r="AJ25" s="28">
        <f t="shared" si="0"/>
        <v>85161.432305099981</v>
      </c>
      <c r="AK25" s="28">
        <f t="shared" si="0"/>
        <v>85496.80029839999</v>
      </c>
      <c r="AL25" s="28">
        <f t="shared" si="0"/>
        <v>87079.024983589989</v>
      </c>
      <c r="AM25" s="28">
        <f t="shared" si="0"/>
        <v>92238.504569499986</v>
      </c>
      <c r="AN25" s="28">
        <f t="shared" si="0"/>
        <v>85662.320337099998</v>
      </c>
      <c r="AO25" s="28">
        <f t="shared" si="0"/>
        <v>84949.23948660001</v>
      </c>
      <c r="AP25" s="28">
        <f t="shared" si="0"/>
        <v>86934.339887499998</v>
      </c>
      <c r="AQ25" s="28">
        <f t="shared" si="0"/>
        <v>93357.583817499995</v>
      </c>
      <c r="AR25" s="28">
        <f t="shared" si="0"/>
        <v>89157.335849099996</v>
      </c>
      <c r="AS25" s="28">
        <f t="shared" si="0"/>
        <v>88455.378235299999</v>
      </c>
      <c r="AT25" s="28">
        <f t="shared" si="0"/>
        <v>87331.539536300013</v>
      </c>
      <c r="AU25" s="28">
        <f t="shared" si="0"/>
        <v>95335.258309199999</v>
      </c>
      <c r="AV25" s="28">
        <f t="shared" si="0"/>
        <v>92167.516793099989</v>
      </c>
      <c r="AW25" s="28">
        <f t="shared" si="0"/>
        <v>91473.948214300006</v>
      </c>
      <c r="AX25" s="28">
        <f t="shared" si="0"/>
        <v>89379.562584000014</v>
      </c>
      <c r="AY25" s="28">
        <f t="shared" si="0"/>
        <v>99100.922793999998</v>
      </c>
      <c r="AZ25" s="28">
        <f t="shared" si="0"/>
        <v>94986.334960099994</v>
      </c>
      <c r="BA25" s="28">
        <f t="shared" si="0"/>
        <v>94302.846953789995</v>
      </c>
      <c r="BB25" s="28">
        <f t="shared" si="0"/>
        <v>92305.318544199996</v>
      </c>
      <c r="BC25" s="28">
        <f t="shared" si="0"/>
        <v>102311.26573999999</v>
      </c>
      <c r="BD25" s="28">
        <f t="shared" si="0"/>
        <v>97912.254885799979</v>
      </c>
      <c r="BE25" s="28">
        <f t="shared" si="0"/>
        <v>97239.629144000006</v>
      </c>
      <c r="BF25" s="28">
        <f t="shared" si="0"/>
        <v>95173.354500300004</v>
      </c>
      <c r="BG25" s="28">
        <f t="shared" si="0"/>
        <v>105499.8736353</v>
      </c>
      <c r="BH25" s="28">
        <f t="shared" si="0"/>
        <v>100923.61976269999</v>
      </c>
      <c r="BI25" s="28">
        <f t="shared" si="0"/>
        <v>100263.23825309999</v>
      </c>
      <c r="BJ25" s="28">
        <f t="shared" si="0"/>
        <v>98297.7855175</v>
      </c>
      <c r="BK25" s="28">
        <f t="shared" si="0"/>
        <v>109537.97048070001</v>
      </c>
      <c r="BL25" s="28">
        <f t="shared" si="0"/>
        <v>104034.5373767</v>
      </c>
      <c r="BM25" s="28">
        <f t="shared" si="0"/>
        <v>103388.63014866</v>
      </c>
      <c r="BN25" s="28">
        <f t="shared" si="0"/>
        <v>101524.7899015</v>
      </c>
      <c r="BO25" s="28">
        <f t="shared" si="0"/>
        <v>110174.7212556</v>
      </c>
      <c r="BP25" s="28">
        <f t="shared" ref="BP25:EA25" si="1">SUM(BP4:BP24)</f>
        <v>105854.05736290001</v>
      </c>
      <c r="BQ25" s="28">
        <f t="shared" si="1"/>
        <v>104455.25468579998</v>
      </c>
      <c r="BR25" s="28">
        <f t="shared" si="1"/>
        <v>100980.21124980001</v>
      </c>
      <c r="BS25" s="28">
        <f t="shared" si="1"/>
        <v>114477.4186284</v>
      </c>
      <c r="BT25" s="28">
        <f t="shared" si="1"/>
        <v>109174.74312690002</v>
      </c>
      <c r="BU25" s="28">
        <f t="shared" si="1"/>
        <v>106661.56860459999</v>
      </c>
      <c r="BV25" s="28">
        <f t="shared" si="1"/>
        <v>104545.740462</v>
      </c>
      <c r="BW25" s="28">
        <f t="shared" si="1"/>
        <v>116420.00939869999</v>
      </c>
      <c r="BX25" s="28">
        <f t="shared" si="1"/>
        <v>112496.52268390002</v>
      </c>
      <c r="BY25" s="28">
        <f t="shared" si="1"/>
        <v>109071.4768316</v>
      </c>
      <c r="BZ25" s="28">
        <f t="shared" si="1"/>
        <v>106670.09708220001</v>
      </c>
      <c r="CA25" s="28">
        <f t="shared" si="1"/>
        <v>118986.44173659998</v>
      </c>
      <c r="CB25" s="28">
        <f t="shared" si="1"/>
        <v>115917.5588499</v>
      </c>
      <c r="CC25" s="28">
        <f t="shared" si="1"/>
        <v>111602.4104757</v>
      </c>
      <c r="CD25" s="28">
        <f t="shared" si="1"/>
        <v>109032.9375789</v>
      </c>
      <c r="CE25" s="28">
        <f t="shared" si="1"/>
        <v>123544.11558819999</v>
      </c>
      <c r="CF25" s="28">
        <f t="shared" si="1"/>
        <v>119458.64192310003</v>
      </c>
      <c r="CG25" s="28">
        <f t="shared" si="1"/>
        <v>116481.2144487</v>
      </c>
      <c r="CH25" s="28">
        <f t="shared" si="1"/>
        <v>113604.80205330001</v>
      </c>
      <c r="CI25" s="28">
        <f t="shared" si="1"/>
        <v>128253.58546279998</v>
      </c>
      <c r="CJ25" s="28">
        <f t="shared" si="1"/>
        <v>122790.24872510001</v>
      </c>
      <c r="CK25" s="28">
        <f t="shared" si="1"/>
        <v>120935.65072790001</v>
      </c>
      <c r="CL25" s="28">
        <f t="shared" si="1"/>
        <v>118065.48472740001</v>
      </c>
      <c r="CM25" s="28">
        <f t="shared" si="1"/>
        <v>132751.29667989997</v>
      </c>
      <c r="CN25" s="28">
        <f t="shared" si="1"/>
        <v>126515.2989086</v>
      </c>
      <c r="CO25" s="28">
        <f t="shared" si="1"/>
        <v>124652.49628679999</v>
      </c>
      <c r="CP25" s="28">
        <f t="shared" si="1"/>
        <v>122030.1806529</v>
      </c>
      <c r="CQ25" s="28">
        <f t="shared" si="1"/>
        <v>136678.9506366</v>
      </c>
      <c r="CR25" s="28">
        <f t="shared" si="1"/>
        <v>130262.25945580001</v>
      </c>
      <c r="CS25" s="28">
        <f t="shared" si="1"/>
        <v>127147.12356699997</v>
      </c>
      <c r="CT25" s="28">
        <f t="shared" si="1"/>
        <v>124586.8611809</v>
      </c>
      <c r="CU25" s="28">
        <f t="shared" si="1"/>
        <v>138714.61625200001</v>
      </c>
      <c r="CV25" s="28">
        <f t="shared" si="1"/>
        <v>133863.75590270001</v>
      </c>
      <c r="CW25" s="28">
        <f t="shared" si="1"/>
        <v>129223.40589139998</v>
      </c>
      <c r="CX25" s="28">
        <f t="shared" si="1"/>
        <v>126189.4307633</v>
      </c>
      <c r="CY25" s="76">
        <f t="shared" si="1"/>
        <v>144922.8226138</v>
      </c>
      <c r="CZ25" s="76">
        <f t="shared" si="1"/>
        <v>137435.9814857</v>
      </c>
      <c r="DA25" s="76">
        <f t="shared" si="1"/>
        <v>134391.5125716</v>
      </c>
      <c r="DB25" s="76">
        <f t="shared" si="1"/>
        <v>134000.61250630001</v>
      </c>
      <c r="DC25" s="28">
        <f t="shared" si="1"/>
        <v>146558.75648090002</v>
      </c>
      <c r="DD25" s="28">
        <f t="shared" si="1"/>
        <v>140588.38046310001</v>
      </c>
      <c r="DE25" s="28">
        <f t="shared" si="1"/>
        <v>138873.2440413</v>
      </c>
      <c r="DF25" s="28">
        <f t="shared" si="1"/>
        <v>136397.56423700001</v>
      </c>
      <c r="DG25" s="28">
        <f t="shared" si="1"/>
        <v>148784.26196500001</v>
      </c>
      <c r="DH25" s="28">
        <f t="shared" si="1"/>
        <v>143749.2822171</v>
      </c>
      <c r="DI25" s="28">
        <f t="shared" si="1"/>
        <v>141567.80900729998</v>
      </c>
      <c r="DJ25" s="28">
        <f t="shared" si="1"/>
        <v>138546.080342</v>
      </c>
      <c r="DK25" s="28">
        <f t="shared" si="1"/>
        <v>151674.57242370001</v>
      </c>
      <c r="DL25" s="28">
        <f t="shared" si="1"/>
        <v>146920.9816541</v>
      </c>
      <c r="DM25" s="28">
        <f t="shared" si="1"/>
        <v>143696.12969259999</v>
      </c>
      <c r="DN25" s="28">
        <f t="shared" si="1"/>
        <v>141935.87861700001</v>
      </c>
      <c r="DO25" s="28">
        <f t="shared" si="1"/>
        <v>154114.17382169998</v>
      </c>
      <c r="DP25" s="28">
        <f t="shared" si="1"/>
        <v>150152.14476209998</v>
      </c>
      <c r="DQ25" s="28">
        <f t="shared" si="1"/>
        <v>146853.59843530002</v>
      </c>
      <c r="DR25" s="28">
        <f t="shared" si="1"/>
        <v>144762.754029</v>
      </c>
      <c r="DS25" s="28">
        <f t="shared" si="1"/>
        <v>156295.17625699998</v>
      </c>
      <c r="DT25" s="28">
        <f t="shared" si="1"/>
        <v>153447.59569280001</v>
      </c>
      <c r="DU25" s="28">
        <f t="shared" si="1"/>
        <v>151435.52176680003</v>
      </c>
      <c r="DV25" s="28">
        <f t="shared" si="1"/>
        <v>147497.9232018</v>
      </c>
      <c r="DW25" s="28">
        <f t="shared" si="1"/>
        <v>158471.13521079998</v>
      </c>
      <c r="DX25" s="28">
        <f t="shared" si="1"/>
        <v>156622.32251910001</v>
      </c>
      <c r="DY25" s="28">
        <f t="shared" si="1"/>
        <v>154509.58120183999</v>
      </c>
      <c r="DZ25" s="28">
        <f t="shared" si="1"/>
        <v>150057.08384010001</v>
      </c>
      <c r="EA25" s="28">
        <f t="shared" si="1"/>
        <v>161637.7235928</v>
      </c>
      <c r="EB25" s="28">
        <f t="shared" ref="EB25:EP25" si="2">SUM(EB4:EB24)</f>
        <v>159905.95013809999</v>
      </c>
      <c r="EC25" s="28">
        <f t="shared" si="2"/>
        <v>156907.42266439</v>
      </c>
      <c r="ED25" s="28">
        <f t="shared" si="2"/>
        <v>152985.88303910001</v>
      </c>
      <c r="EE25" s="28">
        <f t="shared" si="2"/>
        <v>164607.39964179997</v>
      </c>
      <c r="EF25" s="28">
        <f t="shared" si="2"/>
        <v>163504.97943910002</v>
      </c>
      <c r="EG25" s="28">
        <f t="shared" si="2"/>
        <v>159556.48925555</v>
      </c>
      <c r="EH25" s="28">
        <f t="shared" si="2"/>
        <v>156131.62696010002</v>
      </c>
      <c r="EI25" s="28">
        <f t="shared" si="2"/>
        <v>168209.9307418</v>
      </c>
      <c r="EJ25" s="28">
        <f t="shared" si="2"/>
        <v>166962.8803591</v>
      </c>
      <c r="EK25" s="28">
        <f t="shared" si="2"/>
        <v>163027.23911380002</v>
      </c>
      <c r="EL25" s="28">
        <f t="shared" si="2"/>
        <v>160437.74897010002</v>
      </c>
      <c r="EM25" s="28">
        <f t="shared" si="2"/>
        <v>171180.16540579998</v>
      </c>
      <c r="EN25" s="28">
        <f t="shared" si="2"/>
        <v>170322.08414810002</v>
      </c>
      <c r="EO25" s="28">
        <f t="shared" si="2"/>
        <v>165064.81419779998</v>
      </c>
      <c r="EP25" s="28">
        <f t="shared" si="2"/>
        <v>162131.9077291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0.45870285100959823</v>
      </c>
      <c r="D30" s="47">
        <f>IF(PLANEL_Pot_Trim!D4&lt;&gt;0,D4/PLANEL_Pot_Trim!D4,0)</f>
        <v>0.43357437417990441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0.50222309615134053</v>
      </c>
      <c r="I30" s="47">
        <f>IF(PLANEL_Pot_Trim!I4&lt;&gt;0,I4/PLANEL_Pot_Trim!I4,0)</f>
        <v>0.47682558083505205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0.48506151945409232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0.44111933323316038</v>
      </c>
      <c r="Q30" s="47">
        <f>IF(PLANEL_Pot_Trim!Q4&lt;&gt;0,Q4/PLANEL_Pot_Trim!Q4,0)</f>
        <v>0.41192675451923216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0.45712901538344564</v>
      </c>
      <c r="U30" s="47">
        <f>IF(PLANEL_Pot_Trim!U4&lt;&gt;0,U4/PLANEL_Pot_Trim!U4,0)</f>
        <v>0.42713360693817343</v>
      </c>
      <c r="V30" s="47">
        <f>IF(PLANEL_Pot_Trim!V4&lt;&gt;0,V4/PLANEL_Pot_Trim!V4,0)</f>
        <v>0.43589477558249812</v>
      </c>
      <c r="W30" s="47">
        <f>IF(PLANEL_Pot_Trim!W4&lt;&gt;0,W4/PLANEL_Pot_Trim!W4,0)</f>
        <v>0.55590915286461184</v>
      </c>
      <c r="X30" s="47">
        <f>IF(PLANEL_Pot_Trim!X4&lt;&gt;0,X4/PLANEL_Pot_Trim!X4,0)</f>
        <v>0.46807802344310767</v>
      </c>
      <c r="Y30" s="47">
        <f>IF(PLANEL_Pot_Trim!Y4&lt;&gt;0,Y4/PLANEL_Pot_Trim!Y4,0)</f>
        <v>0.43854758786486953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0.48807437976864487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0.49701017724080715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0.52667411452369062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0.51401620286898897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0.52838326020573512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0.555875704428337</v>
      </c>
      <c r="AV30" s="47">
        <f>IF(PLANEL_Pot_Trim!AV4&lt;&gt;0,AV4/PLANEL_Pot_Trim!AV4,0)</f>
        <v>0.53017905528768183</v>
      </c>
      <c r="AW30" s="47">
        <f>IF(PLANEL_Pot_Trim!AW4&lt;&gt;0,AW4/PLANEL_Pot_Trim!AW4,0)</f>
        <v>0.45841430393620947</v>
      </c>
      <c r="AX30" s="47">
        <f>IF(PLANEL_Pot_Trim!AX4&lt;&gt;0,AX4/PLANEL_Pot_Trim!AX4,0)</f>
        <v>0.44032754075242941</v>
      </c>
      <c r="AY30" s="47">
        <f>IF(PLANEL_Pot_Trim!AY4&lt;&gt;0,AY4/PLANEL_Pot_Trim!AY4,0)</f>
        <v>0.555875704428337</v>
      </c>
      <c r="AZ30" s="47">
        <f>IF(PLANEL_Pot_Trim!AZ4&lt;&gt;0,AZ4/PLANEL_Pot_Trim!AZ4,0)</f>
        <v>0.54148724522424285</v>
      </c>
      <c r="BA30" s="47">
        <f>IF(PLANEL_Pot_Trim!BA4&lt;&gt;0,BA4/PLANEL_Pot_Trim!BA4,0)</f>
        <v>0.45841430393620947</v>
      </c>
      <c r="BB30" s="47">
        <f>IF(PLANEL_Pot_Trim!BB4&lt;&gt;0,BB4/PLANEL_Pot_Trim!BB4,0)</f>
        <v>0.44032754075242941</v>
      </c>
      <c r="BC30" s="47">
        <f>IF(PLANEL_Pot_Trim!BC4&lt;&gt;0,BC4/PLANEL_Pot_Trim!BC4,0)</f>
        <v>0.55841317210844488</v>
      </c>
      <c r="BD30" s="47">
        <f>IF(PLANEL_Pot_Trim!BD4&lt;&gt;0,BD4/PLANEL_Pot_Trim!BD4,0)</f>
        <v>0.5459185062732429</v>
      </c>
      <c r="BE30" s="47">
        <f>IF(PLANEL_Pot_Trim!BE4&lt;&gt;0,BE4/PLANEL_Pot_Trim!BE4,0)</f>
        <v>0.45907468294398629</v>
      </c>
      <c r="BF30" s="47">
        <f>IF(PLANEL_Pot_Trim!BF4&lt;&gt;0,BF4/PLANEL_Pot_Trim!BF4,0)</f>
        <v>0.44363064144295306</v>
      </c>
      <c r="BG30" s="47">
        <f>IF(PLANEL_Pot_Trim!BG4&lt;&gt;0,BG4/PLANEL_Pot_Trim!BG4,0)</f>
        <v>0.55891741005764684</v>
      </c>
      <c r="BH30" s="47">
        <f>IF(PLANEL_Pot_Trim!BH4&lt;&gt;0,BH4/PLANEL_Pot_Trim!BH4,0)</f>
        <v>0.54600415122369061</v>
      </c>
      <c r="BI30" s="47">
        <f>IF(PLANEL_Pot_Trim!BI4&lt;&gt;0,BI4/PLANEL_Pot_Trim!BI4,0)</f>
        <v>0.45893775219864391</v>
      </c>
      <c r="BJ30" s="47">
        <f>IF(PLANEL_Pot_Trim!BJ4&lt;&gt;0,BJ4/PLANEL_Pot_Trim!BJ4,0)</f>
        <v>0.44415344503302606</v>
      </c>
      <c r="BK30" s="47">
        <f>IF(PLANEL_Pot_Trim!BK4&lt;&gt;0,BK4/PLANEL_Pot_Trim!BK4,0)</f>
        <v>0.56617413911716041</v>
      </c>
      <c r="BL30" s="47">
        <f>IF(PLANEL_Pot_Trim!BL4&lt;&gt;0,BL4/PLANEL_Pot_Trim!BL4,0)</f>
        <v>0.53443639456130321</v>
      </c>
      <c r="BM30" s="47">
        <f>IF(PLANEL_Pot_Trim!BM4&lt;&gt;0,BM4/PLANEL_Pot_Trim!BM4,0)</f>
        <v>0.4559639799604826</v>
      </c>
      <c r="BN30" s="47">
        <f>IF(PLANEL_Pot_Trim!BN4&lt;&gt;0,BN4/PLANEL_Pot_Trim!BN4,0)</f>
        <v>0.44569172388022188</v>
      </c>
      <c r="BO30" s="47">
        <f>IF(PLANEL_Pot_Trim!BO4&lt;&gt;0,BO4/PLANEL_Pot_Trim!BO4,0)</f>
        <v>0.5701815925850342</v>
      </c>
      <c r="BP30" s="47">
        <f>IF(PLANEL_Pot_Trim!BP4&lt;&gt;0,BP4/PLANEL_Pot_Trim!BP4,0)</f>
        <v>0.5391262716042895</v>
      </c>
      <c r="BQ30" s="47">
        <f>IF(PLANEL_Pot_Trim!BQ4&lt;&gt;0,BQ4/PLANEL_Pot_Trim!BQ4,0)</f>
        <v>0.45172715733968288</v>
      </c>
      <c r="BR30" s="47">
        <f>IF(PLANEL_Pot_Trim!BR4&lt;&gt;0,BR4/PLANEL_Pot_Trim!BR4,0)</f>
        <v>0.44361261995607487</v>
      </c>
      <c r="BS30" s="47">
        <f>IF(PLANEL_Pot_Trim!BS4&lt;&gt;0,BS4/PLANEL_Pot_Trim!BS4,0)</f>
        <v>0.57227113895185666</v>
      </c>
      <c r="BT30" s="47">
        <f>IF(PLANEL_Pot_Trim!BT4&lt;&gt;0,BT4/PLANEL_Pot_Trim!BT4,0)</f>
        <v>0.54123120539138436</v>
      </c>
      <c r="BU30" s="47">
        <f>IF(PLANEL_Pot_Trim!BU4&lt;&gt;0,BU4/PLANEL_Pot_Trim!BU4,0)</f>
        <v>0.44363834188694101</v>
      </c>
      <c r="BV30" s="47">
        <f>IF(PLANEL_Pot_Trim!BV4&lt;&gt;0,BV4/PLANEL_Pot_Trim!BV4,0)</f>
        <v>0.44176008253383309</v>
      </c>
      <c r="BW30" s="47">
        <f>IF(PLANEL_Pot_Trim!BW4&lt;&gt;0,BW4/PLANEL_Pot_Trim!BW4,0)</f>
        <v>0.57556891020859158</v>
      </c>
      <c r="BX30" s="47">
        <f>IF(PLANEL_Pot_Trim!BX4&lt;&gt;0,BX4/PLANEL_Pot_Trim!BX4,0)</f>
        <v>0.55542759742901693</v>
      </c>
      <c r="BY30" s="47">
        <f>IF(PLANEL_Pot_Trim!BY4&lt;&gt;0,BY4/PLANEL_Pot_Trim!BY4,0)</f>
        <v>0.44194981886954871</v>
      </c>
      <c r="BZ30" s="47">
        <f>IF(PLANEL_Pot_Trim!BZ4&lt;&gt;0,BZ4/PLANEL_Pot_Trim!BZ4,0)</f>
        <v>0.44124343199657817</v>
      </c>
      <c r="CA30" s="47">
        <f>IF(PLANEL_Pot_Trim!CA4&lt;&gt;0,CA4/PLANEL_Pot_Trim!CA4,0)</f>
        <v>0.57803347602908062</v>
      </c>
      <c r="CB30" s="47">
        <f>IF(PLANEL_Pot_Trim!CB4&lt;&gt;0,CB4/PLANEL_Pot_Trim!CB4,0)</f>
        <v>0.55875435644823856</v>
      </c>
      <c r="CC30" s="47">
        <f>IF(PLANEL_Pot_Trim!CC4&lt;&gt;0,CC4/PLANEL_Pot_Trim!CC4,0)</f>
        <v>0.43972221442806581</v>
      </c>
      <c r="CD30" s="47">
        <f>IF(PLANEL_Pot_Trim!CD4&lt;&gt;0,CD4/PLANEL_Pot_Trim!CD4,0)</f>
        <v>0.44055179439429021</v>
      </c>
      <c r="CE30" s="47">
        <f>IF(PLANEL_Pot_Trim!CE4&lt;&gt;0,CE4/PLANEL_Pot_Trim!CE4,0)</f>
        <v>0.58011610256331958</v>
      </c>
      <c r="CF30" s="47">
        <f>IF(PLANEL_Pot_Trim!CF4&lt;&gt;0,CF4/PLANEL_Pot_Trim!CF4,0)</f>
        <v>0.55856788448855466</v>
      </c>
      <c r="CG30" s="47">
        <f>IF(PLANEL_Pot_Trim!CG4&lt;&gt;0,CG4/PLANEL_Pot_Trim!CG4,0)</f>
        <v>0.43625822179998452</v>
      </c>
      <c r="CH30" s="47">
        <f>IF(PLANEL_Pot_Trim!CH4&lt;&gt;0,CH4/PLANEL_Pot_Trim!CH4,0)</f>
        <v>0.43835107979476967</v>
      </c>
      <c r="CI30" s="47">
        <f>IF(PLANEL_Pot_Trim!CI4&lt;&gt;0,CI4/PLANEL_Pot_Trim!CI4,0)</f>
        <v>0.58213620257286658</v>
      </c>
      <c r="CJ30" s="47">
        <f>IF(PLANEL_Pot_Trim!CJ4&lt;&gt;0,CJ4/PLANEL_Pot_Trim!CJ4,0)</f>
        <v>0.5538116283044372</v>
      </c>
      <c r="CK30" s="47">
        <f>IF(PLANEL_Pot_Trim!CK4&lt;&gt;0,CK4/PLANEL_Pot_Trim!CK4,0)</f>
        <v>0.43277077566424255</v>
      </c>
      <c r="CL30" s="47">
        <f>IF(PLANEL_Pot_Trim!CL4&lt;&gt;0,CL4/PLANEL_Pot_Trim!CL4,0)</f>
        <v>0.43601112219528176</v>
      </c>
      <c r="CM30" s="47">
        <f>IF(PLANEL_Pot_Trim!CM4&lt;&gt;0,CM4/PLANEL_Pot_Trim!CM4,0)</f>
        <v>0.5854284439906533</v>
      </c>
      <c r="CN30" s="47">
        <f>IF(PLANEL_Pot_Trim!CN4&lt;&gt;0,CN4/PLANEL_Pot_Trim!CN4,0)</f>
        <v>0.55098018581212282</v>
      </c>
      <c r="CO30" s="47">
        <f>IF(PLANEL_Pot_Trim!CO4&lt;&gt;0,CO4/PLANEL_Pot_Trim!CO4,0)</f>
        <v>0.42781224493355124</v>
      </c>
      <c r="CP30" s="47">
        <f>IF(PLANEL_Pot_Trim!CP4&lt;&gt;0,CP4/PLANEL_Pot_Trim!CP4,0)</f>
        <v>0.43283208176883115</v>
      </c>
      <c r="CQ30" s="47">
        <f>IF(PLANEL_Pot_Trim!CQ4&lt;&gt;0,CQ4/PLANEL_Pot_Trim!CQ4,0)</f>
        <v>0.59012716307462099</v>
      </c>
      <c r="CR30" s="47">
        <f>IF(PLANEL_Pot_Trim!CR4&lt;&gt;0,CR4/PLANEL_Pot_Trim!CR4,0)</f>
        <v>0.55831411531045405</v>
      </c>
      <c r="CS30" s="47">
        <f>IF(PLANEL_Pot_Trim!CS4&lt;&gt;0,CS4/PLANEL_Pot_Trim!CS4,0)</f>
        <v>0.42349045783338979</v>
      </c>
      <c r="CT30" s="47">
        <f>IF(PLANEL_Pot_Trim!CT4&lt;&gt;0,CT4/PLANEL_Pot_Trim!CT4,0)</f>
        <v>0.43064695621059784</v>
      </c>
      <c r="CU30" s="47">
        <f>IF(PLANEL_Pot_Trim!CU4&lt;&gt;0,CU4/PLANEL_Pot_Trim!CU4,0)</f>
        <v>0.5922526197328668</v>
      </c>
      <c r="CV30" s="47">
        <f>IF(PLANEL_Pot_Trim!CV4&lt;&gt;0,CV4/PLANEL_Pot_Trim!CV4,0)</f>
        <v>0.57093147710260428</v>
      </c>
      <c r="CW30" s="47">
        <f>IF(PLANEL_Pot_Trim!CW4&lt;&gt;0,CW4/PLANEL_Pot_Trim!CW4,0)</f>
        <v>0.42172983183617285</v>
      </c>
      <c r="CX30" s="47">
        <f>IF(PLANEL_Pot_Trim!CX4&lt;&gt;0,CX4/PLANEL_Pot_Trim!CX4,0)</f>
        <v>0.42990620514482836</v>
      </c>
      <c r="CY30" s="77">
        <f>IF(PLANEL_Pot_Trim!CY4&lt;&gt;0,CY4/PLANEL_Pot_Trim!CY4,0)</f>
        <v>0.5922526197328668</v>
      </c>
      <c r="CZ30" s="77">
        <f>IF(PLANEL_Pot_Trim!CZ4&lt;&gt;0,CZ4/PLANEL_Pot_Trim!CZ4,0)</f>
        <v>0.55459877038660188</v>
      </c>
      <c r="DA30" s="77">
        <f>IF(PLANEL_Pot_Trim!DA4&lt;&gt;0,DA4/PLANEL_Pot_Trim!DA4,0)</f>
        <v>0.42031031991405265</v>
      </c>
      <c r="DB30" s="77">
        <f>IF(PLANEL_Pot_Trim!DB4&lt;&gt;0,DB4/PLANEL_Pot_Trim!DB4,0)</f>
        <v>0.42990620514482836</v>
      </c>
      <c r="DC30" s="47">
        <f>IF(PLANEL_Pot_Trim!DC4&lt;&gt;0,DC4/PLANEL_Pot_Trim!DC4,0)</f>
        <v>0.5922526197328668</v>
      </c>
      <c r="DD30" s="47">
        <f>IF(PLANEL_Pot_Trim!DD4&lt;&gt;0,DD4/PLANEL_Pot_Trim!DD4,0)</f>
        <v>0.55124932741622201</v>
      </c>
      <c r="DE30" s="47">
        <f>IF(PLANEL_Pot_Trim!DE4&lt;&gt;0,DE4/PLANEL_Pot_Trim!DE4,0)</f>
        <v>0.4173586798546608</v>
      </c>
      <c r="DF30" s="47">
        <f>IF(PLANEL_Pot_Trim!DF4&lt;&gt;0,DF4/PLANEL_Pot_Trim!DF4,0)</f>
        <v>0.42990620514482836</v>
      </c>
      <c r="DG30" s="47">
        <f>IF(PLANEL_Pot_Trim!DG4&lt;&gt;0,DG4/PLANEL_Pot_Trim!DG4,0)</f>
        <v>0.5922526197328668</v>
      </c>
      <c r="DH30" s="47">
        <f>IF(PLANEL_Pot_Trim!DH4&lt;&gt;0,DH4/PLANEL_Pot_Trim!DH4,0)</f>
        <v>0.55619355400900461</v>
      </c>
      <c r="DI30" s="47">
        <f>IF(PLANEL_Pot_Trim!DI4&lt;&gt;0,DI4/PLANEL_Pot_Trim!DI4,0)</f>
        <v>0.41733645458889962</v>
      </c>
      <c r="DJ30" s="47">
        <f>IF(PLANEL_Pot_Trim!DJ4&lt;&gt;0,DJ4/PLANEL_Pot_Trim!DJ4,0)</f>
        <v>0.42990620514482836</v>
      </c>
      <c r="DK30" s="47">
        <f>IF(PLANEL_Pot_Trim!DK4&lt;&gt;0,DK4/PLANEL_Pot_Trim!DK4,0)</f>
        <v>0.5922526197328668</v>
      </c>
      <c r="DL30" s="47">
        <f>IF(PLANEL_Pot_Trim!DL4&lt;&gt;0,DL4/PLANEL_Pot_Trim!DL4,0)</f>
        <v>0.56099076528682668</v>
      </c>
      <c r="DM30" s="47">
        <f>IF(PLANEL_Pot_Trim!DM4&lt;&gt;0,DM4/PLANEL_Pot_Trim!DM4,0)</f>
        <v>0.41731404781855036</v>
      </c>
      <c r="DN30" s="47">
        <f>IF(PLANEL_Pot_Trim!DN4&lt;&gt;0,DN4/PLANEL_Pot_Trim!DN4,0)</f>
        <v>0.42990620514482836</v>
      </c>
      <c r="DO30" s="47">
        <f>IF(PLANEL_Pot_Trim!DO4&lt;&gt;0,DO4/PLANEL_Pot_Trim!DO4,0)</f>
        <v>0.5922526197328668</v>
      </c>
      <c r="DP30" s="47">
        <f>IF(PLANEL_Pot_Trim!DP4&lt;&gt;0,DP4/PLANEL_Pot_Trim!DP4,0)</f>
        <v>0.56257524324082631</v>
      </c>
      <c r="DQ30" s="47">
        <f>IF(PLANEL_Pot_Trim!DQ4&lt;&gt;0,DQ4/PLANEL_Pot_Trim!DQ4,0)</f>
        <v>0.41729116108870024</v>
      </c>
      <c r="DR30" s="47">
        <f>IF(PLANEL_Pot_Trim!DR4&lt;&gt;0,DR4/PLANEL_Pot_Trim!DR4,0)</f>
        <v>0.42990620514482836</v>
      </c>
      <c r="DS30" s="47">
        <f>IF(PLANEL_Pot_Trim!DS4&lt;&gt;0,DS4/PLANEL_Pot_Trim!DS4,0)</f>
        <v>0.5922526197328668</v>
      </c>
      <c r="DT30" s="47">
        <f>IF(PLANEL_Pot_Trim!DT4&lt;&gt;0,DT4/PLANEL_Pot_Trim!DT4,0)</f>
        <v>0.57093147710260428</v>
      </c>
      <c r="DU30" s="47">
        <f>IF(PLANEL_Pot_Trim!DU4&lt;&gt;0,DU4/PLANEL_Pot_Trim!DU4,0)</f>
        <v>0.4172587319071081</v>
      </c>
      <c r="DV30" s="47">
        <f>IF(PLANEL_Pot_Trim!DV4&lt;&gt;0,DV4/PLANEL_Pot_Trim!DV4,0)</f>
        <v>0.42990620514482836</v>
      </c>
      <c r="DW30" s="47">
        <f>IF(PLANEL_Pot_Trim!DW4&lt;&gt;0,DW4/PLANEL_Pot_Trim!DW4,0)</f>
        <v>0.59231121116368657</v>
      </c>
      <c r="DX30" s="47">
        <f>IF(PLANEL_Pot_Trim!DX4&lt;&gt;0,DX4/PLANEL_Pot_Trim!DX4,0)</f>
        <v>0.57098286481880434</v>
      </c>
      <c r="DY30" s="47">
        <f>IF(PLANEL_Pot_Trim!DY4&lt;&gt;0,DY4/PLANEL_Pot_Trim!DY4,0)</f>
        <v>0.41718987359780013</v>
      </c>
      <c r="DZ30" s="47">
        <f>IF(PLANEL_Pot_Trim!DZ4&lt;&gt;0,DZ4/PLANEL_Pot_Trim!DZ4,0)</f>
        <v>0.42988082049189968</v>
      </c>
      <c r="EA30" s="47">
        <f>IF(PLANEL_Pot_Trim!EA4&lt;&gt;0,EA4/PLANEL_Pot_Trim!EA4,0)</f>
        <v>0.59264814368168339</v>
      </c>
      <c r="EB30" s="47">
        <f>IF(PLANEL_Pot_Trim!EB4&lt;&gt;0,EB4/PLANEL_Pot_Trim!EB4,0)</f>
        <v>0.57126088388691842</v>
      </c>
      <c r="EC30" s="47">
        <f>IF(PLANEL_Pot_Trim!EC4&lt;&gt;0,EC4/PLANEL_Pot_Trim!EC4,0)</f>
        <v>0.41697441675373093</v>
      </c>
      <c r="ED30" s="47">
        <f>IF(PLANEL_Pot_Trim!ED4&lt;&gt;0,ED4/PLANEL_Pot_Trim!ED4,0)</f>
        <v>0.42975661003210586</v>
      </c>
      <c r="EE30" s="47">
        <f>IF(PLANEL_Pot_Trim!EE4&lt;&gt;0,EE4/PLANEL_Pot_Trim!EE4,0)</f>
        <v>0.59349002107092697</v>
      </c>
      <c r="EF30" s="47">
        <f>IF(PLANEL_Pot_Trim!EF4&lt;&gt;0,EF4/PLANEL_Pot_Trim!EF4,0)</f>
        <v>0.57166890563945605</v>
      </c>
      <c r="EG30" s="47">
        <f>IF(PLANEL_Pot_Trim!EG4&lt;&gt;0,EG4/PLANEL_Pot_Trim!EG4,0)</f>
        <v>0.40479586318912042</v>
      </c>
      <c r="EH30" s="47">
        <f>IF(PLANEL_Pot_Trim!EH4&lt;&gt;0,EH4/PLANEL_Pot_Trim!EH4,0)</f>
        <v>0.42946193044817255</v>
      </c>
      <c r="EI30" s="47">
        <f>IF(PLANEL_Pot_Trim!EI4&lt;&gt;0,EI4/PLANEL_Pot_Trim!EI4,0)</f>
        <v>0.5944822013225336</v>
      </c>
      <c r="EJ30" s="47">
        <f>IF(PLANEL_Pot_Trim!EJ4&lt;&gt;0,EJ4/PLANEL_Pot_Trim!EJ4,0)</f>
        <v>0.57237886131096483</v>
      </c>
      <c r="EK30" s="47">
        <f>IF(PLANEL_Pot_Trim!EK4&lt;&gt;0,EK4/PLANEL_Pot_Trim!EK4,0)</f>
        <v>0.37299937375218634</v>
      </c>
      <c r="EL30" s="47">
        <f>IF(PLANEL_Pot_Trim!EL4&lt;&gt;0,EL4/PLANEL_Pot_Trim!EL4,0)</f>
        <v>0.42903519792577427</v>
      </c>
      <c r="EM30" s="47">
        <f>IF(PLANEL_Pot_Trim!EM4&lt;&gt;0,EM4/PLANEL_Pot_Trim!EM4,0)</f>
        <v>0.59710702766812429</v>
      </c>
      <c r="EN30" s="47">
        <f>IF(PLANEL_Pot_Trim!EN4&lt;&gt;0,EN4/PLANEL_Pot_Trim!EN4,0)</f>
        <v>0.57748684037126541</v>
      </c>
      <c r="EO30" s="47">
        <f>IF(PLANEL_Pot_Trim!EO4&lt;&gt;0,EO4/PLANEL_Pot_Trim!EO4,0)</f>
        <v>0.37206379652036581</v>
      </c>
      <c r="EP30" s="47">
        <f>IF(PLANEL_Pot_Trim!EP4&lt;&gt;0,EP4/PLANEL_Pot_Trim!EP4,0)</f>
        <v>0.42598776620279749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0.54233874961803152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0.51474990509324381</v>
      </c>
      <c r="Y31" s="47">
        <f>IF(PLANEL_Pot_Trim!Y5&lt;&gt;0,Y5/PLANEL_Pot_Trim!Y5,0)</f>
        <v>0.4510867955830592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0.53188526701572558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0.53382951170245385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0.31259231951645727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0.56408175075316247</v>
      </c>
      <c r="AN31" s="47">
        <f>IF(PLANEL_Pot_Trim!AN5&lt;&gt;0,AN5/PLANEL_Pot_Trim!AN5,0)</f>
        <v>0.52881394696605477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0.52867388043167629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0.53543240879945508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0.43357341370476321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0.42109952487421948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0.56408175075316247</v>
      </c>
      <c r="BH31" s="47">
        <f>IF(PLANEL_Pot_Trim!BH5&lt;&gt;0,BH5/PLANEL_Pot_Trim!BH5,0)</f>
        <v>0.45000132321243752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0.56408175075316247</v>
      </c>
      <c r="BL31" s="47">
        <f>IF(PLANEL_Pot_Trim!BL5&lt;&gt;0,BL5/PLANEL_Pot_Trim!BL5,0)</f>
        <v>0.52301605704294785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0.56408175075316247</v>
      </c>
      <c r="BP31" s="47">
        <f>IF(PLANEL_Pot_Trim!BP5&lt;&gt;0,BP5/PLANEL_Pot_Trim!BP5,0)</f>
        <v>0.53462709504490979</v>
      </c>
      <c r="BQ31" s="47">
        <f>IF(PLANEL_Pot_Trim!BQ5&lt;&gt;0,BQ5/PLANEL_Pot_Trim!BQ5,0)</f>
        <v>0.45469970936507831</v>
      </c>
      <c r="BR31" s="47">
        <f>IF(PLANEL_Pot_Trim!BR5&lt;&gt;0,BR5/PLANEL_Pot_Trim!BR5,0)</f>
        <v>0.49622829713459354</v>
      </c>
      <c r="BS31" s="47">
        <f>IF(PLANEL_Pot_Trim!BS5&lt;&gt;0,BS5/PLANEL_Pot_Trim!BS5,0)</f>
        <v>0.56408175075316247</v>
      </c>
      <c r="BT31" s="47">
        <f>IF(PLANEL_Pot_Trim!BT5&lt;&gt;0,BT5/PLANEL_Pot_Trim!BT5,0)</f>
        <v>0.53543240879945508</v>
      </c>
      <c r="BU31" s="47">
        <f>IF(PLANEL_Pot_Trim!BU5&lt;&gt;0,BU5/PLANEL_Pot_Trim!BU5,0)</f>
        <v>0.45469970936507831</v>
      </c>
      <c r="BV31" s="47">
        <f>IF(PLANEL_Pot_Trim!BV5&lt;&gt;0,BV5/PLANEL_Pot_Trim!BV5,0)</f>
        <v>0.49622829713459354</v>
      </c>
      <c r="BW31" s="47">
        <f>IF(PLANEL_Pot_Trim!BW5&lt;&gt;0,BW5/PLANEL_Pot_Trim!BW5,0)</f>
        <v>0.56408175075316247</v>
      </c>
      <c r="BX31" s="47">
        <f>IF(PLANEL_Pot_Trim!BX5&lt;&gt;0,BX5/PLANEL_Pot_Trim!BX5,0)</f>
        <v>0.5352923422650766</v>
      </c>
      <c r="BY31" s="47">
        <f>IF(PLANEL_Pot_Trim!BY5&lt;&gt;0,BY5/PLANEL_Pot_Trim!BY5,0)</f>
        <v>0.45469970936507831</v>
      </c>
      <c r="BZ31" s="47">
        <f>IF(PLANEL_Pot_Trim!BZ5&lt;&gt;0,BZ5/PLANEL_Pot_Trim!BZ5,0)</f>
        <v>0.49622829713459354</v>
      </c>
      <c r="CA31" s="47">
        <f>IF(PLANEL_Pot_Trim!CA5&lt;&gt;0,CA5/PLANEL_Pot_Trim!CA5,0)</f>
        <v>0.56408175075316247</v>
      </c>
      <c r="CB31" s="47">
        <f>IF(PLANEL_Pot_Trim!CB5&lt;&gt;0,CB5/PLANEL_Pot_Trim!CB5,0)</f>
        <v>0.53543240879945508</v>
      </c>
      <c r="CC31" s="47">
        <f>IF(PLANEL_Pot_Trim!CC5&lt;&gt;0,CC5/PLANEL_Pot_Trim!CC5,0)</f>
        <v>0.45469970936507831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0.53543240879945508</v>
      </c>
      <c r="CG31" s="47">
        <f>IF(PLANEL_Pot_Trim!CG5&lt;&gt;0,CG5/PLANEL_Pot_Trim!CG5,0)</f>
        <v>0.45469970936507831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0.53543240879945508</v>
      </c>
      <c r="CK31" s="47">
        <f>IF(PLANEL_Pot_Trim!CK5&lt;&gt;0,CK5/PLANEL_Pot_Trim!CK5,0)</f>
        <v>0.45469970936507831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0.5352923422650766</v>
      </c>
      <c r="CO31" s="47">
        <f>IF(PLANEL_Pot_Trim!CO5&lt;&gt;0,CO5/PLANEL_Pot_Trim!CO5,0)</f>
        <v>0.45469970936507831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0.53543240879945508</v>
      </c>
      <c r="CS31" s="47">
        <f>IF(PLANEL_Pot_Trim!CS5&lt;&gt;0,CS5/PLANEL_Pot_Trim!CS5,0)</f>
        <v>0.45469970936507831</v>
      </c>
      <c r="CT31" s="47">
        <f>IF(PLANEL_Pot_Trim!CT5&lt;&gt;0,CT5/PLANEL_Pot_Trim!CT5,0)</f>
        <v>0.49622829713459354</v>
      </c>
      <c r="CU31" s="47">
        <f>IF(PLANEL_Pot_Trim!CU5&lt;&gt;0,CU5/PLANEL_Pot_Trim!CU5,0)</f>
        <v>0.56408175075316247</v>
      </c>
      <c r="CV31" s="47">
        <f>IF(PLANEL_Pot_Trim!CV5&lt;&gt;0,CV5/PLANEL_Pot_Trim!CV5,0)</f>
        <v>0.53543240879945508</v>
      </c>
      <c r="CW31" s="47">
        <f>IF(PLANEL_Pot_Trim!CW5&lt;&gt;0,CW5/PLANEL_Pot_Trim!CW5,0)</f>
        <v>0.45469970936507831</v>
      </c>
      <c r="CX31" s="47">
        <f>IF(PLANEL_Pot_Trim!CX5&lt;&gt;0,CX5/PLANEL_Pot_Trim!CX5,0)</f>
        <v>0.49622829713459354</v>
      </c>
      <c r="CY31" s="77">
        <f>IF(PLANEL_Pot_Trim!CY5&lt;&gt;0,CY5/PLANEL_Pot_Trim!CY5,0)</f>
        <v>0.56408175075316247</v>
      </c>
      <c r="CZ31" s="77">
        <f>IF(PLANEL_Pot_Trim!CZ5&lt;&gt;0,CZ5/PLANEL_Pot_Trim!CZ5,0)</f>
        <v>0.47739607616564839</v>
      </c>
      <c r="DA31" s="77">
        <f>IF(PLANEL_Pot_Trim!DA5&lt;&gt;0,DA5/PLANEL_Pot_Trim!DA5,0)</f>
        <v>0.45469970936507831</v>
      </c>
      <c r="DB31" s="77">
        <f>IF(PLANEL_Pot_Trim!DB5&lt;&gt;0,DB5/PLANEL_Pot_Trim!DB5,0)</f>
        <v>0.49622829713459354</v>
      </c>
      <c r="DC31" s="47">
        <f>IF(PLANEL_Pot_Trim!DC5&lt;&gt;0,DC5/PLANEL_Pot_Trim!DC5,0)</f>
        <v>0.56408175075316247</v>
      </c>
      <c r="DD31" s="47">
        <f>IF(PLANEL_Pot_Trim!DD5&lt;&gt;0,DD5/PLANEL_Pot_Trim!DD5,0)</f>
        <v>0.5352923422650766</v>
      </c>
      <c r="DE31" s="47">
        <f>IF(PLANEL_Pot_Trim!DE5&lt;&gt;0,DE5/PLANEL_Pot_Trim!DE5,0)</f>
        <v>0.45469970936507831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0.52348422604578337</v>
      </c>
      <c r="DI31" s="47">
        <f>IF(PLANEL_Pot_Trim!DI5&lt;&gt;0,DI5/PLANEL_Pot_Trim!DI5,0)</f>
        <v>0.45469970936507831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0.51330132720580768</v>
      </c>
      <c r="DM31" s="47">
        <f>IF(PLANEL_Pot_Trim!DM5&lt;&gt;0,DM5/PLANEL_Pot_Trim!DM5,0)</f>
        <v>0.45469970936507831</v>
      </c>
      <c r="DN31" s="47">
        <f>IF(PLANEL_Pot_Trim!DN5&lt;&gt;0,DN5/PLANEL_Pot_Trim!DN5,0)</f>
        <v>0.49622829713459354</v>
      </c>
      <c r="DO31" s="47">
        <f>IF(PLANEL_Pot_Trim!DO5&lt;&gt;0,DO5/PLANEL_Pot_Trim!DO5,0)</f>
        <v>0.56408175075316247</v>
      </c>
      <c r="DP31" s="47">
        <f>IF(PLANEL_Pot_Trim!DP5&lt;&gt;0,DP5/PLANEL_Pot_Trim!DP5,0)</f>
        <v>0.53529941678321102</v>
      </c>
      <c r="DQ31" s="47">
        <f>IF(PLANEL_Pot_Trim!DQ5&lt;&gt;0,DQ5/PLANEL_Pot_Trim!DQ5,0)</f>
        <v>0.45469970936507831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0.4946455437755084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0.53543240879945508</v>
      </c>
      <c r="DY31" s="47">
        <f>IF(PLANEL_Pot_Trim!DY5&lt;&gt;0,DY5/PLANEL_Pot_Trim!DY5,0)</f>
        <v>0.45469970936507831</v>
      </c>
      <c r="DZ31" s="47">
        <f>IF(PLANEL_Pot_Trim!DZ5&lt;&gt;0,DZ5/PLANEL_Pot_Trim!DZ5,0)</f>
        <v>0.49622829713459354</v>
      </c>
      <c r="EA31" s="47">
        <f>IF(PLANEL_Pot_Trim!EA5&lt;&gt;0,EA5/PLANEL_Pot_Trim!EA5,0)</f>
        <v>0.56408175075316247</v>
      </c>
      <c r="EB31" s="47">
        <f>IF(PLANEL_Pot_Trim!EB5&lt;&gt;0,EB5/PLANEL_Pot_Trim!EB5,0)</f>
        <v>0.53543240879945508</v>
      </c>
      <c r="EC31" s="47">
        <f>IF(PLANEL_Pot_Trim!EC5&lt;&gt;0,EC5/PLANEL_Pot_Trim!EC5,0)</f>
        <v>0.45469970936507831</v>
      </c>
      <c r="ED31" s="47">
        <f>IF(PLANEL_Pot_Trim!ED5&lt;&gt;0,ED5/PLANEL_Pot_Trim!ED5,0)</f>
        <v>0.49622829713459354</v>
      </c>
      <c r="EE31" s="47">
        <f>IF(PLANEL_Pot_Trim!EE5&lt;&gt;0,EE5/PLANEL_Pot_Trim!EE5,0)</f>
        <v>0.56408175075316247</v>
      </c>
      <c r="EF31" s="47">
        <f>IF(PLANEL_Pot_Trim!EF5&lt;&gt;0,EF5/PLANEL_Pot_Trim!EF5,0)</f>
        <v>0.53543240879945508</v>
      </c>
      <c r="EG31" s="47">
        <f>IF(PLANEL_Pot_Trim!EG5&lt;&gt;0,EG5/PLANEL_Pot_Trim!EG5,0)</f>
        <v>0.45469970936507831</v>
      </c>
      <c r="EH31" s="47">
        <f>IF(PLANEL_Pot_Trim!EH5&lt;&gt;0,EH5/PLANEL_Pot_Trim!EH5,0)</f>
        <v>0.49622829713459354</v>
      </c>
      <c r="EI31" s="47">
        <f>IF(PLANEL_Pot_Trim!EI5&lt;&gt;0,EI5/PLANEL_Pot_Trim!EI5,0)</f>
        <v>0.56408175075316247</v>
      </c>
      <c r="EJ31" s="47">
        <f>IF(PLANEL_Pot_Trim!EJ5&lt;&gt;0,EJ5/PLANEL_Pot_Trim!EJ5,0)</f>
        <v>0.53543240879945508</v>
      </c>
      <c r="EK31" s="47">
        <f>IF(PLANEL_Pot_Trim!EK5&lt;&gt;0,EK5/PLANEL_Pot_Trim!EK5,0)</f>
        <v>0.44670273984984077</v>
      </c>
      <c r="EL31" s="47">
        <f>IF(PLANEL_Pot_Trim!EL5&lt;&gt;0,EL5/PLANEL_Pot_Trim!EL5,0)</f>
        <v>0.49622829713459354</v>
      </c>
      <c r="EM31" s="47">
        <f>IF(PLANEL_Pot_Trim!EM5&lt;&gt;0,EM5/PLANEL_Pot_Trim!EM5,0)</f>
        <v>0.56445138818322094</v>
      </c>
      <c r="EN31" s="47">
        <f>IF(PLANEL_Pot_Trim!EN5&lt;&gt;0,EN5/PLANEL_Pot_Trim!EN5,0)</f>
        <v>0.53565762321966848</v>
      </c>
      <c r="EO31" s="47">
        <f>IF(PLANEL_Pot_Trim!EO5&lt;&gt;0,EO5/PLANEL_Pot_Trim!EO5,0)</f>
        <v>0.44417765706002554</v>
      </c>
      <c r="EP31" s="47">
        <f>IF(PLANEL_Pot_Trim!EP5&lt;&gt;0,EP5/PLANEL_Pot_Trim!EP5,0)</f>
        <v>0.49461409913197513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6.0510625933309307E-3</v>
      </c>
      <c r="AH33" s="48">
        <f>IF(PLANEL_Pot_Trim!AH7&lt;&gt;0,AH7/PLANEL_Pot_Trim!AH7,0)</f>
        <v>0.17159320639100784</v>
      </c>
      <c r="AI33" s="48">
        <f>IF(PLANEL_Pot_Trim!AI7&lt;&gt;0,AI7/PLANEL_Pot_Trim!AI7,0)</f>
        <v>4.6405177779075206E-2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0.14970833507701992</v>
      </c>
      <c r="AM33" s="48">
        <f>IF(PLANEL_Pot_Trim!AM7&lt;&gt;0,AM7/PLANEL_Pot_Trim!AM7,0)</f>
        <v>4.2911068988543896E-2</v>
      </c>
      <c r="AN33" s="48">
        <f>IF(PLANEL_Pot_Trim!AN7&lt;&gt;0,AN7/PLANEL_Pot_Trim!AN7,0)</f>
        <v>0</v>
      </c>
      <c r="AO33" s="48">
        <f>IF(PLANEL_Pot_Trim!AO7&lt;&gt;0,AO7/PLANEL_Pot_Trim!AO7,0)</f>
        <v>5.3477679942472902E-3</v>
      </c>
      <c r="AP33" s="48">
        <f>IF(PLANEL_Pot_Trim!AP7&lt;&gt;0,AP7/PLANEL_Pot_Trim!AP7,0)</f>
        <v>0.11658286185432069</v>
      </c>
      <c r="AQ33" s="48">
        <f>IF(PLANEL_Pot_Trim!AQ7&lt;&gt;0,AQ7/PLANEL_Pot_Trim!AQ7,0)</f>
        <v>2.6394612022721649E-2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8.1403319960574747E-2</v>
      </c>
      <c r="AU33" s="48">
        <f>IF(PLANEL_Pot_Trim!AU7&lt;&gt;0,AU7/PLANEL_Pot_Trim!AU7,0)</f>
        <v>2.639410631171055E-2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2.639410631171055E-2</v>
      </c>
      <c r="AY33" s="48">
        <f>IF(PLANEL_Pot_Trim!AY7&lt;&gt;0,AY7/PLANEL_Pot_Trim!AY7,0)</f>
        <v>2.639410631171055E-2</v>
      </c>
      <c r="AZ33" s="48">
        <f>IF(PLANEL_Pot_Trim!AZ7&lt;&gt;0,AZ7/PLANEL_Pot_Trim!AZ7,0)</f>
        <v>0</v>
      </c>
      <c r="BA33" s="48">
        <f>IF(PLANEL_Pot_Trim!BA7&lt;&gt;0,BA7/PLANEL_Pot_Trim!BA7,0)</f>
        <v>0</v>
      </c>
      <c r="BB33" s="48">
        <f>IF(PLANEL_Pot_Trim!BB7&lt;&gt;0,BB7/PLANEL_Pot_Trim!BB7,0)</f>
        <v>2.639410631171055E-2</v>
      </c>
      <c r="BC33" s="48">
        <f>IF(PLANEL_Pot_Trim!BC7&lt;&gt;0,BC7/PLANEL_Pot_Trim!BC7,0)</f>
        <v>2.6394443450231429E-2</v>
      </c>
      <c r="BD33" s="48">
        <f>IF(PLANEL_Pot_Trim!BD7&lt;&gt;0,BD7/PLANEL_Pot_Trim!BD7,0)</f>
        <v>0</v>
      </c>
      <c r="BE33" s="48">
        <f>IF(PLANEL_Pot_Trim!BE7&lt;&gt;0,BE7/PLANEL_Pot_Trim!BE7,0)</f>
        <v>0</v>
      </c>
      <c r="BF33" s="48">
        <f>IF(PLANEL_Pot_Trim!BF7&lt;&gt;0,BF7/PLANEL_Pot_Trim!BF7,0)</f>
        <v>2.6394443450231429E-2</v>
      </c>
      <c r="BG33" s="48">
        <f>IF(PLANEL_Pot_Trim!BG7&lt;&gt;0,BG7/PLANEL_Pot_Trim!BG7,0)</f>
        <v>2.6394443450231429E-2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2.6394443450231429E-2</v>
      </c>
      <c r="BK33" s="48">
        <f>IF(PLANEL_Pot_Trim!BK7&lt;&gt;0,BK7/PLANEL_Pot_Trim!BK7,0)</f>
        <v>2.6394443450231429E-2</v>
      </c>
      <c r="BL33" s="48">
        <f>IF(PLANEL_Pot_Trim!BL7&lt;&gt;0,BL7/PLANEL_Pot_Trim!BL7,0)</f>
        <v>0</v>
      </c>
      <c r="BM33" s="48">
        <f>IF(PLANEL_Pot_Trim!BM7&lt;&gt;0,BM7/PLANEL_Pot_Trim!BM7,0)</f>
        <v>0</v>
      </c>
      <c r="BN33" s="48">
        <f>IF(PLANEL_Pot_Trim!BN7&lt;&gt;0,BN7/PLANEL_Pot_Trim!BN7,0)</f>
        <v>2.6394443450231429E-2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0.63408796244367516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0.55192525430776074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0.55192525430776074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0.59433475970588234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0.89673830941176469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0.6446497711764706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5.56822707139892E-2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0.1515740606060606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0.623013206724782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0.623013206724782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3.9755687622803369E-2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9.1962781652137823E-2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2.975744815276048E-2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0.90578916344665483</v>
      </c>
      <c r="AZ38" s="47">
        <f>IF(PLANEL_Pot_Trim!AZ11&lt;&gt;0,AZ12/PLANEL_Pot_Trim!AZ11,0)</f>
        <v>0.78118772407977655</v>
      </c>
      <c r="BA38" s="47">
        <f>IF(PLANEL_Pot_Trim!BA11&lt;&gt;0,BA12/PLANEL_Pot_Trim!BA11,0)</f>
        <v>0.90578916344665483</v>
      </c>
      <c r="BB38" s="47">
        <f>IF(PLANEL_Pot_Trim!BB11&lt;&gt;0,BB12/PLANEL_Pot_Trim!BB11,0)</f>
        <v>0.90578916344665483</v>
      </c>
      <c r="BC38" s="47">
        <f>IF(PLANEL_Pot_Trim!BC11&lt;&gt;0,BC12/PLANEL_Pot_Trim!BC11,0)</f>
        <v>0.90692067061721771</v>
      </c>
      <c r="BD38" s="47">
        <f>IF(PLANEL_Pot_Trim!BD11&lt;&gt;0,BD12/PLANEL_Pot_Trim!BD11,0)</f>
        <v>0.77009968959516073</v>
      </c>
      <c r="BE38" s="47">
        <f>IF(PLANEL_Pot_Trim!BE11&lt;&gt;0,BE12/PLANEL_Pot_Trim!BE11,0)</f>
        <v>0.90692067061721771</v>
      </c>
      <c r="BF38" s="47">
        <f>IF(PLANEL_Pot_Trim!BF11&lt;&gt;0,BF12/PLANEL_Pot_Trim!BF11,0)</f>
        <v>0.90692067061721771</v>
      </c>
      <c r="BG38" s="47">
        <f>IF(PLANEL_Pot_Trim!BG11&lt;&gt;0,BG12/PLANEL_Pot_Trim!BG11,0)</f>
        <v>0.90820801689304853</v>
      </c>
      <c r="BH38" s="47">
        <f>IF(PLANEL_Pot_Trim!BH11&lt;&gt;0,BH12/PLANEL_Pot_Trim!BH11,0)</f>
        <v>0.75748453666049353</v>
      </c>
      <c r="BI38" s="47">
        <f>IF(PLANEL_Pot_Trim!BI11&lt;&gt;0,BI12/PLANEL_Pot_Trim!BI11,0)</f>
        <v>0.90820801689304853</v>
      </c>
      <c r="BJ38" s="47">
        <f>IF(PLANEL_Pot_Trim!BJ11&lt;&gt;0,BJ12/PLANEL_Pot_Trim!BJ11,0)</f>
        <v>0.90820801689304853</v>
      </c>
      <c r="BK38" s="47">
        <f>IF(PLANEL_Pot_Trim!BK11&lt;&gt;0,BK12/PLANEL_Pot_Trim!BK11,0)</f>
        <v>0.90820801689304853</v>
      </c>
      <c r="BL38" s="47">
        <f>IF(PLANEL_Pot_Trim!BL11&lt;&gt;0,BL12/PLANEL_Pot_Trim!BL11,0)</f>
        <v>0.75748453666049353</v>
      </c>
      <c r="BM38" s="47">
        <f>IF(PLANEL_Pot_Trim!BM11&lt;&gt;0,BM12/PLANEL_Pot_Trim!BM11,0)</f>
        <v>0.90820801689304853</v>
      </c>
      <c r="BN38" s="47">
        <f>IF(PLANEL_Pot_Trim!BN11&lt;&gt;0,BN12/PLANEL_Pot_Trim!BN11,0)</f>
        <v>0.90820801689304853</v>
      </c>
      <c r="BO38" s="47">
        <f>IF(PLANEL_Pot_Trim!BO11&lt;&gt;0,BO12/PLANEL_Pot_Trim!BO11,0)</f>
        <v>0.90820801689304853</v>
      </c>
      <c r="BP38" s="47">
        <f>IF(PLANEL_Pot_Trim!BP11&lt;&gt;0,BP12/PLANEL_Pot_Trim!BP11,0)</f>
        <v>0.75748453666049353</v>
      </c>
      <c r="BQ38" s="47">
        <f>IF(PLANEL_Pot_Trim!BQ11&lt;&gt;0,BQ12/PLANEL_Pot_Trim!BQ11,0)</f>
        <v>0.90820801689304853</v>
      </c>
      <c r="BR38" s="47">
        <f>IF(PLANEL_Pot_Trim!BR11&lt;&gt;0,BR12/PLANEL_Pot_Trim!BR11,0)</f>
        <v>0.90820801689304853</v>
      </c>
      <c r="BS38" s="47">
        <f>IF(PLANEL_Pot_Trim!BS11&lt;&gt;0,BS12/PLANEL_Pot_Trim!BS11,0)</f>
        <v>0.90820801689304853</v>
      </c>
      <c r="BT38" s="47">
        <f>IF(PLANEL_Pot_Trim!BT11&lt;&gt;0,BT12/PLANEL_Pot_Trim!BT11,0)</f>
        <v>0.75748453666049353</v>
      </c>
      <c r="BU38" s="47">
        <f>IF(PLANEL_Pot_Trim!BU11&lt;&gt;0,BU12/PLANEL_Pot_Trim!BU11,0)</f>
        <v>0.90820801689304853</v>
      </c>
      <c r="BV38" s="47">
        <f>IF(PLANEL_Pot_Trim!BV11&lt;&gt;0,BV12/PLANEL_Pot_Trim!BV11,0)</f>
        <v>0.90820801689304853</v>
      </c>
      <c r="BW38" s="47">
        <f>IF(PLANEL_Pot_Trim!BW11&lt;&gt;0,BW12/PLANEL_Pot_Trim!BW11,0)</f>
        <v>0.90820801689304853</v>
      </c>
      <c r="BX38" s="47">
        <f>IF(PLANEL_Pot_Trim!BX11&lt;&gt;0,BX12/PLANEL_Pot_Trim!BX11,0)</f>
        <v>0.75748453666049353</v>
      </c>
      <c r="BY38" s="47">
        <f>IF(PLANEL_Pot_Trim!BY11&lt;&gt;0,BY12/PLANEL_Pot_Trim!BY11,0)</f>
        <v>0.90820801689304853</v>
      </c>
      <c r="BZ38" s="47">
        <f>IF(PLANEL_Pot_Trim!BZ11&lt;&gt;0,BZ12/PLANEL_Pot_Trim!BZ11,0)</f>
        <v>0.90820801689304853</v>
      </c>
      <c r="CA38" s="47">
        <f>IF(PLANEL_Pot_Trim!CA11&lt;&gt;0,CA12/PLANEL_Pot_Trim!CA11,0)</f>
        <v>0.90820801689304853</v>
      </c>
      <c r="CB38" s="47">
        <f>IF(PLANEL_Pot_Trim!CB11&lt;&gt;0,CB12/PLANEL_Pot_Trim!CB11,0)</f>
        <v>0.80155667239767514</v>
      </c>
      <c r="CC38" s="47">
        <f>IF(PLANEL_Pot_Trim!CC11&lt;&gt;0,CC12/PLANEL_Pot_Trim!CC11,0)</f>
        <v>0.90820801689304853</v>
      </c>
      <c r="CD38" s="47">
        <f>IF(PLANEL_Pot_Trim!CD11&lt;&gt;0,CD12/PLANEL_Pot_Trim!CD11,0)</f>
        <v>0.90820801689304853</v>
      </c>
      <c r="CE38" s="47">
        <f>IF(PLANEL_Pot_Trim!CE11&lt;&gt;0,CE12/PLANEL_Pot_Trim!CE11,0)</f>
        <v>0.90820801689304853</v>
      </c>
      <c r="CF38" s="47">
        <f>IF(PLANEL_Pot_Trim!CF11&lt;&gt;0,CF12/PLANEL_Pot_Trim!CF11,0)</f>
        <v>0.75748453666049353</v>
      </c>
      <c r="CG38" s="47">
        <f>IF(PLANEL_Pot_Trim!CG11&lt;&gt;0,CG12/PLANEL_Pot_Trim!CG11,0)</f>
        <v>0.90820801689304853</v>
      </c>
      <c r="CH38" s="47">
        <f>IF(PLANEL_Pot_Trim!CH11&lt;&gt;0,CH12/PLANEL_Pot_Trim!CH11,0)</f>
        <v>0.90820801689304853</v>
      </c>
      <c r="CI38" s="47">
        <f>IF(PLANEL_Pot_Trim!CI11&lt;&gt;0,CI12/PLANEL_Pot_Trim!CI11,0)</f>
        <v>0.90820801689304853</v>
      </c>
      <c r="CJ38" s="47">
        <f>IF(PLANEL_Pot_Trim!CJ11&lt;&gt;0,CJ12/PLANEL_Pot_Trim!CJ11,0)</f>
        <v>0.75748453666049353</v>
      </c>
      <c r="CK38" s="47">
        <f>IF(PLANEL_Pot_Trim!CK11&lt;&gt;0,CK12/PLANEL_Pot_Trim!CK11,0)</f>
        <v>0.90820801689304853</v>
      </c>
      <c r="CL38" s="47">
        <f>IF(PLANEL_Pot_Trim!CL11&lt;&gt;0,CL12/PLANEL_Pot_Trim!CL11,0)</f>
        <v>0.90820801689304853</v>
      </c>
      <c r="CM38" s="47">
        <f>IF(PLANEL_Pot_Trim!CM11&lt;&gt;0,CM12/PLANEL_Pot_Trim!CM11,0)</f>
        <v>0.90820801689304853</v>
      </c>
      <c r="CN38" s="47">
        <f>IF(PLANEL_Pot_Trim!CN11&lt;&gt;0,CN12/PLANEL_Pot_Trim!CN11,0)</f>
        <v>0.75748453666049353</v>
      </c>
      <c r="CO38" s="47">
        <f>IF(PLANEL_Pot_Trim!CO11&lt;&gt;0,CO12/PLANEL_Pot_Trim!CO11,0)</f>
        <v>0.90820801689304853</v>
      </c>
      <c r="CP38" s="47">
        <f>IF(PLANEL_Pot_Trim!CP11&lt;&gt;0,CP12/PLANEL_Pot_Trim!CP11,0)</f>
        <v>0.90820801689304853</v>
      </c>
      <c r="CQ38" s="47">
        <f>IF(PLANEL_Pot_Trim!CQ11&lt;&gt;0,CQ12/PLANEL_Pot_Trim!CQ11,0)</f>
        <v>0.90820801689304853</v>
      </c>
      <c r="CR38" s="47">
        <f>IF(PLANEL_Pot_Trim!CR11&lt;&gt;0,CR12/PLANEL_Pot_Trim!CR11,0)</f>
        <v>0.75748453666049353</v>
      </c>
      <c r="CS38" s="47">
        <f>IF(PLANEL_Pot_Trim!CS11&lt;&gt;0,CS12/PLANEL_Pot_Trim!CS11,0)</f>
        <v>0.90820801689304853</v>
      </c>
      <c r="CT38" s="47">
        <f>IF(PLANEL_Pot_Trim!CT11&lt;&gt;0,CT12/PLANEL_Pot_Trim!CT11,0)</f>
        <v>0.90820801689304853</v>
      </c>
      <c r="CU38" s="47">
        <f>IF(PLANEL_Pot_Trim!CU11&lt;&gt;0,CU12/PLANEL_Pot_Trim!CU11,0)</f>
        <v>0.90820801689304853</v>
      </c>
      <c r="CV38" s="47">
        <f>IF(PLANEL_Pot_Trim!CV11&lt;&gt;0,CV12/PLANEL_Pot_Trim!CV11,0)</f>
        <v>0.81322408478250108</v>
      </c>
      <c r="CW38" s="47">
        <f>IF(PLANEL_Pot_Trim!CW11&lt;&gt;0,CW12/PLANEL_Pot_Trim!CW11,0)</f>
        <v>0.90820801689304853</v>
      </c>
      <c r="CX38" s="47">
        <f>IF(PLANEL_Pot_Trim!CX11&lt;&gt;0,CX12/PLANEL_Pot_Trim!CX11,0)</f>
        <v>0.90820801689304853</v>
      </c>
      <c r="CY38" s="77">
        <f>IF(PLANEL_Pot_Trim!CY11&lt;&gt;0,CY12/PLANEL_Pot_Trim!CY11,0)</f>
        <v>0.90820801689304853</v>
      </c>
      <c r="CZ38" s="77">
        <f>IF(PLANEL_Pot_Trim!CZ11&lt;&gt;0,CZ12/PLANEL_Pot_Trim!CZ11,0)</f>
        <v>0.75748453666049353</v>
      </c>
      <c r="DA38" s="77">
        <f>IF(PLANEL_Pot_Trim!DA11&lt;&gt;0,DA12/PLANEL_Pot_Trim!DA11,0)</f>
        <v>0.90820801689304853</v>
      </c>
      <c r="DB38" s="77">
        <f>IF(PLANEL_Pot_Trim!DB11&lt;&gt;0,DB12/PLANEL_Pot_Trim!DB11,0)</f>
        <v>0.90820801689304853</v>
      </c>
      <c r="DC38" s="47">
        <f>IF(PLANEL_Pot_Trim!DC11&lt;&gt;0,DC12/PLANEL_Pot_Trim!DC11,0)</f>
        <v>0.90820801689304853</v>
      </c>
      <c r="DD38" s="47">
        <f>IF(PLANEL_Pot_Trim!DD11&lt;&gt;0,DD12/PLANEL_Pot_Trim!DD11,0)</f>
        <v>0.75748453666049353</v>
      </c>
      <c r="DE38" s="47">
        <f>IF(PLANEL_Pot_Trim!DE11&lt;&gt;0,DE12/PLANEL_Pot_Trim!DE11,0)</f>
        <v>0.90820801689304853</v>
      </c>
      <c r="DF38" s="47">
        <f>IF(PLANEL_Pot_Trim!DF11&lt;&gt;0,DF12/PLANEL_Pot_Trim!DF11,0)</f>
        <v>0.90820801689304853</v>
      </c>
      <c r="DG38" s="47">
        <f>IF(PLANEL_Pot_Trim!DG11&lt;&gt;0,DG12/PLANEL_Pot_Trim!DG11,0)</f>
        <v>0.90820801689304853</v>
      </c>
      <c r="DH38" s="47">
        <f>IF(PLANEL_Pot_Trim!DH11&lt;&gt;0,DH12/PLANEL_Pot_Trim!DH11,0)</f>
        <v>0.75748453666049353</v>
      </c>
      <c r="DI38" s="47">
        <f>IF(PLANEL_Pot_Trim!DI11&lt;&gt;0,DI12/PLANEL_Pot_Trim!DI11,0)</f>
        <v>0.90820801689304853</v>
      </c>
      <c r="DJ38" s="47">
        <f>IF(PLANEL_Pot_Trim!DJ11&lt;&gt;0,DJ12/PLANEL_Pot_Trim!DJ11,0)</f>
        <v>0.90820801689304853</v>
      </c>
      <c r="DK38" s="47">
        <f>IF(PLANEL_Pot_Trim!DK11&lt;&gt;0,DK12/PLANEL_Pot_Trim!DK11,0)</f>
        <v>0.90820801689304853</v>
      </c>
      <c r="DL38" s="47">
        <f>IF(PLANEL_Pot_Trim!DL11&lt;&gt;0,DL12/PLANEL_Pot_Trim!DL11,0)</f>
        <v>0.75748453666049353</v>
      </c>
      <c r="DM38" s="47">
        <f>IF(PLANEL_Pot_Trim!DM11&lt;&gt;0,DM12/PLANEL_Pot_Trim!DM11,0)</f>
        <v>0.90820801689304853</v>
      </c>
      <c r="DN38" s="47">
        <f>IF(PLANEL_Pot_Trim!DN11&lt;&gt;0,DN12/PLANEL_Pot_Trim!DN11,0)</f>
        <v>0.90820801689304853</v>
      </c>
      <c r="DO38" s="47">
        <f>IF(PLANEL_Pot_Trim!DO11&lt;&gt;0,DO12/PLANEL_Pot_Trim!DO11,0)</f>
        <v>0.90820801689304853</v>
      </c>
      <c r="DP38" s="47">
        <f>IF(PLANEL_Pot_Trim!DP11&lt;&gt;0,DP12/PLANEL_Pot_Trim!DP11,0)</f>
        <v>0.75748453666049353</v>
      </c>
      <c r="DQ38" s="47">
        <f>IF(PLANEL_Pot_Trim!DQ11&lt;&gt;0,DQ12/PLANEL_Pot_Trim!DQ11,0)</f>
        <v>0.90820801689304853</v>
      </c>
      <c r="DR38" s="47">
        <f>IF(PLANEL_Pot_Trim!DR11&lt;&gt;0,DR12/PLANEL_Pot_Trim!DR11,0)</f>
        <v>0.90820801689304853</v>
      </c>
      <c r="DS38" s="47">
        <f>IF(PLANEL_Pot_Trim!DS11&lt;&gt;0,DS12/PLANEL_Pot_Trim!DS11,0)</f>
        <v>0.90820801689304853</v>
      </c>
      <c r="DT38" s="47">
        <f>IF(PLANEL_Pot_Trim!DT11&lt;&gt;0,DT12/PLANEL_Pot_Trim!DT11,0)</f>
        <v>0.75748453666049353</v>
      </c>
      <c r="DU38" s="47">
        <f>IF(PLANEL_Pot_Trim!DU11&lt;&gt;0,DU12/PLANEL_Pot_Trim!DU11,0)</f>
        <v>0.90820801689304853</v>
      </c>
      <c r="DV38" s="47">
        <f>IF(PLANEL_Pot_Trim!DV11&lt;&gt;0,DV12/PLANEL_Pot_Trim!DV11,0)</f>
        <v>0.90820801689304853</v>
      </c>
      <c r="DW38" s="47">
        <f>IF(PLANEL_Pot_Trim!DW11&lt;&gt;0,DW12/PLANEL_Pot_Trim!DW11,0)</f>
        <v>0.90820801689304853</v>
      </c>
      <c r="DX38" s="47">
        <f>IF(PLANEL_Pot_Trim!DX11&lt;&gt;0,DX12/PLANEL_Pot_Trim!DX11,0)</f>
        <v>0.77219874643661079</v>
      </c>
      <c r="DY38" s="47">
        <f>IF(PLANEL_Pot_Trim!DY11&lt;&gt;0,DY12/PLANEL_Pot_Trim!DY11,0)</f>
        <v>0.90820801689304853</v>
      </c>
      <c r="DZ38" s="47">
        <f>IF(PLANEL_Pot_Trim!DZ11&lt;&gt;0,DZ12/PLANEL_Pot_Trim!DZ11,0)</f>
        <v>0.90820801689304853</v>
      </c>
      <c r="EA38" s="47">
        <f>IF(PLANEL_Pot_Trim!EA11&lt;&gt;0,EA12/PLANEL_Pot_Trim!EA11,0)</f>
        <v>0.90820801689304853</v>
      </c>
      <c r="EB38" s="47">
        <f>IF(PLANEL_Pot_Trim!EB11&lt;&gt;0,EB12/PLANEL_Pot_Trim!EB11,0)</f>
        <v>0.8006617057235601</v>
      </c>
      <c r="EC38" s="47">
        <f>IF(PLANEL_Pot_Trim!EC11&lt;&gt;0,EC12/PLANEL_Pot_Trim!EC11,0)</f>
        <v>0.90820801689304853</v>
      </c>
      <c r="ED38" s="47">
        <f>IF(PLANEL_Pot_Trim!ED11&lt;&gt;0,ED12/PLANEL_Pot_Trim!ED11,0)</f>
        <v>0.90820801689304853</v>
      </c>
      <c r="EE38" s="47">
        <f>IF(PLANEL_Pot_Trim!EE11&lt;&gt;0,EE12/PLANEL_Pot_Trim!EE11,0)</f>
        <v>0.90820801689304853</v>
      </c>
      <c r="EF38" s="47">
        <f>IF(PLANEL_Pot_Trim!EF11&lt;&gt;0,EF12/PLANEL_Pot_Trim!EF11,0)</f>
        <v>0.82980911712783045</v>
      </c>
      <c r="EG38" s="47">
        <f>IF(PLANEL_Pot_Trim!EG11&lt;&gt;0,EG12/PLANEL_Pot_Trim!EG11,0)</f>
        <v>0.90820801689304853</v>
      </c>
      <c r="EH38" s="47">
        <f>IF(PLANEL_Pot_Trim!EH11&lt;&gt;0,EH12/PLANEL_Pot_Trim!EH11,0)</f>
        <v>0.90820801689304853</v>
      </c>
      <c r="EI38" s="47">
        <f>IF(PLANEL_Pot_Trim!EI11&lt;&gt;0,EI12/PLANEL_Pot_Trim!EI11,0)</f>
        <v>0.90820801689304853</v>
      </c>
      <c r="EJ38" s="47">
        <f>IF(PLANEL_Pot_Trim!EJ11&lt;&gt;0,EJ12/PLANEL_Pot_Trim!EJ11,0)</f>
        <v>0.77413191404962522</v>
      </c>
      <c r="EK38" s="47">
        <f>IF(PLANEL_Pot_Trim!EK11&lt;&gt;0,EK12/PLANEL_Pot_Trim!EK11,0)</f>
        <v>0.90820801689304853</v>
      </c>
      <c r="EL38" s="47">
        <f>IF(PLANEL_Pot_Trim!EL11&lt;&gt;0,EL12/PLANEL_Pot_Trim!EL11,0)</f>
        <v>0.90820801689304853</v>
      </c>
      <c r="EM38" s="47">
        <f>IF(PLANEL_Pot_Trim!EM11&lt;&gt;0,EM12/PLANEL_Pot_Trim!EM11,0)</f>
        <v>0.90820801689304853</v>
      </c>
      <c r="EN38" s="47">
        <f>IF(PLANEL_Pot_Trim!EN11&lt;&gt;0,EN12/PLANEL_Pot_Trim!EN11,0)</f>
        <v>0.77656271631670615</v>
      </c>
      <c r="EO38" s="47">
        <f>IF(PLANEL_Pot_Trim!EO11&lt;&gt;0,EO12/PLANEL_Pot_Trim!EO11,0)</f>
        <v>0.90820801689304853</v>
      </c>
      <c r="EP38" s="47">
        <f>IF(PLANEL_Pot_Trim!EP11&lt;&gt;0,EP12/PLANEL_Pot_Trim!EP11,0)</f>
        <v>0.90820801689304853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0.25193047024843468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0.44054742862179919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3.7045185713649252E-2</v>
      </c>
      <c r="AF41" s="50">
        <f>IF(PLANEL_Pot_Trim!AF14&lt;&gt;0,AF15/PLANEL_Pot_Trim!AF14,0)</f>
        <v>0.37896621589055479</v>
      </c>
      <c r="AG41" s="50">
        <f>IF(PLANEL_Pot_Trim!AG14&lt;&gt;0,AG15/PLANEL_Pot_Trim!AG14,0)</f>
        <v>0.51857740632305449</v>
      </c>
      <c r="AH41" s="50">
        <f>IF(PLANEL_Pot_Trim!AH14&lt;&gt;0,AH15/PLANEL_Pot_Trim!AH14,0)</f>
        <v>0.33046573155196679</v>
      </c>
      <c r="AI41" s="50">
        <f>IF(PLANEL_Pot_Trim!AI14&lt;&gt;0,AI15/PLANEL_Pot_Trim!AI14,0)</f>
        <v>3.7045185713649252E-2</v>
      </c>
      <c r="AJ41" s="50">
        <f>IF(PLANEL_Pot_Trim!AJ14&lt;&gt;0,AJ15/PLANEL_Pot_Trim!AJ14,0)</f>
        <v>0.37896621589055479</v>
      </c>
      <c r="AK41" s="50">
        <f>IF(PLANEL_Pot_Trim!AK14&lt;&gt;0,AK15/PLANEL_Pot_Trim!AK14,0)</f>
        <v>0.51857740632305449</v>
      </c>
      <c r="AL41" s="50">
        <f>IF(PLANEL_Pot_Trim!AL14&lt;&gt;0,AL15/PLANEL_Pot_Trim!AL14,0)</f>
        <v>0.33046573155196679</v>
      </c>
      <c r="AM41" s="50">
        <f>IF(PLANEL_Pot_Trim!AM14&lt;&gt;0,AM15/PLANEL_Pot_Trim!AM14,0)</f>
        <v>1.818568983312023E-2</v>
      </c>
      <c r="AN41" s="50">
        <f>IF(PLANEL_Pot_Trim!AN14&lt;&gt;0,AN15/PLANEL_Pot_Trim!AN14,0)</f>
        <v>0.18603664491175315</v>
      </c>
      <c r="AO41" s="50">
        <f>IF(PLANEL_Pot_Trim!AO14&lt;&gt;0,AO15/PLANEL_Pot_Trim!AO14,0)</f>
        <v>0.25457256284913837</v>
      </c>
      <c r="AP41" s="50">
        <f>IF(PLANEL_Pot_Trim!AP14&lt;&gt;0,AP15/PLANEL_Pot_Trim!AP14,0)</f>
        <v>0.16222748461899303</v>
      </c>
      <c r="AQ41" s="50">
        <f>IF(PLANEL_Pot_Trim!AQ14&lt;&gt;0,AQ15/PLANEL_Pot_Trim!AQ14,0)</f>
        <v>1.8996676540827456E-2</v>
      </c>
      <c r="AR41" s="50">
        <f>IF(PLANEL_Pot_Trim!AR14&lt;&gt;0,AR15/PLANEL_Pot_Trim!AR14,0)</f>
        <v>0.19433290681984547</v>
      </c>
      <c r="AS41" s="50">
        <f>IF(PLANEL_Pot_Trim!AS14&lt;&gt;0,AS15/PLANEL_Pot_Trim!AS14,0)</f>
        <v>0.26592516841475622</v>
      </c>
      <c r="AT41" s="50">
        <f>IF(PLANEL_Pot_Trim!AT14&lt;&gt;0,AT15/PLANEL_Pot_Trim!AT14,0)</f>
        <v>0.16946198247536465</v>
      </c>
      <c r="AU41" s="50">
        <f>IF(PLANEL_Pot_Trim!AU14&lt;&gt;0,AU15/PLANEL_Pot_Trim!AU14,0)</f>
        <v>2.0806589781483968E-2</v>
      </c>
      <c r="AV41" s="50">
        <f>IF(PLANEL_Pot_Trim!AV14&lt;&gt;0,AV15/PLANEL_Pot_Trim!AV14,0)</f>
        <v>0.21284802446326123</v>
      </c>
      <c r="AW41" s="50">
        <f>IF(PLANEL_Pot_Trim!AW14&lt;&gt;0,AW15/PLANEL_Pot_Trim!AW14,0)</f>
        <v>0.29126125720170726</v>
      </c>
      <c r="AX41" s="50">
        <f>IF(PLANEL_Pot_Trim!AX14&lt;&gt;0,AX15/PLANEL_Pot_Trim!AX14,0)</f>
        <v>0.18560751641310971</v>
      </c>
      <c r="AY41" s="50">
        <f>IF(PLANEL_Pot_Trim!AY14&lt;&gt;0,AY15/PLANEL_Pot_Trim!AY14,0)</f>
        <v>2.0806589781483968E-2</v>
      </c>
      <c r="AZ41" s="50">
        <f>IF(PLANEL_Pot_Trim!AZ14&lt;&gt;0,AZ15/PLANEL_Pot_Trim!AZ14,0)</f>
        <v>0.21284802446326123</v>
      </c>
      <c r="BA41" s="50">
        <f>IF(PLANEL_Pot_Trim!BA14&lt;&gt;0,BA15/PLANEL_Pot_Trim!BA14,0)</f>
        <v>0.29126125720170726</v>
      </c>
      <c r="BB41" s="50">
        <f>IF(PLANEL_Pot_Trim!BB14&lt;&gt;0,BB15/PLANEL_Pot_Trim!BB14,0)</f>
        <v>0.18560751641310971</v>
      </c>
      <c r="BC41" s="50">
        <f>IF(PLANEL_Pot_Trim!BC14&lt;&gt;0,BC15/PLANEL_Pot_Trim!BC14,0)</f>
        <v>2.0806589781483968E-2</v>
      </c>
      <c r="BD41" s="50">
        <f>IF(PLANEL_Pot_Trim!BD14&lt;&gt;0,BD15/PLANEL_Pot_Trim!BD14,0)</f>
        <v>0.21284802446326123</v>
      </c>
      <c r="BE41" s="50">
        <f>IF(PLANEL_Pot_Trim!BE14&lt;&gt;0,BE15/PLANEL_Pot_Trim!BE14,0)</f>
        <v>0.29126125720170726</v>
      </c>
      <c r="BF41" s="50">
        <f>IF(PLANEL_Pot_Trim!BF14&lt;&gt;0,BF15/PLANEL_Pot_Trim!BF14,0)</f>
        <v>0.18560751641310971</v>
      </c>
      <c r="BG41" s="50">
        <f>IF(PLANEL_Pot_Trim!BG14&lt;&gt;0,BG15/PLANEL_Pot_Trim!BG14,0)</f>
        <v>2.0806589781483968E-2</v>
      </c>
      <c r="BH41" s="50">
        <f>IF(PLANEL_Pot_Trim!BH14&lt;&gt;0,BH15/PLANEL_Pot_Trim!BH14,0)</f>
        <v>0.21284802446326123</v>
      </c>
      <c r="BI41" s="50">
        <f>IF(PLANEL_Pot_Trim!BI14&lt;&gt;0,BI15/PLANEL_Pot_Trim!BI14,0)</f>
        <v>0.29126125720170726</v>
      </c>
      <c r="BJ41" s="50">
        <f>IF(PLANEL_Pot_Trim!BJ14&lt;&gt;0,BJ15/PLANEL_Pot_Trim!BJ14,0)</f>
        <v>0.18560751641310971</v>
      </c>
      <c r="BK41" s="50">
        <f>IF(PLANEL_Pot_Trim!BK14&lt;&gt;0,BK15/PLANEL_Pot_Trim!BK14,0)</f>
        <v>2.0806589781483968E-2</v>
      </c>
      <c r="BL41" s="50">
        <f>IF(PLANEL_Pot_Trim!BL14&lt;&gt;0,BL15/PLANEL_Pot_Trim!BL14,0)</f>
        <v>0.21284802446326123</v>
      </c>
      <c r="BM41" s="50">
        <f>IF(PLANEL_Pot_Trim!BM14&lt;&gt;0,BM15/PLANEL_Pot_Trim!BM14,0)</f>
        <v>0.29126125720170726</v>
      </c>
      <c r="BN41" s="50">
        <f>IF(PLANEL_Pot_Trim!BN14&lt;&gt;0,BN15/PLANEL_Pot_Trim!BN14,0)</f>
        <v>0.18560751641310971</v>
      </c>
      <c r="BO41" s="50">
        <f>IF(PLANEL_Pot_Trim!BO14&lt;&gt;0,BO15/PLANEL_Pot_Trim!BO14,0)</f>
        <v>1.31586233710555E-2</v>
      </c>
      <c r="BP41" s="50">
        <f>IF(PLANEL_Pot_Trim!BP14&lt;&gt;0,BP15/PLANEL_Pot_Trim!BP14,0)</f>
        <v>0.13461057378402583</v>
      </c>
      <c r="BQ41" s="50">
        <f>IF(PLANEL_Pot_Trim!BQ14&lt;&gt;0,BQ15/PLANEL_Pot_Trim!BQ14,0)</f>
        <v>0.18420112217935669</v>
      </c>
      <c r="BR41" s="50">
        <f>IF(PLANEL_Pot_Trim!BR14&lt;&gt;0,BR15/PLANEL_Pot_Trim!BR14,0)</f>
        <v>0.11738297475293691</v>
      </c>
      <c r="BS41" s="50">
        <f>IF(PLANEL_Pot_Trim!BS14&lt;&gt;0,BS15/PLANEL_Pot_Trim!BS14,0)</f>
        <v>1.31586233710555E-2</v>
      </c>
      <c r="BT41" s="50">
        <f>IF(PLANEL_Pot_Trim!BT14&lt;&gt;0,BT15/PLANEL_Pot_Trim!BT14,0)</f>
        <v>0.13461057378402583</v>
      </c>
      <c r="BU41" s="50">
        <f>IF(PLANEL_Pot_Trim!BU14&lt;&gt;0,BU15/PLANEL_Pot_Trim!BU14,0)</f>
        <v>0.18420112217935669</v>
      </c>
      <c r="BV41" s="50">
        <f>IF(PLANEL_Pot_Trim!BV14&lt;&gt;0,BV15/PLANEL_Pot_Trim!BV14,0)</f>
        <v>0.11738297475293691</v>
      </c>
      <c r="BW41" s="50">
        <f>IF(PLANEL_Pot_Trim!BW14&lt;&gt;0,BW15/PLANEL_Pot_Trim!BW14,0)</f>
        <v>1.31586233710555E-2</v>
      </c>
      <c r="BX41" s="50">
        <f>IF(PLANEL_Pot_Trim!BX14&lt;&gt;0,BX15/PLANEL_Pot_Trim!BX14,0)</f>
        <v>0.13461057378402583</v>
      </c>
      <c r="BY41" s="50">
        <f>IF(PLANEL_Pot_Trim!BY14&lt;&gt;0,BY15/PLANEL_Pot_Trim!BY14,0)</f>
        <v>0.18420112217935669</v>
      </c>
      <c r="BZ41" s="50">
        <f>IF(PLANEL_Pot_Trim!BZ14&lt;&gt;0,BZ15/PLANEL_Pot_Trim!BZ14,0)</f>
        <v>0.11738297475293691</v>
      </c>
      <c r="CA41" s="50">
        <f>IF(PLANEL_Pot_Trim!CA14&lt;&gt;0,CA15/PLANEL_Pot_Trim!CA14,0)</f>
        <v>1.31586233710555E-2</v>
      </c>
      <c r="CB41" s="50">
        <f>IF(PLANEL_Pot_Trim!CB14&lt;&gt;0,CB15/PLANEL_Pot_Trim!CB14,0)</f>
        <v>0.13461057378402583</v>
      </c>
      <c r="CC41" s="50">
        <f>IF(PLANEL_Pot_Trim!CC14&lt;&gt;0,CC15/PLANEL_Pot_Trim!CC14,0)</f>
        <v>0.18420112217935669</v>
      </c>
      <c r="CD41" s="50">
        <f>IF(PLANEL_Pot_Trim!CD14&lt;&gt;0,CD15/PLANEL_Pot_Trim!CD14,0)</f>
        <v>0.11738297475293691</v>
      </c>
      <c r="CE41" s="50">
        <f>IF(PLANEL_Pot_Trim!CE14&lt;&gt;0,CE15/PLANEL_Pot_Trim!CE14,0)</f>
        <v>1.31586233710555E-2</v>
      </c>
      <c r="CF41" s="50">
        <f>IF(PLANEL_Pot_Trim!CF14&lt;&gt;0,CF15/PLANEL_Pot_Trim!CF14,0)</f>
        <v>0.13461057378402583</v>
      </c>
      <c r="CG41" s="50">
        <f>IF(PLANEL_Pot_Trim!CG14&lt;&gt;0,CG15/PLANEL_Pot_Trim!CG14,0)</f>
        <v>0.18420112217935669</v>
      </c>
      <c r="CH41" s="50">
        <f>IF(PLANEL_Pot_Trim!CH14&lt;&gt;0,CH15/PLANEL_Pot_Trim!CH14,0)</f>
        <v>0.11738297475293691</v>
      </c>
      <c r="CI41" s="50">
        <f>IF(PLANEL_Pot_Trim!CI14&lt;&gt;0,CI15/PLANEL_Pot_Trim!CI14,0)</f>
        <v>1.0723029276039799E-2</v>
      </c>
      <c r="CJ41" s="50">
        <f>IF(PLANEL_Pot_Trim!CJ14&lt;&gt;0,CJ15/PLANEL_Pot_Trim!CJ14,0)</f>
        <v>0.10969484291415277</v>
      </c>
      <c r="CK41" s="50">
        <f>IF(PLANEL_Pot_Trim!CK14&lt;&gt;0,CK15/PLANEL_Pot_Trim!CK14,0)</f>
        <v>0.15010643360301257</v>
      </c>
      <c r="CL41" s="50">
        <f>IF(PLANEL_Pot_Trim!CL14&lt;&gt;0,CL15/PLANEL_Pot_Trim!CL14,0)</f>
        <v>9.5655984608911948E-2</v>
      </c>
      <c r="CM41" s="50">
        <f>IF(PLANEL_Pot_Trim!CM14&lt;&gt;0,CM15/PLANEL_Pot_Trim!CM14,0)</f>
        <v>1.0723029276039799E-2</v>
      </c>
      <c r="CN41" s="50">
        <f>IF(PLANEL_Pot_Trim!CN14&lt;&gt;0,CN15/PLANEL_Pot_Trim!CN14,0)</f>
        <v>0.10969484291415277</v>
      </c>
      <c r="CO41" s="50">
        <f>IF(PLANEL_Pot_Trim!CO14&lt;&gt;0,CO15/PLANEL_Pot_Trim!CO14,0)</f>
        <v>0.15010643360301257</v>
      </c>
      <c r="CP41" s="50">
        <f>IF(PLANEL_Pot_Trim!CP14&lt;&gt;0,CP15/PLANEL_Pot_Trim!CP14,0)</f>
        <v>9.5655984608911948E-2</v>
      </c>
      <c r="CQ41" s="50">
        <f>IF(PLANEL_Pot_Trim!CQ14&lt;&gt;0,CQ15/PLANEL_Pot_Trim!CQ14,0)</f>
        <v>1.0723029276039799E-2</v>
      </c>
      <c r="CR41" s="50">
        <f>IF(PLANEL_Pot_Trim!CR14&lt;&gt;0,CR15/PLANEL_Pot_Trim!CR14,0)</f>
        <v>0.10969484291415277</v>
      </c>
      <c r="CS41" s="50">
        <f>IF(PLANEL_Pot_Trim!CS14&lt;&gt;0,CS15/PLANEL_Pot_Trim!CS14,0)</f>
        <v>0.15010643360301257</v>
      </c>
      <c r="CT41" s="50">
        <f>IF(PLANEL_Pot_Trim!CT14&lt;&gt;0,CT15/PLANEL_Pot_Trim!CT14,0)</f>
        <v>9.5655984608911948E-2</v>
      </c>
      <c r="CU41" s="50">
        <f>IF(PLANEL_Pot_Trim!CU14&lt;&gt;0,CU15/PLANEL_Pot_Trim!CU14,0)</f>
        <v>1.0723029276039799E-2</v>
      </c>
      <c r="CV41" s="50">
        <f>IF(PLANEL_Pot_Trim!CV14&lt;&gt;0,CV15/PLANEL_Pot_Trim!CV14,0)</f>
        <v>0.10969484291415277</v>
      </c>
      <c r="CW41" s="50">
        <f>IF(PLANEL_Pot_Trim!CW14&lt;&gt;0,CW15/PLANEL_Pot_Trim!CW14,0)</f>
        <v>0.15010643360301257</v>
      </c>
      <c r="CX41" s="50">
        <f>IF(PLANEL_Pot_Trim!CX14&lt;&gt;0,CX15/PLANEL_Pot_Trim!CX14,0)</f>
        <v>9.5655984608911948E-2</v>
      </c>
      <c r="CY41" s="80">
        <f>IF(PLANEL_Pot_Trim!CY14&lt;&gt;0,CY15/PLANEL_Pot_Trim!CY14,0)</f>
        <v>1.0723029276039799E-2</v>
      </c>
      <c r="CZ41" s="80">
        <f>IF(PLANEL_Pot_Trim!CZ14&lt;&gt;0,CZ15/PLANEL_Pot_Trim!CZ14,0)</f>
        <v>0.10969484291415277</v>
      </c>
      <c r="DA41" s="80">
        <f>IF(PLANEL_Pot_Trim!DA14&lt;&gt;0,DA15/PLANEL_Pot_Trim!DA14,0)</f>
        <v>0.15010643360301257</v>
      </c>
      <c r="DB41" s="80">
        <f>IF(PLANEL_Pot_Trim!DB14&lt;&gt;0,DB15/PLANEL_Pot_Trim!DB14,0)</f>
        <v>9.5655984608911948E-2</v>
      </c>
      <c r="DC41" s="50">
        <f>IF(PLANEL_Pot_Trim!DC14&lt;&gt;0,DC15/PLANEL_Pot_Trim!DC14,0)</f>
        <v>1.0723029276039799E-2</v>
      </c>
      <c r="DD41" s="50">
        <f>IF(PLANEL_Pot_Trim!DD14&lt;&gt;0,DD15/PLANEL_Pot_Trim!DD14,0)</f>
        <v>0.10969484291415277</v>
      </c>
      <c r="DE41" s="50">
        <f>IF(PLANEL_Pot_Trim!DE14&lt;&gt;0,DE15/PLANEL_Pot_Trim!DE14,0)</f>
        <v>0.15010643360301257</v>
      </c>
      <c r="DF41" s="50">
        <f>IF(PLANEL_Pot_Trim!DF14&lt;&gt;0,DF15/PLANEL_Pot_Trim!DF14,0)</f>
        <v>9.5655984608911948E-2</v>
      </c>
      <c r="DG41" s="50">
        <f>IF(PLANEL_Pot_Trim!DG14&lt;&gt;0,DG15/PLANEL_Pot_Trim!DG14,0)</f>
        <v>1.0723029276039799E-2</v>
      </c>
      <c r="DH41" s="50">
        <f>IF(PLANEL_Pot_Trim!DH14&lt;&gt;0,DH15/PLANEL_Pot_Trim!DH14,0)</f>
        <v>0.10969484291415277</v>
      </c>
      <c r="DI41" s="50">
        <f>IF(PLANEL_Pot_Trim!DI14&lt;&gt;0,DI15/PLANEL_Pot_Trim!DI14,0)</f>
        <v>0.15010643360301257</v>
      </c>
      <c r="DJ41" s="50">
        <f>IF(PLANEL_Pot_Trim!DJ14&lt;&gt;0,DJ15/PLANEL_Pot_Trim!DJ14,0)</f>
        <v>9.5655984608911948E-2</v>
      </c>
      <c r="DK41" s="50">
        <f>IF(PLANEL_Pot_Trim!DK14&lt;&gt;0,DK15/PLANEL_Pot_Trim!DK14,0)</f>
        <v>1.0723029276039799E-2</v>
      </c>
      <c r="DL41" s="50">
        <f>IF(PLANEL_Pot_Trim!DL14&lt;&gt;0,DL15/PLANEL_Pot_Trim!DL14,0)</f>
        <v>0.10969484291415277</v>
      </c>
      <c r="DM41" s="50">
        <f>IF(PLANEL_Pot_Trim!DM14&lt;&gt;0,DM15/PLANEL_Pot_Trim!DM14,0)</f>
        <v>0.15010643360301257</v>
      </c>
      <c r="DN41" s="50">
        <f>IF(PLANEL_Pot_Trim!DN14&lt;&gt;0,DN15/PLANEL_Pot_Trim!DN14,0)</f>
        <v>9.5655984608911948E-2</v>
      </c>
      <c r="DO41" s="50">
        <f>IF(PLANEL_Pot_Trim!DO14&lt;&gt;0,DO15/PLANEL_Pot_Trim!DO14,0)</f>
        <v>1.0723029276039799E-2</v>
      </c>
      <c r="DP41" s="50">
        <f>IF(PLANEL_Pot_Trim!DP14&lt;&gt;0,DP15/PLANEL_Pot_Trim!DP14,0)</f>
        <v>0.10969484291415277</v>
      </c>
      <c r="DQ41" s="50">
        <f>IF(PLANEL_Pot_Trim!DQ14&lt;&gt;0,DQ15/PLANEL_Pot_Trim!DQ14,0)</f>
        <v>0.15010643360301257</v>
      </c>
      <c r="DR41" s="50">
        <f>IF(PLANEL_Pot_Trim!DR14&lt;&gt;0,DR15/PLANEL_Pot_Trim!DR14,0)</f>
        <v>9.5655984608911948E-2</v>
      </c>
      <c r="DS41" s="50">
        <f>IF(PLANEL_Pot_Trim!DS14&lt;&gt;0,DS15/PLANEL_Pot_Trim!DS14,0)</f>
        <v>1.0723029276039799E-2</v>
      </c>
      <c r="DT41" s="50">
        <f>IF(PLANEL_Pot_Trim!DT14&lt;&gt;0,DT15/PLANEL_Pot_Trim!DT14,0)</f>
        <v>0.10969484291415277</v>
      </c>
      <c r="DU41" s="50">
        <f>IF(PLANEL_Pot_Trim!DU14&lt;&gt;0,DU15/PLANEL_Pot_Trim!DU14,0)</f>
        <v>0.15010643360301257</v>
      </c>
      <c r="DV41" s="50">
        <f>IF(PLANEL_Pot_Trim!DV14&lt;&gt;0,DV15/PLANEL_Pot_Trim!DV14,0)</f>
        <v>9.5655984608911948E-2</v>
      </c>
      <c r="DW41" s="50">
        <f>IF(PLANEL_Pot_Trim!DW14&lt;&gt;0,DW15/PLANEL_Pot_Trim!DW14,0)</f>
        <v>1.0504637599549324E-2</v>
      </c>
      <c r="DX41" s="50">
        <f>IF(PLANEL_Pot_Trim!DX14&lt;&gt;0,DX15/PLANEL_Pot_Trim!DX14,0)</f>
        <v>0.10746073163555067</v>
      </c>
      <c r="DY41" s="50">
        <f>IF(PLANEL_Pot_Trim!DY14&lt;&gt;0,DY15/PLANEL_Pot_Trim!DY14,0)</f>
        <v>0.14704927551431668</v>
      </c>
      <c r="DZ41" s="50">
        <f>IF(PLANEL_Pot_Trim!DZ14&lt;&gt;0,DZ15/PLANEL_Pot_Trim!DZ14,0)</f>
        <v>9.3707797179099897E-2</v>
      </c>
      <c r="EA41" s="50">
        <f>IF(PLANEL_Pot_Trim!EA14&lt;&gt;0,EA15/PLANEL_Pot_Trim!EA14,0)</f>
        <v>1.0504637599549324E-2</v>
      </c>
      <c r="EB41" s="50">
        <f>IF(PLANEL_Pot_Trim!EB14&lt;&gt;0,EB15/PLANEL_Pot_Trim!EB14,0)</f>
        <v>0.10746073163555067</v>
      </c>
      <c r="EC41" s="50">
        <f>IF(PLANEL_Pot_Trim!EC14&lt;&gt;0,EC15/PLANEL_Pot_Trim!EC14,0)</f>
        <v>0.14704927551431668</v>
      </c>
      <c r="ED41" s="50">
        <f>IF(PLANEL_Pot_Trim!ED14&lt;&gt;0,ED15/PLANEL_Pot_Trim!ED14,0)</f>
        <v>9.3707797179099897E-2</v>
      </c>
      <c r="EE41" s="50">
        <f>IF(PLANEL_Pot_Trim!EE14&lt;&gt;0,EE15/PLANEL_Pot_Trim!EE14,0)</f>
        <v>1.0504637599549324E-2</v>
      </c>
      <c r="EF41" s="50">
        <f>IF(PLANEL_Pot_Trim!EF14&lt;&gt;0,EF15/PLANEL_Pot_Trim!EF14,0)</f>
        <v>0.10746073163555067</v>
      </c>
      <c r="EG41" s="50">
        <f>IF(PLANEL_Pot_Trim!EG14&lt;&gt;0,EG15/PLANEL_Pot_Trim!EG14,0)</f>
        <v>0.14704927551431668</v>
      </c>
      <c r="EH41" s="50">
        <f>IF(PLANEL_Pot_Trim!EH14&lt;&gt;0,EH15/PLANEL_Pot_Trim!EH14,0)</f>
        <v>9.3707797179099897E-2</v>
      </c>
      <c r="EI41" s="50">
        <f>IF(PLANEL_Pot_Trim!EI14&lt;&gt;0,EI15/PLANEL_Pot_Trim!EI14,0)</f>
        <v>1.0504637599549324E-2</v>
      </c>
      <c r="EJ41" s="50">
        <f>IF(PLANEL_Pot_Trim!EJ14&lt;&gt;0,EJ15/PLANEL_Pot_Trim!EJ14,0)</f>
        <v>0.10746073163555067</v>
      </c>
      <c r="EK41" s="50">
        <f>IF(PLANEL_Pot_Trim!EK14&lt;&gt;0,EK15/PLANEL_Pot_Trim!EK14,0)</f>
        <v>0.14704927551431668</v>
      </c>
      <c r="EL41" s="50">
        <f>IF(PLANEL_Pot_Trim!EL14&lt;&gt;0,EL15/PLANEL_Pot_Trim!EL14,0)</f>
        <v>9.3707797179099897E-2</v>
      </c>
      <c r="EM41" s="50">
        <f>IF(PLANEL_Pot_Trim!EM14&lt;&gt;0,EM15/PLANEL_Pot_Trim!EM14,0)</f>
        <v>1.0504637599549324E-2</v>
      </c>
      <c r="EN41" s="50">
        <f>IF(PLANEL_Pot_Trim!EN14&lt;&gt;0,EN15/PLANEL_Pot_Trim!EN14,0)</f>
        <v>0.10746073163555067</v>
      </c>
      <c r="EO41" s="50">
        <f>IF(PLANEL_Pot_Trim!EO14&lt;&gt;0,EO15/PLANEL_Pot_Trim!EO14,0)</f>
        <v>0.14704927551431668</v>
      </c>
      <c r="EP41" s="50">
        <f>IF(PLANEL_Pot_Trim!EP14&lt;&gt;0,EP15/PLANEL_Pot_Trim!EP14,0)</f>
        <v>9.3707797179099897E-2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0.96505478255602661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0.72229031524752474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0.89179052197309416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0.76483643240611954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0.35489969914795011</v>
      </c>
      <c r="AF44" s="51">
        <f>IF(PLANEL_Pot_Trim!AF17&lt;&gt;0,AF18/PLANEL_Pot_Trim!AF17,0)</f>
        <v>0.42131247761908364</v>
      </c>
      <c r="AG44" s="51">
        <f>IF(PLANEL_Pot_Trim!AG17&lt;&gt;0,AG18/PLANEL_Pot_Trim!AG17,0)</f>
        <v>0.55499051436700364</v>
      </c>
      <c r="AH44" s="51">
        <f>IF(PLANEL_Pot_Trim!AH17&lt;&gt;0,AH18/PLANEL_Pot_Trim!AH17,0)</f>
        <v>0.46163621134424787</v>
      </c>
      <c r="AI44" s="51">
        <f>IF(PLANEL_Pot_Trim!AI17&lt;&gt;0,AI18/PLANEL_Pot_Trim!AI17,0)</f>
        <v>0.35511259331871547</v>
      </c>
      <c r="AJ44" s="51">
        <f>IF(PLANEL_Pot_Trim!AJ17&lt;&gt;0,AJ18/PLANEL_Pot_Trim!AJ17,0)</f>
        <v>0.42436376095912098</v>
      </c>
      <c r="AK44" s="51">
        <f>IF(PLANEL_Pot_Trim!AK17&lt;&gt;0,AK18/PLANEL_Pot_Trim!AK17,0)</f>
        <v>0.5594058502264998</v>
      </c>
      <c r="AL44" s="51">
        <f>IF(PLANEL_Pot_Trim!AL17&lt;&gt;0,AL18/PLANEL_Pot_Trim!AL17,0)</f>
        <v>0.46348412717281939</v>
      </c>
      <c r="AM44" s="51">
        <f>IF(PLANEL_Pot_Trim!AM17&lt;&gt;0,AM18/PLANEL_Pot_Trim!AM17,0)</f>
        <v>0.35517175991690803</v>
      </c>
      <c r="AN44" s="51">
        <f>IF(PLANEL_Pot_Trim!AN17&lt;&gt;0,AN18/PLANEL_Pot_Trim!AN17,0)</f>
        <v>0.42521175969152486</v>
      </c>
      <c r="AO44" s="51">
        <f>IF(PLANEL_Pot_Trim!AO17&lt;&gt;0,AO18/PLANEL_Pot_Trim!AO17,0)</f>
        <v>0.56063294025382326</v>
      </c>
      <c r="AP44" s="51">
        <f>IF(PLANEL_Pot_Trim!AP17&lt;&gt;0,AP18/PLANEL_Pot_Trim!AP17,0)</f>
        <v>0.4639976915256887</v>
      </c>
      <c r="AQ44" s="51">
        <f>IF(PLANEL_Pot_Trim!AQ17&lt;&gt;0,AQ18/PLANEL_Pot_Trim!AQ17,0)</f>
        <v>0.35529530302136114</v>
      </c>
      <c r="AR44" s="51">
        <f>IF(PLANEL_Pot_Trim!AR17&lt;&gt;0,AR18/PLANEL_Pot_Trim!AR17,0)</f>
        <v>0.42700184771868072</v>
      </c>
      <c r="AS44" s="51">
        <f>IF(PLANEL_Pot_Trim!AS17&lt;&gt;0,AS18/PLANEL_Pot_Trim!AS17,0)</f>
        <v>0.56322698338589683</v>
      </c>
      <c r="AT44" s="51">
        <f>IF(PLANEL_Pot_Trim!AT17&lt;&gt;0,AT18/PLANEL_Pot_Trim!AT17,0)</f>
        <v>0.46508447361968208</v>
      </c>
      <c r="AU44" s="51">
        <f>IF(PLANEL_Pot_Trim!AU17&lt;&gt;0,AU18/PLANEL_Pot_Trim!AU17,0)</f>
        <v>0.35529530302136114</v>
      </c>
      <c r="AV44" s="51">
        <f>IF(PLANEL_Pot_Trim!AV17&lt;&gt;0,AV18/PLANEL_Pot_Trim!AV17,0)</f>
        <v>0.42700184771868072</v>
      </c>
      <c r="AW44" s="51">
        <f>IF(PLANEL_Pot_Trim!AW17&lt;&gt;0,AW18/PLANEL_Pot_Trim!AW17,0)</f>
        <v>0.56322698338589683</v>
      </c>
      <c r="AX44" s="51">
        <f>IF(PLANEL_Pot_Trim!AX17&lt;&gt;0,AX18/PLANEL_Pot_Trim!AX17,0)</f>
        <v>0.46508447361968208</v>
      </c>
      <c r="AY44" s="51">
        <f>IF(PLANEL_Pot_Trim!AY17&lt;&gt;0,AY18/PLANEL_Pot_Trim!AY17,0)</f>
        <v>0.35527600352325955</v>
      </c>
      <c r="AZ44" s="51">
        <f>IF(PLANEL_Pot_Trim!AZ17&lt;&gt;0,AZ18/PLANEL_Pot_Trim!AZ17,0)</f>
        <v>0.42734334852599876</v>
      </c>
      <c r="BA44" s="51">
        <f>IF(PLANEL_Pot_Trim!BA17&lt;&gt;0,BA18/PLANEL_Pot_Trim!BA17,0)</f>
        <v>0.56383923832429705</v>
      </c>
      <c r="BB44" s="51">
        <f>IF(PLANEL_Pot_Trim!BB17&lt;&gt;0,BB18/PLANEL_Pot_Trim!BB17,0)</f>
        <v>0.46537628746785709</v>
      </c>
      <c r="BC44" s="51">
        <f>IF(PLANEL_Pot_Trim!BC17&lt;&gt;0,BC18/PLANEL_Pot_Trim!BC17,0)</f>
        <v>0.35527621979257723</v>
      </c>
      <c r="BD44" s="51">
        <f>IF(PLANEL_Pot_Trim!BD17&lt;&gt;0,BD18/PLANEL_Pot_Trim!BD17,0)</f>
        <v>0.42734670180870871</v>
      </c>
      <c r="BE44" s="51">
        <f>IF(PLANEL_Pot_Trim!BE17&lt;&gt;0,BE18/PLANEL_Pot_Trim!BE17,0)</f>
        <v>0.56384413909954867</v>
      </c>
      <c r="BF44" s="51">
        <f>IF(PLANEL_Pot_Trim!BF17&lt;&gt;0,BF18/PLANEL_Pot_Trim!BF17,0)</f>
        <v>0.4653783531263303</v>
      </c>
      <c r="BG44" s="51">
        <f>IF(PLANEL_Pot_Trim!BG17&lt;&gt;0,BG18/PLANEL_Pot_Trim!BG17,0)</f>
        <v>0.35527959525625996</v>
      </c>
      <c r="BH44" s="51">
        <f>IF(PLANEL_Pot_Trim!BH17&lt;&gt;0,BH18/PLANEL_Pot_Trim!BH17,0)</f>
        <v>0.42733824677604948</v>
      </c>
      <c r="BI44" s="51">
        <f>IF(PLANEL_Pot_Trim!BI17&lt;&gt;0,BI18/PLANEL_Pot_Trim!BI17,0)</f>
        <v>0.56382104640834718</v>
      </c>
      <c r="BJ44" s="51">
        <f>IF(PLANEL_Pot_Trim!BJ17&lt;&gt;0,BJ18/PLANEL_Pot_Trim!BJ17,0)</f>
        <v>0.4653654176294495</v>
      </c>
      <c r="BK44" s="51">
        <f>IF(PLANEL_Pot_Trim!BK17&lt;&gt;0,BK18/PLANEL_Pot_Trim!BK17,0)</f>
        <v>0.35531812242877747</v>
      </c>
      <c r="BL44" s="51">
        <f>IF(PLANEL_Pot_Trim!BL17&lt;&gt;0,BL18/PLANEL_Pot_Trim!BL17,0)</f>
        <v>0.42771197566982144</v>
      </c>
      <c r="BM44" s="51">
        <f>IF(PLANEL_Pot_Trim!BM17&lt;&gt;0,BM18/PLANEL_Pot_Trim!BM17,0)</f>
        <v>0.56432775373063759</v>
      </c>
      <c r="BN44" s="51">
        <f>IF(PLANEL_Pot_Trim!BN17&lt;&gt;0,BN18/PLANEL_Pot_Trim!BN17,0)</f>
        <v>0.46556721577298105</v>
      </c>
      <c r="BO44" s="51">
        <f>IF(PLANEL_Pot_Trim!BO17&lt;&gt;0,BO18/PLANEL_Pot_Trim!BO17,0)</f>
        <v>0.35538262247065266</v>
      </c>
      <c r="BP44" s="51">
        <f>IF(PLANEL_Pot_Trim!BP17&lt;&gt;0,BP18/PLANEL_Pot_Trim!BP17,0)</f>
        <v>0.42857012718157633</v>
      </c>
      <c r="BQ44" s="51">
        <f>IF(PLANEL_Pot_Trim!BQ17&lt;&gt;0,BQ18/PLANEL_Pot_Trim!BQ17,0)</f>
        <v>0.56555687094708429</v>
      </c>
      <c r="BR44" s="51">
        <f>IF(PLANEL_Pot_Trim!BR17&lt;&gt;0,BR18/PLANEL_Pot_Trim!BR17,0)</f>
        <v>0.46607781370722834</v>
      </c>
      <c r="BS44" s="51">
        <f>IF(PLANEL_Pot_Trim!BS17&lt;&gt;0,BS18/PLANEL_Pot_Trim!BS17,0)</f>
        <v>0.35540417477974262</v>
      </c>
      <c r="BT44" s="51">
        <f>IF(PLANEL_Pot_Trim!BT17&lt;&gt;0,BT18/PLANEL_Pot_Trim!BT17,0)</f>
        <v>0.42963220460607437</v>
      </c>
      <c r="BU44" s="51">
        <f>IF(PLANEL_Pot_Trim!BU17&lt;&gt;0,BU18/PLANEL_Pot_Trim!BU17,0)</f>
        <v>0.56723763607233446</v>
      </c>
      <c r="BV44" s="51">
        <f>IF(PLANEL_Pot_Trim!BV17&lt;&gt;0,BV18/PLANEL_Pot_Trim!BV17,0)</f>
        <v>0.46682459602811227</v>
      </c>
      <c r="BW44" s="51">
        <f>IF(PLANEL_Pot_Trim!BW17&lt;&gt;0,BW18/PLANEL_Pot_Trim!BW17,0)</f>
        <v>0.35544819785249454</v>
      </c>
      <c r="BX44" s="51">
        <f>IF(PLANEL_Pot_Trim!BX17&lt;&gt;0,BX18/PLANEL_Pot_Trim!BX17,0)</f>
        <v>0.43013818746192506</v>
      </c>
      <c r="BY44" s="51">
        <f>IF(PLANEL_Pot_Trim!BY17&lt;&gt;0,BY18/PLANEL_Pot_Trim!BY17,0)</f>
        <v>0.56794593870063093</v>
      </c>
      <c r="BZ44" s="51">
        <f>IF(PLANEL_Pot_Trim!BZ17&lt;&gt;0,BZ18/PLANEL_Pot_Trim!BZ17,0)</f>
        <v>0.4671138442940676</v>
      </c>
      <c r="CA44" s="51">
        <f>IF(PLANEL_Pot_Trim!CA17&lt;&gt;0,CA18/PLANEL_Pot_Trim!CA17,0)</f>
        <v>0.35549125487883604</v>
      </c>
      <c r="CB44" s="51">
        <f>IF(PLANEL_Pot_Trim!CB17&lt;&gt;0,CB18/PLANEL_Pot_Trim!CB17,0)</f>
        <v>0.43086589369929079</v>
      </c>
      <c r="CC44" s="51">
        <f>IF(PLANEL_Pot_Trim!CC17&lt;&gt;0,CC18/PLANEL_Pot_Trim!CC17,0)</f>
        <v>0.56902008948180438</v>
      </c>
      <c r="CD44" s="51">
        <f>IF(PLANEL_Pot_Trim!CD17&lt;&gt;0,CD18/PLANEL_Pot_Trim!CD17,0)</f>
        <v>0.46756976493872737</v>
      </c>
      <c r="CE44" s="51">
        <f>IF(PLANEL_Pot_Trim!CE17&lt;&gt;0,CE18/PLANEL_Pot_Trim!CE17,0)</f>
        <v>0.35550991319880615</v>
      </c>
      <c r="CF44" s="51">
        <f>IF(PLANEL_Pot_Trim!CF17&lt;&gt;0,CF18/PLANEL_Pot_Trim!CF17,0)</f>
        <v>0.43199661667367767</v>
      </c>
      <c r="CG44" s="51">
        <f>IF(PLANEL_Pot_Trim!CG17&lt;&gt;0,CG18/PLANEL_Pot_Trim!CG17,0)</f>
        <v>0.57082122660640389</v>
      </c>
      <c r="CH44" s="51">
        <f>IF(PLANEL_Pot_Trim!CH17&lt;&gt;0,CH18/PLANEL_Pot_Trim!CH17,0)</f>
        <v>0.46837326287274889</v>
      </c>
      <c r="CI44" s="51">
        <f>IF(PLANEL_Pot_Trim!CI17&lt;&gt;0,CI18/PLANEL_Pot_Trim!CI17,0)</f>
        <v>0.35554704210086063</v>
      </c>
      <c r="CJ44" s="51">
        <f>IF(PLANEL_Pot_Trim!CJ17&lt;&gt;0,CJ18/PLANEL_Pot_Trim!CJ17,0)</f>
        <v>0.43223543276696108</v>
      </c>
      <c r="CK44" s="51">
        <f>IF(PLANEL_Pot_Trim!CK17&lt;&gt;0,CK18/PLANEL_Pot_Trim!CK17,0)</f>
        <v>0.57111076308219344</v>
      </c>
      <c r="CL44" s="51">
        <f>IF(PLANEL_Pot_Trim!CL17&lt;&gt;0,CL18/PLANEL_Pot_Trim!CL17,0)</f>
        <v>0.46847755943126851</v>
      </c>
      <c r="CM44" s="51">
        <f>IF(PLANEL_Pot_Trim!CM17&lt;&gt;0,CM18/PLANEL_Pot_Trim!CM17,0)</f>
        <v>0.35561901392877288</v>
      </c>
      <c r="CN44" s="51">
        <f>IF(PLANEL_Pot_Trim!CN17&lt;&gt;0,CN18/PLANEL_Pot_Trim!CN17,0)</f>
        <v>0.43275760859072937</v>
      </c>
      <c r="CO44" s="51">
        <f>IF(PLANEL_Pot_Trim!CO17&lt;&gt;0,CO18/PLANEL_Pot_Trim!CO17,0)</f>
        <v>0.57176906282759776</v>
      </c>
      <c r="CP44" s="51">
        <f>IF(PLANEL_Pot_Trim!CP17&lt;&gt;0,CP18/PLANEL_Pot_Trim!CP17,0)</f>
        <v>0.46872375980081527</v>
      </c>
      <c r="CQ44" s="51">
        <f>IF(PLANEL_Pot_Trim!CQ17&lt;&gt;0,CQ18/PLANEL_Pot_Trim!CQ17,0)</f>
        <v>0.35562340059367864</v>
      </c>
      <c r="CR44" s="51">
        <f>IF(PLANEL_Pot_Trim!CR17&lt;&gt;0,CR18/PLANEL_Pot_Trim!CR17,0)</f>
        <v>0.43277377215750018</v>
      </c>
      <c r="CS44" s="51">
        <f>IF(PLANEL_Pot_Trim!CS17&lt;&gt;0,CS18/PLANEL_Pot_Trim!CS17,0)</f>
        <v>0.57178352843481084</v>
      </c>
      <c r="CT44" s="51">
        <f>IF(PLANEL_Pot_Trim!CT17&lt;&gt;0,CT18/PLANEL_Pot_Trim!CT17,0)</f>
        <v>0.46872712589333154</v>
      </c>
      <c r="CU44" s="51">
        <f>IF(PLANEL_Pot_Trim!CU17&lt;&gt;0,CU18/PLANEL_Pot_Trim!CU17,0)</f>
        <v>0.35571255910020899</v>
      </c>
      <c r="CV44" s="51">
        <f>IF(PLANEL_Pot_Trim!CV17&lt;&gt;0,CV18/PLANEL_Pot_Trim!CV17,0)</f>
        <v>0.43327992422567368</v>
      </c>
      <c r="CW44" s="51">
        <f>IF(PLANEL_Pot_Trim!CW17&lt;&gt;0,CW18/PLANEL_Pot_Trim!CW17,0)</f>
        <v>0.57236851912404307</v>
      </c>
      <c r="CX44" s="51">
        <f>IF(PLANEL_Pot_Trim!CX17&lt;&gt;0,CX18/PLANEL_Pot_Trim!CX17,0)</f>
        <v>0.4689275467466017</v>
      </c>
      <c r="CY44" s="81">
        <f>IF(PLANEL_Pot_Trim!CY17&lt;&gt;0,CY18/PLANEL_Pot_Trim!CY17,0)</f>
        <v>0.35573794841091111</v>
      </c>
      <c r="CZ44" s="81">
        <f>IF(PLANEL_Pot_Trim!CZ17&lt;&gt;0,CZ18/PLANEL_Pot_Trim!CZ17,0)</f>
        <v>0.43335185494733514</v>
      </c>
      <c r="DA44" s="81">
        <f>IF(PLANEL_Pot_Trim!DA17&lt;&gt;0,DA18/PLANEL_Pot_Trim!DA17,0)</f>
        <v>0.57241682763526402</v>
      </c>
      <c r="DB44" s="81">
        <f>IF(PLANEL_Pot_Trim!DB17&lt;&gt;0,DB18/PLANEL_Pot_Trim!DB17,0)</f>
        <v>0.46893096298919507</v>
      </c>
      <c r="DC44" s="51">
        <f>IF(PLANEL_Pot_Trim!DC17&lt;&gt;0,DC18/PLANEL_Pot_Trim!DC17,0)</f>
        <v>0.35574000002914835</v>
      </c>
      <c r="DD44" s="51">
        <f>IF(PLANEL_Pot_Trim!DD17&lt;&gt;0,DD18/PLANEL_Pot_Trim!DD17,0)</f>
        <v>0.43335600004518465</v>
      </c>
      <c r="DE44" s="51">
        <f>IF(PLANEL_Pot_Trim!DE17&lt;&gt;0,DE18/PLANEL_Pot_Trim!DE17,0)</f>
        <v>0.5724180000198078</v>
      </c>
      <c r="DF44" s="51">
        <f>IF(PLANEL_Pot_Trim!DF17&lt;&gt;0,DF18/PLANEL_Pot_Trim!DF17,0)</f>
        <v>0.468929999994878</v>
      </c>
      <c r="DG44" s="51">
        <f>IF(PLANEL_Pot_Trim!DG17&lt;&gt;0,DG18/PLANEL_Pot_Trim!DG17,0)</f>
        <v>0.35574000000855777</v>
      </c>
      <c r="DH44" s="51">
        <f>IF(PLANEL_Pot_Trim!DH17&lt;&gt;0,DH18/PLANEL_Pot_Trim!DH17,0)</f>
        <v>0.43335600004479419</v>
      </c>
      <c r="DI44" s="51">
        <f>IF(PLANEL_Pot_Trim!DI17&lt;&gt;0,DI18/PLANEL_Pot_Trim!DI17,0)</f>
        <v>0.57241799992822062</v>
      </c>
      <c r="DJ44" s="51">
        <f>IF(PLANEL_Pot_Trim!DJ17&lt;&gt;0,DJ18/PLANEL_Pot_Trim!DJ17,0)</f>
        <v>0.46892999997579066</v>
      </c>
      <c r="DK44" s="51">
        <f>IF(PLANEL_Pot_Trim!DK17&lt;&gt;0,DK18/PLANEL_Pot_Trim!DK17,0)</f>
        <v>0.35573999998896161</v>
      </c>
      <c r="DL44" s="51">
        <f>IF(PLANEL_Pot_Trim!DL17&lt;&gt;0,DL18/PLANEL_Pot_Trim!DL17,0)</f>
        <v>0.43335600001849306</v>
      </c>
      <c r="DM44" s="51">
        <f>IF(PLANEL_Pot_Trim!DM17&lt;&gt;0,DM18/PLANEL_Pot_Trim!DM17,0)</f>
        <v>0.57241799993865938</v>
      </c>
      <c r="DN44" s="51">
        <f>IF(PLANEL_Pot_Trim!DN17&lt;&gt;0,DN18/PLANEL_Pot_Trim!DN17,0)</f>
        <v>0.46892999997868251</v>
      </c>
      <c r="DO44" s="51">
        <f>IF(PLANEL_Pot_Trim!DO17&lt;&gt;0,DO18/PLANEL_Pot_Trim!DO17,0)</f>
        <v>0.35573999999690359</v>
      </c>
      <c r="DP44" s="51">
        <f>IF(PLANEL_Pot_Trim!DP17&lt;&gt;0,DP18/PLANEL_Pot_Trim!DP17,0)</f>
        <v>0.43335600001436619</v>
      </c>
      <c r="DQ44" s="51">
        <f>IF(PLANEL_Pot_Trim!DQ17&lt;&gt;0,DQ18/PLANEL_Pot_Trim!DQ17,0)</f>
        <v>0.57241799990816367</v>
      </c>
      <c r="DR44" s="51">
        <f>IF(PLANEL_Pot_Trim!DR17&lt;&gt;0,DR18/PLANEL_Pot_Trim!DR17,0)</f>
        <v>0.46892999991045969</v>
      </c>
      <c r="DS44" s="51">
        <f>IF(PLANEL_Pot_Trim!DS17&lt;&gt;0,DS18/PLANEL_Pot_Trim!DS17,0)</f>
        <v>0.35573999996420108</v>
      </c>
      <c r="DT44" s="51">
        <f>IF(PLANEL_Pot_Trim!DT17&lt;&gt;0,DT18/PLANEL_Pot_Trim!DT17,0)</f>
        <v>0.43335599998536178</v>
      </c>
      <c r="DU44" s="51">
        <f>IF(PLANEL_Pot_Trim!DU17&lt;&gt;0,DU18/PLANEL_Pot_Trim!DU17,0)</f>
        <v>0.57241799995688203</v>
      </c>
      <c r="DV44" s="51">
        <f>IF(PLANEL_Pot_Trim!DV17&lt;&gt;0,DV18/PLANEL_Pot_Trim!DV17,0)</f>
        <v>0.4689299999836134</v>
      </c>
      <c r="DW44" s="51">
        <f>IF(PLANEL_Pot_Trim!DW17&lt;&gt;0,DW18/PLANEL_Pot_Trim!DW17,0)</f>
        <v>0.35574000001394618</v>
      </c>
      <c r="DX44" s="51">
        <f>IF(PLANEL_Pot_Trim!DX17&lt;&gt;0,DX18/PLANEL_Pot_Trim!DX17,0)</f>
        <v>0.43335600000648206</v>
      </c>
      <c r="DY44" s="51">
        <f>IF(PLANEL_Pot_Trim!DY17&lt;&gt;0,DY18/PLANEL_Pot_Trim!DY17,0)</f>
        <v>0.57241799992962983</v>
      </c>
      <c r="DZ44" s="51">
        <f>IF(PLANEL_Pot_Trim!DZ17&lt;&gt;0,DZ18/PLANEL_Pot_Trim!DZ17,0)</f>
        <v>0.46892999999211632</v>
      </c>
      <c r="EA44" s="51">
        <f>IF(PLANEL_Pot_Trim!EA17&lt;&gt;0,EA18/PLANEL_Pot_Trim!EA17,0)</f>
        <v>0.35573999998870703</v>
      </c>
      <c r="EB44" s="51">
        <f>IF(PLANEL_Pot_Trim!EB17&lt;&gt;0,EB18/PLANEL_Pot_Trim!EB17,0)</f>
        <v>0.43335600003934222</v>
      </c>
      <c r="EC44" s="51">
        <f>IF(PLANEL_Pot_Trim!EC17&lt;&gt;0,EC18/PLANEL_Pot_Trim!EC17,0)</f>
        <v>0.5724179999234813</v>
      </c>
      <c r="ED44" s="51">
        <f>IF(PLANEL_Pot_Trim!ED17&lt;&gt;0,ED18/PLANEL_Pot_Trim!ED17,0)</f>
        <v>0.46892999996350371</v>
      </c>
      <c r="EE44" s="51">
        <f>IF(PLANEL_Pot_Trim!EE17&lt;&gt;0,EE18/PLANEL_Pot_Trim!EE17,0)</f>
        <v>0.35574000001774292</v>
      </c>
      <c r="EF44" s="51">
        <f>IF(PLANEL_Pot_Trim!EF17&lt;&gt;0,EF18/PLANEL_Pot_Trim!EF17,0)</f>
        <v>0.4333559999833731</v>
      </c>
      <c r="EG44" s="51">
        <f>IF(PLANEL_Pot_Trim!EG17&lt;&gt;0,EG18/PLANEL_Pot_Trim!EG17,0)</f>
        <v>0.57241799992727094</v>
      </c>
      <c r="EH44" s="51">
        <f>IF(PLANEL_Pot_Trim!EH17&lt;&gt;0,EH18/PLANEL_Pot_Trim!EH17,0)</f>
        <v>0.4689299999950064</v>
      </c>
      <c r="EI44" s="51">
        <f>IF(PLANEL_Pot_Trim!EI17&lt;&gt;0,EI18/PLANEL_Pot_Trim!EI17,0)</f>
        <v>0.35574000000842726</v>
      </c>
      <c r="EJ44" s="51">
        <f>IF(PLANEL_Pot_Trim!EJ17&lt;&gt;0,EJ18/PLANEL_Pot_Trim!EJ17,0)</f>
        <v>0.43335599999828456</v>
      </c>
      <c r="EK44" s="51">
        <f>IF(PLANEL_Pot_Trim!EK17&lt;&gt;0,EK18/PLANEL_Pot_Trim!EK17,0)</f>
        <v>0.57241799993094444</v>
      </c>
      <c r="EL44" s="51">
        <f>IF(PLANEL_Pot_Trim!EL17&lt;&gt;0,EL18/PLANEL_Pot_Trim!EL17,0)</f>
        <v>0.46892999993935969</v>
      </c>
      <c r="EM44" s="51">
        <f>IF(PLANEL_Pot_Trim!EM17&lt;&gt;0,EM18/PLANEL_Pot_Trim!EM17,0)</f>
        <v>0.35574000002615708</v>
      </c>
      <c r="EN44" s="51">
        <f>IF(PLANEL_Pot_Trim!EN17&lt;&gt;0,EN18/PLANEL_Pot_Trim!EN17,0)</f>
        <v>0.43335600002551056</v>
      </c>
      <c r="EO44" s="51">
        <f>IF(PLANEL_Pot_Trim!EO17&lt;&gt;0,EO18/PLANEL_Pot_Trim!EO17,0)</f>
        <v>0.57241799996294507</v>
      </c>
      <c r="EP44" s="51">
        <f>IF(PLANEL_Pot_Trim!EP17&lt;&gt;0,EP18/PLANEL_Pot_Trim!EP17,0)</f>
        <v>0.46892999998406515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0.28439795996672879</v>
      </c>
      <c r="DT47" s="52">
        <f>IF(PLANEL_Pot_Trim!DT20&lt;&gt;0,DT21/PLANEL_Pot_Trim!DT20,0)</f>
        <v>0.28248989995956841</v>
      </c>
      <c r="DU47" s="52">
        <f>IF(PLANEL_Pot_Trim!DU20&lt;&gt;0,DU21/PLANEL_Pot_Trim!DU20,0)</f>
        <v>0.27592487995777309</v>
      </c>
      <c r="DV47" s="52">
        <f>IF(PLANEL_Pot_Trim!DV20&lt;&gt;0,DV21/PLANEL_Pot_Trim!DV20,0)</f>
        <v>0.28248989995956841</v>
      </c>
      <c r="DW47" s="52">
        <f>IF(PLANEL_Pot_Trim!DW20&lt;&gt;0,DW21/PLANEL_Pot_Trim!DW20,0)</f>
        <v>0.28439796002339163</v>
      </c>
      <c r="DX47" s="52">
        <f>IF(PLANEL_Pot_Trim!DX20&lt;&gt;0,DX21/PLANEL_Pot_Trim!DX20,0)</f>
        <v>0.28248990001854807</v>
      </c>
      <c r="DY47" s="52">
        <f>IF(PLANEL_Pot_Trim!DY20&lt;&gt;0,DY21/PLANEL_Pot_Trim!DY20,0)</f>
        <v>0.27592488000060017</v>
      </c>
      <c r="DZ47" s="52">
        <f>IF(PLANEL_Pot_Trim!DZ20&lt;&gt;0,DZ21/PLANEL_Pot_Trim!DZ20,0)</f>
        <v>0.28248990001854807</v>
      </c>
      <c r="EA47" s="52">
        <f>IF(PLANEL_Pot_Trim!EA20&lt;&gt;0,EA21/PLANEL_Pot_Trim!EA20,0)</f>
        <v>0.28439796002376827</v>
      </c>
      <c r="EB47" s="52">
        <f>IF(PLANEL_Pot_Trim!EB20&lt;&gt;0,EB21/PLANEL_Pot_Trim!EB20,0)</f>
        <v>0.28248990003967839</v>
      </c>
      <c r="EC47" s="52">
        <f>IF(PLANEL_Pot_Trim!EC20&lt;&gt;0,EC21/PLANEL_Pot_Trim!EC20,0)</f>
        <v>0.27592488002237603</v>
      </c>
      <c r="ED47" s="52">
        <f>IF(PLANEL_Pot_Trim!ED20&lt;&gt;0,ED21/PLANEL_Pot_Trim!ED20,0)</f>
        <v>0.28248990003967839</v>
      </c>
      <c r="EE47" s="52">
        <f>IF(PLANEL_Pot_Trim!EE20&lt;&gt;0,EE21/PLANEL_Pot_Trim!EE20,0)</f>
        <v>0.28439796003412715</v>
      </c>
      <c r="EF47" s="52">
        <f>IF(PLANEL_Pot_Trim!EF20&lt;&gt;0,EF21/PLANEL_Pot_Trim!EF20,0)</f>
        <v>0.28248990003601798</v>
      </c>
      <c r="EG47" s="52">
        <f>IF(PLANEL_Pot_Trim!EG20&lt;&gt;0,EG21/PLANEL_Pot_Trim!EG20,0)</f>
        <v>0.27592488002822918</v>
      </c>
      <c r="EH47" s="52">
        <f>IF(PLANEL_Pot_Trim!EH20&lt;&gt;0,EH21/PLANEL_Pot_Trim!EH20,0)</f>
        <v>0.28248990003601798</v>
      </c>
      <c r="EI47" s="52">
        <f>IF(PLANEL_Pot_Trim!EI20&lt;&gt;0,EI21/PLANEL_Pot_Trim!EI20,0)</f>
        <v>0.28439796003412715</v>
      </c>
      <c r="EJ47" s="52">
        <f>IF(PLANEL_Pot_Trim!EJ20&lt;&gt;0,EJ21/PLANEL_Pot_Trim!EJ20,0)</f>
        <v>0.28248990003601798</v>
      </c>
      <c r="EK47" s="52">
        <f>IF(PLANEL_Pot_Trim!EK20&lt;&gt;0,EK21/PLANEL_Pot_Trim!EK20,0)</f>
        <v>0.27592488002822918</v>
      </c>
      <c r="EL47" s="52">
        <f>IF(PLANEL_Pot_Trim!EL20&lt;&gt;0,EL21/PLANEL_Pot_Trim!EL20,0)</f>
        <v>0.28248990003601798</v>
      </c>
      <c r="EM47" s="52">
        <f>IF(PLANEL_Pot_Trim!EM20&lt;&gt;0,EM21/PLANEL_Pot_Trim!EM20,0)</f>
        <v>0.28439796003412715</v>
      </c>
      <c r="EN47" s="52">
        <f>IF(PLANEL_Pot_Trim!EN20&lt;&gt;0,EN21/PLANEL_Pot_Trim!EN20,0)</f>
        <v>0.28248990003601798</v>
      </c>
      <c r="EO47" s="52">
        <f>IF(PLANEL_Pot_Trim!EO20&lt;&gt;0,EO21/PLANEL_Pot_Trim!EO20,0)</f>
        <v>0.27592488002822918</v>
      </c>
      <c r="EP47" s="52">
        <f>IF(PLANEL_Pot_Trim!EP20&lt;&gt;0,EP21/PLANEL_Pot_Trim!EP20,0)</f>
        <v>0.28248990003601798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3064.8150500000002</v>
      </c>
      <c r="F6" s="65">
        <v>4252.4596750000001</v>
      </c>
      <c r="G6" s="65">
        <v>2857.5487560000001</v>
      </c>
      <c r="H6" s="65">
        <v>350.38699980000001</v>
      </c>
      <c r="I6" s="65">
        <v>3304.789812</v>
      </c>
      <c r="J6" s="65">
        <v>4523.2680710000004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3840.4304790000001</v>
      </c>
      <c r="V6" s="65">
        <v>4767.2168519999996</v>
      </c>
      <c r="W6" s="65">
        <v>3363.5236110000001</v>
      </c>
      <c r="X6" s="65">
        <v>399.44466010000002</v>
      </c>
      <c r="Y6" s="65">
        <v>3894.5854359999998</v>
      </c>
      <c r="Z6" s="65">
        <v>5107.9319599999999</v>
      </c>
      <c r="AA6" s="65">
        <v>3395.2796109999999</v>
      </c>
      <c r="AB6" s="65">
        <v>401.86164120000001</v>
      </c>
      <c r="AC6" s="65">
        <v>3918.1510020000001</v>
      </c>
      <c r="AD6" s="65">
        <v>4723.9605320000001</v>
      </c>
      <c r="AE6" s="65">
        <v>3387.2410100000002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4858.4539889999996</v>
      </c>
      <c r="AM6" s="65">
        <v>3415.82395</v>
      </c>
      <c r="AN6" s="65">
        <v>395.58687980000002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4872.626405</v>
      </c>
      <c r="AT6" s="65">
        <v>6961.1200330000001</v>
      </c>
      <c r="AU6" s="65">
        <v>4382.927428</v>
      </c>
      <c r="AV6" s="65">
        <v>515.63852099999997</v>
      </c>
      <c r="AW6" s="65">
        <v>5027.4755789999999</v>
      </c>
      <c r="AX6" s="65">
        <v>6961.1200330000001</v>
      </c>
      <c r="AY6" s="65">
        <v>4382.927428</v>
      </c>
      <c r="AZ6" s="65">
        <v>261.90913110000002</v>
      </c>
      <c r="BA6" s="65">
        <v>2553.614028</v>
      </c>
      <c r="BB6" s="65">
        <v>3535.7732689999998</v>
      </c>
      <c r="BC6" s="65">
        <v>2226.2276139999999</v>
      </c>
      <c r="BD6" s="65">
        <v>291.8785345</v>
      </c>
      <c r="BE6" s="65">
        <v>2845.8157120000001</v>
      </c>
      <c r="BF6" s="65">
        <v>3940.360216</v>
      </c>
      <c r="BG6" s="65">
        <v>2480.9675440000001</v>
      </c>
      <c r="BH6" s="65">
        <v>370.43610710000002</v>
      </c>
      <c r="BI6" s="65">
        <v>3611.7520450000002</v>
      </c>
      <c r="BJ6" s="65">
        <v>4595.2329440000003</v>
      </c>
      <c r="BK6" s="65">
        <v>3148.7069110000002</v>
      </c>
      <c r="BL6" s="65">
        <v>370.43610710000002</v>
      </c>
      <c r="BM6" s="65">
        <v>3611.7520450000002</v>
      </c>
      <c r="BN6" s="65">
        <v>5000.8874459999997</v>
      </c>
      <c r="BO6" s="65">
        <v>3148.7069110000002</v>
      </c>
      <c r="BP6" s="65">
        <v>370.43610710000002</v>
      </c>
      <c r="BQ6" s="65">
        <v>3611.7520450000002</v>
      </c>
      <c r="BR6" s="65">
        <v>5000.8874459999997</v>
      </c>
      <c r="BS6" s="65">
        <v>3148.7069110000002</v>
      </c>
      <c r="BT6" s="65">
        <v>370.43610710000002</v>
      </c>
      <c r="BU6" s="65">
        <v>3611.7520450000002</v>
      </c>
      <c r="BV6" s="65">
        <v>5000.8874459999997</v>
      </c>
      <c r="BW6" s="65">
        <v>3148.7069110000002</v>
      </c>
      <c r="BX6" s="65">
        <v>370.43610710000002</v>
      </c>
      <c r="BY6" s="65">
        <v>3611.7520450000002</v>
      </c>
      <c r="BZ6" s="65">
        <v>1999.7853930000001</v>
      </c>
      <c r="CA6" s="65">
        <v>3148.7069110000002</v>
      </c>
      <c r="CB6" s="65">
        <v>254.4406711</v>
      </c>
      <c r="CC6" s="65">
        <v>2480.7965429999999</v>
      </c>
      <c r="CD6" s="65">
        <v>3434.9490599999999</v>
      </c>
      <c r="CE6" s="65">
        <v>2162.7457049999998</v>
      </c>
      <c r="CF6" s="65">
        <v>254.4406711</v>
      </c>
      <c r="CG6" s="65">
        <v>2480.7965429999999</v>
      </c>
      <c r="CH6" s="65">
        <v>3434.9490599999999</v>
      </c>
      <c r="CI6" s="65">
        <v>2162.7457049999998</v>
      </c>
      <c r="CJ6" s="65">
        <v>254.4406711</v>
      </c>
      <c r="CK6" s="65">
        <v>2480.7965429999999</v>
      </c>
      <c r="CL6" s="65">
        <v>3434.9490599999999</v>
      </c>
      <c r="CM6" s="65">
        <v>2162.7457049999998</v>
      </c>
      <c r="CN6" s="65">
        <v>254.4406711</v>
      </c>
      <c r="CO6" s="65">
        <v>2480.7965429999999</v>
      </c>
      <c r="CP6" s="65">
        <v>3434.9490599999999</v>
      </c>
      <c r="CQ6" s="65">
        <v>2162.7457049999998</v>
      </c>
      <c r="CR6" s="65">
        <v>254.4406711</v>
      </c>
      <c r="CS6" s="65">
        <v>2480.7965429999999</v>
      </c>
      <c r="CT6" s="65">
        <v>3434.9490599999999</v>
      </c>
      <c r="CU6" s="65">
        <v>2162.7457049999998</v>
      </c>
      <c r="CV6" s="65">
        <v>222.30385580000001</v>
      </c>
      <c r="CW6" s="65">
        <v>2167.4625940000001</v>
      </c>
      <c r="CX6" s="65">
        <v>3001.1020530000001</v>
      </c>
      <c r="CY6" s="65">
        <v>1889.582774</v>
      </c>
      <c r="CZ6" s="65">
        <v>222.30385580000001</v>
      </c>
      <c r="DA6" s="65">
        <v>2167.4625940000001</v>
      </c>
      <c r="DB6" s="65">
        <v>3001.1020530000001</v>
      </c>
      <c r="DC6" s="65">
        <v>1889.582774</v>
      </c>
      <c r="DD6" s="65">
        <v>222.30385580000001</v>
      </c>
      <c r="DE6" s="65">
        <v>2167.4625940000001</v>
      </c>
      <c r="DF6" s="65">
        <v>3001.1020530000001</v>
      </c>
      <c r="DG6" s="65">
        <v>1889.582774</v>
      </c>
      <c r="DH6" s="65">
        <v>222.30385580000001</v>
      </c>
      <c r="DI6" s="65">
        <v>2167.4625940000001</v>
      </c>
      <c r="DJ6" s="65">
        <v>3001.1020530000001</v>
      </c>
      <c r="DK6" s="65">
        <v>1889.582774</v>
      </c>
      <c r="DL6" s="65">
        <v>222.30385580000001</v>
      </c>
      <c r="DM6" s="65">
        <v>2167.4625940000001</v>
      </c>
      <c r="DN6" s="65">
        <v>3001.1020530000001</v>
      </c>
      <c r="DO6" s="65">
        <v>1889.582774</v>
      </c>
      <c r="DP6" s="65">
        <v>222.30385580000001</v>
      </c>
      <c r="DQ6" s="65">
        <v>2167.4625940000001</v>
      </c>
      <c r="DR6" s="65">
        <v>3001.1020530000001</v>
      </c>
      <c r="DS6" s="65">
        <v>1889.582774</v>
      </c>
      <c r="DT6" s="65">
        <v>222.30385580000001</v>
      </c>
      <c r="DU6" s="65">
        <v>2167.4625940000001</v>
      </c>
      <c r="DV6" s="65">
        <v>3001.1020530000001</v>
      </c>
      <c r="DW6" s="65">
        <v>1889.582774</v>
      </c>
      <c r="DX6" s="65">
        <v>222.30385580000001</v>
      </c>
      <c r="DY6" s="65">
        <v>2167.4625940000001</v>
      </c>
      <c r="DZ6" s="65">
        <v>3001.1020530000001</v>
      </c>
      <c r="EA6" s="65">
        <v>1889.582774</v>
      </c>
      <c r="EB6" s="65">
        <v>222.30385580000001</v>
      </c>
      <c r="EC6" s="65">
        <v>2167.4625940000001</v>
      </c>
      <c r="ED6" s="65">
        <v>3001.1020530000001</v>
      </c>
      <c r="EE6" s="65">
        <v>1889.582774</v>
      </c>
      <c r="EF6" s="65">
        <v>222.30385580000001</v>
      </c>
      <c r="EG6" s="65">
        <v>2167.4625940000001</v>
      </c>
      <c r="EH6" s="65">
        <v>3001.1020530000001</v>
      </c>
      <c r="EI6" s="65">
        <v>1889.582774</v>
      </c>
      <c r="EJ6" s="65">
        <v>222.30385580000001</v>
      </c>
      <c r="EK6" s="65">
        <v>2167.4625940000001</v>
      </c>
      <c r="EL6" s="65">
        <v>3001.1020530000001</v>
      </c>
      <c r="EM6" s="65">
        <v>1889.582774</v>
      </c>
      <c r="EN6" s="65">
        <v>222.30385580000001</v>
      </c>
      <c r="EO6" s="65">
        <v>2167.4625940000001</v>
      </c>
      <c r="EP6" s="65">
        <v>3001.1020530000001</v>
      </c>
      <c r="EQ6" s="65">
        <v>1889.582774</v>
      </c>
      <c r="ER6" s="65">
        <v>222.30385580000001</v>
      </c>
      <c r="ES6" s="65">
        <v>2167.4625940000001</v>
      </c>
      <c r="ET6" s="65">
        <v>3001.1020530000001</v>
      </c>
      <c r="EU6" s="65">
        <v>1889.582774</v>
      </c>
      <c r="EV6" s="65">
        <v>222.30385580000001</v>
      </c>
      <c r="EW6" s="65">
        <v>2167.4625940000001</v>
      </c>
      <c r="EX6" s="65">
        <v>3001.1020530000001</v>
      </c>
      <c r="EY6" s="65">
        <v>1889.582774</v>
      </c>
      <c r="EZ6" s="65">
        <v>222.30385580000001</v>
      </c>
      <c r="FA6" s="65">
        <v>2167.4625940000001</v>
      </c>
      <c r="FB6" s="65">
        <v>3001.1020530000001</v>
      </c>
      <c r="FC6" s="65">
        <v>1889.582774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289.26456000000002</v>
      </c>
      <c r="F7" s="65">
        <v>315.57546000000002</v>
      </c>
      <c r="G7" s="65">
        <v>251.73736</v>
      </c>
      <c r="H7" s="65">
        <v>32.471760000000003</v>
      </c>
      <c r="I7" s="65">
        <v>295.80095999999998</v>
      </c>
      <c r="J7" s="65">
        <v>405.03996000000001</v>
      </c>
      <c r="K7" s="65">
        <v>271.58996000000002</v>
      </c>
      <c r="L7" s="65">
        <v>34.151760000000003</v>
      </c>
      <c r="M7" s="65">
        <v>261.38931000000002</v>
      </c>
      <c r="N7" s="65">
        <v>432.96875999999997</v>
      </c>
      <c r="O7" s="65">
        <v>290.28996000000001</v>
      </c>
      <c r="P7" s="65">
        <v>35.893999999999998</v>
      </c>
      <c r="Q7" s="65">
        <v>349.9665</v>
      </c>
      <c r="R7" s="65">
        <v>473.46875999999997</v>
      </c>
      <c r="S7" s="65">
        <v>305.09899999999999</v>
      </c>
      <c r="T7" s="65">
        <v>49.313119999999998</v>
      </c>
      <c r="U7" s="65">
        <v>256.36025999999998</v>
      </c>
      <c r="V7" s="65">
        <v>658.01700000000005</v>
      </c>
      <c r="W7" s="65">
        <v>419.16152</v>
      </c>
      <c r="X7" s="65">
        <v>49.79072</v>
      </c>
      <c r="Y7" s="65">
        <v>465.17952000000002</v>
      </c>
      <c r="Z7" s="65">
        <v>502.01855999999998</v>
      </c>
      <c r="AA7" s="65">
        <v>423.22111999999998</v>
      </c>
      <c r="AB7" s="65">
        <v>43.190719999999999</v>
      </c>
      <c r="AC7" s="65">
        <v>455.75009999999997</v>
      </c>
      <c r="AD7" s="65">
        <v>672.17471999999998</v>
      </c>
      <c r="AE7" s="65">
        <v>423.22111999999998</v>
      </c>
      <c r="AF7" s="65">
        <v>49.79072</v>
      </c>
      <c r="AG7" s="65">
        <v>472.87110000000001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672.17471999999998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150.02286000000001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95.547600000000003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7.0872799999999998</v>
      </c>
      <c r="E8" s="65">
        <v>161.60898</v>
      </c>
      <c r="F8" s="65">
        <v>304.45303480000001</v>
      </c>
      <c r="G8" s="65">
        <v>118.4832</v>
      </c>
      <c r="H8" s="65">
        <v>18.852876649999999</v>
      </c>
      <c r="I8" s="65">
        <v>405.6998074</v>
      </c>
      <c r="J8" s="65">
        <v>100.1710348</v>
      </c>
      <c r="K8" s="65">
        <v>72.822469749999996</v>
      </c>
      <c r="L8" s="65">
        <v>11.98592393</v>
      </c>
      <c r="M8" s="65">
        <v>259.22906740000002</v>
      </c>
      <c r="N8" s="65">
        <v>562.65619479999998</v>
      </c>
      <c r="O8" s="65">
        <v>147.36550969999999</v>
      </c>
      <c r="P8" s="65">
        <v>8.4283999999999999</v>
      </c>
      <c r="Q8" s="65">
        <v>135.90798000000001</v>
      </c>
      <c r="R8" s="65">
        <v>152.44739999999999</v>
      </c>
      <c r="S8" s="65">
        <v>133.43163999999999</v>
      </c>
      <c r="T8" s="65">
        <v>10.44519665</v>
      </c>
      <c r="U8" s="65">
        <v>278.5309474</v>
      </c>
      <c r="V8" s="65">
        <v>637.17619479999996</v>
      </c>
      <c r="W8" s="65">
        <v>357.07001159999999</v>
      </c>
      <c r="X8" s="65">
        <v>29.06311273</v>
      </c>
      <c r="Y8" s="65">
        <v>445.67480740000002</v>
      </c>
      <c r="Z8" s="65">
        <v>637.17619479999996</v>
      </c>
      <c r="AA8" s="65">
        <v>80.580680000000001</v>
      </c>
      <c r="AB8" s="65">
        <v>16.232880000000002</v>
      </c>
      <c r="AC8" s="65">
        <v>288.19517999999999</v>
      </c>
      <c r="AD8" s="65">
        <v>251.04707999999999</v>
      </c>
      <c r="AE8" s="65">
        <v>247.25684000000001</v>
      </c>
      <c r="AF8" s="65">
        <v>32.76407665</v>
      </c>
      <c r="AG8" s="65">
        <v>137.26517999999999</v>
      </c>
      <c r="AH8" s="65">
        <v>96.665400000000005</v>
      </c>
      <c r="AI8" s="65">
        <v>278.63204000000002</v>
      </c>
      <c r="AJ8" s="65">
        <v>6.8123966549999997</v>
      </c>
      <c r="AK8" s="65">
        <v>444.5048074</v>
      </c>
      <c r="AL8" s="65">
        <v>510.77299479999999</v>
      </c>
      <c r="AM8" s="65">
        <v>142.68440000000001</v>
      </c>
      <c r="AN8" s="65">
        <v>47.198236649999998</v>
      </c>
      <c r="AO8" s="65">
        <v>348.63500740000001</v>
      </c>
      <c r="AP8" s="65">
        <v>62.9694</v>
      </c>
      <c r="AQ8" s="65">
        <v>119.66708</v>
      </c>
      <c r="AR8" s="65">
        <v>10.21607665</v>
      </c>
      <c r="AS8" s="65">
        <v>383.29430739999998</v>
      </c>
      <c r="AT8" s="65">
        <v>172.01808</v>
      </c>
      <c r="AU8" s="65">
        <v>401.1850116</v>
      </c>
      <c r="AV8" s="65">
        <v>47.198236649999998</v>
      </c>
      <c r="AW8" s="65">
        <v>460.1828074</v>
      </c>
      <c r="AX8" s="65">
        <v>191.99807999999999</v>
      </c>
      <c r="AY8" s="65">
        <v>401.1850116</v>
      </c>
      <c r="AZ8" s="65">
        <v>16.034563930000001</v>
      </c>
      <c r="BA8" s="65">
        <v>156.3369983</v>
      </c>
      <c r="BB8" s="65">
        <v>205.66661300000001</v>
      </c>
      <c r="BC8" s="65">
        <v>136.2937934</v>
      </c>
      <c r="BD8" s="65">
        <v>16.034563930000001</v>
      </c>
      <c r="BE8" s="65">
        <v>24.208079999999999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24.208079999999999</v>
      </c>
      <c r="BR8" s="65">
        <v>33.518880000000003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377.50264659999999</v>
      </c>
      <c r="E17" s="65">
        <v>3552.7775900000001</v>
      </c>
      <c r="F17" s="65">
        <v>4923.8421699999999</v>
      </c>
      <c r="G17" s="65">
        <v>3260.1033160000002</v>
      </c>
      <c r="H17" s="65">
        <v>408.71563639999999</v>
      </c>
      <c r="I17" s="65">
        <v>4074.5795800000001</v>
      </c>
      <c r="J17" s="65">
        <v>5123.033066</v>
      </c>
      <c r="K17" s="65">
        <v>3382.2359280000001</v>
      </c>
      <c r="L17" s="65">
        <v>427.02414399999998</v>
      </c>
      <c r="M17" s="65">
        <v>4234.2613629999996</v>
      </c>
      <c r="N17" s="65">
        <v>6137.5921660000004</v>
      </c>
      <c r="O17" s="65">
        <v>3675.19038</v>
      </c>
      <c r="P17" s="65">
        <v>429.36886010000001</v>
      </c>
      <c r="Q17" s="65">
        <v>4240.0774659999997</v>
      </c>
      <c r="R17" s="65">
        <v>5824.0433709999998</v>
      </c>
      <c r="S17" s="65">
        <v>3711.4255509999998</v>
      </c>
      <c r="T17" s="65">
        <v>462.47097669999999</v>
      </c>
      <c r="U17" s="65">
        <v>4443.610686</v>
      </c>
      <c r="V17" s="65">
        <v>6156.9640470000004</v>
      </c>
      <c r="W17" s="65">
        <v>4199.2891419999996</v>
      </c>
      <c r="X17" s="65">
        <v>486.26249280000002</v>
      </c>
      <c r="Y17" s="65">
        <v>4814.799763</v>
      </c>
      <c r="Z17" s="65">
        <v>6354.6407149999995</v>
      </c>
      <c r="AA17" s="65">
        <v>3966.7754110000001</v>
      </c>
      <c r="AB17" s="65">
        <v>469.24924119999997</v>
      </c>
      <c r="AC17" s="65">
        <v>4739.7452819999999</v>
      </c>
      <c r="AD17" s="65">
        <v>5754.6963320000004</v>
      </c>
      <c r="AE17" s="65">
        <v>4125.4129700000003</v>
      </c>
      <c r="AF17" s="65">
        <v>492.3804379</v>
      </c>
      <c r="AG17" s="65">
        <v>4605.9362819999997</v>
      </c>
      <c r="AH17" s="65">
        <v>6301.4862759999996</v>
      </c>
      <c r="AI17" s="65">
        <v>4185.37111</v>
      </c>
      <c r="AJ17" s="65">
        <v>466.42875789999999</v>
      </c>
      <c r="AK17" s="65">
        <v>4925.7643289999996</v>
      </c>
      <c r="AL17" s="65">
        <v>6148.915704</v>
      </c>
      <c r="AM17" s="65">
        <v>4049.4234700000002</v>
      </c>
      <c r="AN17" s="65">
        <v>500.53983640000001</v>
      </c>
      <c r="AO17" s="65">
        <v>4829.8945290000001</v>
      </c>
      <c r="AP17" s="65">
        <v>6267.7902759999997</v>
      </c>
      <c r="AQ17" s="65">
        <v>4026.4061499999998</v>
      </c>
      <c r="AR17" s="65">
        <v>469.8324379</v>
      </c>
      <c r="AS17" s="65">
        <v>5819.0292319999999</v>
      </c>
      <c r="AT17" s="65">
        <v>7912.8268330000001</v>
      </c>
      <c r="AU17" s="65">
        <v>5275.0275600000004</v>
      </c>
      <c r="AV17" s="65">
        <v>620.59147759999996</v>
      </c>
      <c r="AW17" s="65">
        <v>6050.7669070000002</v>
      </c>
      <c r="AX17" s="65">
        <v>7932.8068329999996</v>
      </c>
      <c r="AY17" s="65">
        <v>5275.0275600000004</v>
      </c>
      <c r="AZ17" s="65">
        <v>307.56665500000003</v>
      </c>
      <c r="BA17" s="65">
        <v>2998.7748860000002</v>
      </c>
      <c r="BB17" s="65">
        <v>4141.3498419999996</v>
      </c>
      <c r="BC17" s="65">
        <v>2614.3165669999998</v>
      </c>
      <c r="BD17" s="65">
        <v>337.53605850000002</v>
      </c>
      <c r="BE17" s="65">
        <v>3158.8476519999999</v>
      </c>
      <c r="BF17" s="65">
        <v>4556.7367889999996</v>
      </c>
      <c r="BG17" s="65">
        <v>2869.056497</v>
      </c>
      <c r="BH17" s="65">
        <v>416.09363109999998</v>
      </c>
      <c r="BI17" s="65">
        <v>4056.9129029999999</v>
      </c>
      <c r="BJ17" s="65">
        <v>5211.6095169999999</v>
      </c>
      <c r="BK17" s="65">
        <v>3536.7958640000002</v>
      </c>
      <c r="BL17" s="65">
        <v>416.09363109999998</v>
      </c>
      <c r="BM17" s="65">
        <v>3960.582903</v>
      </c>
      <c r="BN17" s="65">
        <v>5571.4180189999997</v>
      </c>
      <c r="BO17" s="65">
        <v>3536.7958640000002</v>
      </c>
      <c r="BP17" s="65">
        <v>416.09363109999998</v>
      </c>
      <c r="BQ17" s="65">
        <v>3924.783985</v>
      </c>
      <c r="BR17" s="65">
        <v>5434.3162860000002</v>
      </c>
      <c r="BS17" s="65">
        <v>3536.7958640000002</v>
      </c>
      <c r="BT17" s="65">
        <v>416.09363109999998</v>
      </c>
      <c r="BU17" s="65">
        <v>4056.9129029999999</v>
      </c>
      <c r="BV17" s="65">
        <v>5617.2640190000002</v>
      </c>
      <c r="BW17" s="65">
        <v>3536.7958640000002</v>
      </c>
      <c r="BX17" s="65">
        <v>416.09363109999998</v>
      </c>
      <c r="BY17" s="65">
        <v>4056.9129029999999</v>
      </c>
      <c r="BZ17" s="65">
        <v>2616.1619660000001</v>
      </c>
      <c r="CA17" s="65">
        <v>3536.7958640000002</v>
      </c>
      <c r="CB17" s="65">
        <v>270.65739109999998</v>
      </c>
      <c r="CC17" s="65">
        <v>2638.9095630000002</v>
      </c>
      <c r="CD17" s="65">
        <v>3653.8747800000001</v>
      </c>
      <c r="CE17" s="65">
        <v>2300.5878250000001</v>
      </c>
      <c r="CF17" s="65">
        <v>270.65739109999998</v>
      </c>
      <c r="CG17" s="65">
        <v>2638.9095630000002</v>
      </c>
      <c r="CH17" s="65">
        <v>3653.8747800000001</v>
      </c>
      <c r="CI17" s="65">
        <v>2300.5878250000001</v>
      </c>
      <c r="CJ17" s="65">
        <v>270.65739109999998</v>
      </c>
      <c r="CK17" s="65">
        <v>2638.9095630000002</v>
      </c>
      <c r="CL17" s="65">
        <v>3653.8747800000001</v>
      </c>
      <c r="CM17" s="65">
        <v>2300.5878250000001</v>
      </c>
      <c r="CN17" s="65">
        <v>270.65739109999998</v>
      </c>
      <c r="CO17" s="65">
        <v>2638.9095630000002</v>
      </c>
      <c r="CP17" s="65">
        <v>3561.81666</v>
      </c>
      <c r="CQ17" s="65">
        <v>2300.5878250000001</v>
      </c>
      <c r="CR17" s="65">
        <v>270.65739109999998</v>
      </c>
      <c r="CS17" s="65">
        <v>2638.9095630000002</v>
      </c>
      <c r="CT17" s="65">
        <v>3653.8747800000001</v>
      </c>
      <c r="CU17" s="65">
        <v>2300.5878250000001</v>
      </c>
      <c r="CV17" s="65">
        <v>222.30385580000001</v>
      </c>
      <c r="CW17" s="65">
        <v>2167.4625940000001</v>
      </c>
      <c r="CX17" s="65">
        <v>3001.1020530000001</v>
      </c>
      <c r="CY17" s="65">
        <v>1889.582774</v>
      </c>
      <c r="CZ17" s="65">
        <v>222.30385580000001</v>
      </c>
      <c r="DA17" s="65">
        <v>2167.4625940000001</v>
      </c>
      <c r="DB17" s="65">
        <v>3001.1020530000001</v>
      </c>
      <c r="DC17" s="65">
        <v>1889.582774</v>
      </c>
      <c r="DD17" s="65">
        <v>222.30385580000001</v>
      </c>
      <c r="DE17" s="65">
        <v>2167.4625940000001</v>
      </c>
      <c r="DF17" s="65">
        <v>3001.1020530000001</v>
      </c>
      <c r="DG17" s="65">
        <v>1889.582774</v>
      </c>
      <c r="DH17" s="65">
        <v>222.30385580000001</v>
      </c>
      <c r="DI17" s="65">
        <v>2167.4625940000001</v>
      </c>
      <c r="DJ17" s="65">
        <v>3001.1020530000001</v>
      </c>
      <c r="DK17" s="65">
        <v>1889.582774</v>
      </c>
      <c r="DL17" s="65">
        <v>222.30385580000001</v>
      </c>
      <c r="DM17" s="65">
        <v>2167.4625940000001</v>
      </c>
      <c r="DN17" s="65">
        <v>3001.1020530000001</v>
      </c>
      <c r="DO17" s="65">
        <v>1889.582774</v>
      </c>
      <c r="DP17" s="65">
        <v>222.30385580000001</v>
      </c>
      <c r="DQ17" s="65">
        <v>2167.4625940000001</v>
      </c>
      <c r="DR17" s="65">
        <v>3001.1020530000001</v>
      </c>
      <c r="DS17" s="65">
        <v>1889.582774</v>
      </c>
      <c r="DT17" s="65">
        <v>222.30385580000001</v>
      </c>
      <c r="DU17" s="65">
        <v>2167.4625940000001</v>
      </c>
      <c r="DV17" s="65">
        <v>3001.1020530000001</v>
      </c>
      <c r="DW17" s="65">
        <v>1889.582774</v>
      </c>
      <c r="DX17" s="65">
        <v>222.30385580000001</v>
      </c>
      <c r="DY17" s="65">
        <v>2167.4625940000001</v>
      </c>
      <c r="DZ17" s="65">
        <v>3001.1020530000001</v>
      </c>
      <c r="EA17" s="65">
        <v>1889.582774</v>
      </c>
      <c r="EB17" s="65">
        <v>222.30385580000001</v>
      </c>
      <c r="EC17" s="65">
        <v>2167.4625940000001</v>
      </c>
      <c r="ED17" s="65">
        <v>3001.1020530000001</v>
      </c>
      <c r="EE17" s="65">
        <v>1889.582774</v>
      </c>
      <c r="EF17" s="65">
        <v>222.30385580000001</v>
      </c>
      <c r="EG17" s="65">
        <v>2167.4625940000001</v>
      </c>
      <c r="EH17" s="65">
        <v>3001.1020530000001</v>
      </c>
      <c r="EI17" s="65">
        <v>1889.582774</v>
      </c>
      <c r="EJ17" s="65">
        <v>222.30385580000001</v>
      </c>
      <c r="EK17" s="65">
        <v>2167.4625940000001</v>
      </c>
      <c r="EL17" s="65">
        <v>3001.1020530000001</v>
      </c>
      <c r="EM17" s="65">
        <v>1889.582774</v>
      </c>
      <c r="EN17" s="65">
        <v>222.30385580000001</v>
      </c>
      <c r="EO17" s="65">
        <v>2167.4625940000001</v>
      </c>
      <c r="EP17" s="65">
        <v>3001.1020530000001</v>
      </c>
      <c r="EQ17" s="65">
        <v>1889.582774</v>
      </c>
      <c r="ER17" s="65">
        <v>222.30385580000001</v>
      </c>
      <c r="ES17" s="65">
        <v>2167.4625940000001</v>
      </c>
      <c r="ET17" s="65">
        <v>3001.1020530000001</v>
      </c>
      <c r="EU17" s="65">
        <v>1889.582774</v>
      </c>
      <c r="EV17" s="65">
        <v>222.30385580000001</v>
      </c>
      <c r="EW17" s="65">
        <v>2167.4625940000001</v>
      </c>
      <c r="EX17" s="65">
        <v>3001.1020530000001</v>
      </c>
      <c r="EY17" s="65">
        <v>1889.582774</v>
      </c>
      <c r="EZ17" s="65">
        <v>222.30385580000001</v>
      </c>
      <c r="FA17" s="65">
        <v>2167.4625940000001</v>
      </c>
      <c r="FB17" s="65">
        <v>3001.1020530000001</v>
      </c>
      <c r="FC17" s="65">
        <v>1889.582774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540.22500000000002</v>
      </c>
      <c r="E32" s="65">
        <v>540.22500000000002</v>
      </c>
      <c r="F32" s="65">
        <v>813.97500000000002</v>
      </c>
      <c r="G32" s="65">
        <v>540.22500000000002</v>
      </c>
      <c r="H32" s="65">
        <v>273.75</v>
      </c>
      <c r="I32" s="65">
        <v>813.97500000000002</v>
      </c>
      <c r="J32" s="65">
        <v>813.97500000000002</v>
      </c>
      <c r="K32" s="65">
        <v>813.97500000000002</v>
      </c>
      <c r="L32" s="65">
        <v>540.22500000000002</v>
      </c>
      <c r="M32" s="65">
        <v>273.75</v>
      </c>
      <c r="N32" s="65">
        <v>813.97500000000002</v>
      </c>
      <c r="O32" s="65">
        <v>813.97500000000002</v>
      </c>
      <c r="P32" s="65">
        <v>540.22500000000002</v>
      </c>
      <c r="Q32" s="65">
        <v>540.22500000000002</v>
      </c>
      <c r="R32" s="65">
        <v>540.22500000000002</v>
      </c>
      <c r="S32" s="65">
        <v>813.97500000000002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540.22500000000002</v>
      </c>
      <c r="AI32" s="65">
        <v>813.97500000000002</v>
      </c>
      <c r="AJ32" s="65">
        <v>540.22500000000002</v>
      </c>
      <c r="AK32" s="65">
        <v>813.97500000000002</v>
      </c>
      <c r="AL32" s="65">
        <v>813.97500000000002</v>
      </c>
      <c r="AM32" s="65">
        <v>813.97500000000002</v>
      </c>
      <c r="AN32" s="65">
        <v>813.97500000000002</v>
      </c>
      <c r="AO32" s="65">
        <v>540.22500000000002</v>
      </c>
      <c r="AP32" s="65">
        <v>110.28233299999999</v>
      </c>
      <c r="AQ32" s="65">
        <v>540.22500000000002</v>
      </c>
      <c r="AR32" s="65">
        <v>540.22500000000002</v>
      </c>
      <c r="AS32" s="65">
        <v>813.97500000000002</v>
      </c>
      <c r="AT32" s="65">
        <v>540.22500000000002</v>
      </c>
      <c r="AU32" s="65">
        <v>813.97500000000002</v>
      </c>
      <c r="AV32" s="65">
        <v>813.97500000000002</v>
      </c>
      <c r="AW32" s="65">
        <v>813.97500000000002</v>
      </c>
      <c r="AX32" s="65">
        <v>540.22500000000002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37.258803980000003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49.006167499999997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G33" s="65">
        <v>270.07499999999999</v>
      </c>
      <c r="AJ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Q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121.7099757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788.73246340000003</v>
      </c>
      <c r="E41" s="65">
        <v>540.22500000000002</v>
      </c>
      <c r="F41" s="65">
        <v>1084.05</v>
      </c>
      <c r="G41" s="65">
        <v>577.48380399999996</v>
      </c>
      <c r="H41" s="65">
        <v>543.82500000000005</v>
      </c>
      <c r="I41" s="65">
        <v>1084.05</v>
      </c>
      <c r="J41" s="65">
        <v>1084.05</v>
      </c>
      <c r="K41" s="65">
        <v>1084.05</v>
      </c>
      <c r="L41" s="65">
        <v>810.3</v>
      </c>
      <c r="M41" s="65">
        <v>543.82500000000005</v>
      </c>
      <c r="N41" s="65">
        <v>1084.05</v>
      </c>
      <c r="O41" s="65">
        <v>1084.05</v>
      </c>
      <c r="P41" s="65">
        <v>810.3</v>
      </c>
      <c r="Q41" s="65">
        <v>589.23116749999997</v>
      </c>
      <c r="R41" s="65">
        <v>810.3</v>
      </c>
      <c r="S41" s="65">
        <v>1084.05</v>
      </c>
      <c r="T41" s="65">
        <v>270.07499999999999</v>
      </c>
      <c r="U41" s="65">
        <v>813.97500000000002</v>
      </c>
      <c r="V41" s="65">
        <v>813.97500000000002</v>
      </c>
      <c r="W41" s="65">
        <v>1084.05</v>
      </c>
      <c r="X41" s="65">
        <v>1084.05</v>
      </c>
      <c r="Y41" s="65">
        <v>813.97500000000002</v>
      </c>
      <c r="Z41" s="65">
        <v>813.97500000000002</v>
      </c>
      <c r="AA41" s="65">
        <v>1084.05</v>
      </c>
      <c r="AB41" s="65">
        <v>1084.05</v>
      </c>
      <c r="AC41" s="65">
        <v>813.97500000000002</v>
      </c>
      <c r="AD41" s="65">
        <v>1084.05</v>
      </c>
      <c r="AE41" s="65">
        <v>1084.05</v>
      </c>
      <c r="AF41" s="65">
        <v>813.97500000000002</v>
      </c>
      <c r="AG41" s="65">
        <v>1084.05</v>
      </c>
      <c r="AH41" s="65">
        <v>540.22500000000002</v>
      </c>
      <c r="AI41" s="65">
        <v>813.97500000000002</v>
      </c>
      <c r="AJ41" s="65">
        <v>810.3</v>
      </c>
      <c r="AK41" s="65">
        <v>813.97500000000002</v>
      </c>
      <c r="AL41" s="65">
        <v>1084.05</v>
      </c>
      <c r="AM41" s="65">
        <v>1084.05</v>
      </c>
      <c r="AN41" s="65">
        <v>1084.05</v>
      </c>
      <c r="AO41" s="65">
        <v>540.22500000000002</v>
      </c>
      <c r="AP41" s="65">
        <v>110.28233299999999</v>
      </c>
      <c r="AQ41" s="65">
        <v>810.3</v>
      </c>
      <c r="AR41" s="65">
        <v>540.22500000000002</v>
      </c>
      <c r="AS41" s="65">
        <v>1084.05</v>
      </c>
      <c r="AT41" s="65">
        <v>810.3</v>
      </c>
      <c r="AU41" s="65">
        <v>1084.05</v>
      </c>
      <c r="AV41" s="65">
        <v>1084.05</v>
      </c>
      <c r="AW41" s="65">
        <v>813.97500000000002</v>
      </c>
      <c r="AX41" s="65">
        <v>810.3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270.07499999999999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813.97500000000002</v>
      </c>
      <c r="BO41" s="65">
        <v>1084.05</v>
      </c>
      <c r="BP41" s="65">
        <v>1084.05</v>
      </c>
      <c r="BQ41" s="65">
        <v>270.07499999999999</v>
      </c>
      <c r="BR41" s="65">
        <v>1084.05</v>
      </c>
      <c r="BS41" s="65">
        <v>1084.05</v>
      </c>
      <c r="BT41" s="65">
        <v>1084.05</v>
      </c>
      <c r="BU41" s="65">
        <v>935.6849757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621</v>
      </c>
      <c r="F55" s="65">
        <v>653.25</v>
      </c>
      <c r="G55" s="65">
        <v>961.77</v>
      </c>
      <c r="H55" s="65">
        <v>1296.27</v>
      </c>
      <c r="I55" s="65">
        <v>1296.27</v>
      </c>
      <c r="J55" s="65">
        <v>932.25</v>
      </c>
      <c r="K55" s="65">
        <v>1296.27</v>
      </c>
      <c r="L55" s="65">
        <v>1296.27</v>
      </c>
      <c r="M55" s="65">
        <v>754.02</v>
      </c>
      <c r="N55" s="65">
        <v>1281.27</v>
      </c>
      <c r="O55" s="65">
        <v>1296.27</v>
      </c>
      <c r="P55" s="65">
        <v>1296.27</v>
      </c>
      <c r="Q55" s="65">
        <v>1296.27</v>
      </c>
      <c r="R55" s="65">
        <v>1056.27</v>
      </c>
      <c r="S55" s="65">
        <v>1296.27</v>
      </c>
      <c r="T55" s="65">
        <v>1296.27</v>
      </c>
      <c r="U55" s="65">
        <v>966.27</v>
      </c>
      <c r="V55" s="65">
        <v>1281.27</v>
      </c>
      <c r="W55" s="65">
        <v>985.77</v>
      </c>
      <c r="X55" s="65">
        <v>1296.27</v>
      </c>
      <c r="Y55" s="65">
        <v>1296.27</v>
      </c>
      <c r="Z55" s="65">
        <v>1099.77</v>
      </c>
      <c r="AA55" s="65">
        <v>1296.27</v>
      </c>
      <c r="AB55" s="65">
        <v>1296.27</v>
      </c>
      <c r="AC55" s="65">
        <v>286.5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1354.77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1281.27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Q55" s="65">
        <v>255</v>
      </c>
      <c r="CR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621</v>
      </c>
      <c r="F65" s="65">
        <v>653.25</v>
      </c>
      <c r="G65" s="65">
        <v>961.77</v>
      </c>
      <c r="H65" s="65">
        <v>1296.27</v>
      </c>
      <c r="I65" s="65">
        <v>1296.27</v>
      </c>
      <c r="J65" s="65">
        <v>932.25</v>
      </c>
      <c r="K65" s="65">
        <v>1296.27</v>
      </c>
      <c r="L65" s="65">
        <v>1296.27</v>
      </c>
      <c r="M65" s="65">
        <v>754.02</v>
      </c>
      <c r="N65" s="65">
        <v>1281.27</v>
      </c>
      <c r="O65" s="65">
        <v>1296.27</v>
      </c>
      <c r="P65" s="65">
        <v>1296.27</v>
      </c>
      <c r="Q65" s="65">
        <v>1296.27</v>
      </c>
      <c r="R65" s="65">
        <v>1056.27</v>
      </c>
      <c r="S65" s="65">
        <v>1296.27</v>
      </c>
      <c r="T65" s="65">
        <v>1296.27</v>
      </c>
      <c r="U65" s="65">
        <v>966.27</v>
      </c>
      <c r="V65" s="65">
        <v>1281.27</v>
      </c>
      <c r="W65" s="65">
        <v>985.77</v>
      </c>
      <c r="X65" s="65">
        <v>1296.27</v>
      </c>
      <c r="Y65" s="65">
        <v>1296.27</v>
      </c>
      <c r="Z65" s="65">
        <v>1099.77</v>
      </c>
      <c r="AA65" s="65">
        <v>1296.27</v>
      </c>
      <c r="AB65" s="65">
        <v>1296.27</v>
      </c>
      <c r="AC65" s="65">
        <v>286.5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1354.77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1281.27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0</v>
      </c>
      <c r="CP65" s="65">
        <v>0</v>
      </c>
      <c r="CQ65" s="65">
        <v>255</v>
      </c>
      <c r="CR65" s="65">
        <v>255</v>
      </c>
      <c r="CS65" s="65">
        <v>0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4596.4472180000002</v>
      </c>
      <c r="BE90" s="65">
        <v>4596.4472180000002</v>
      </c>
      <c r="BF90" s="65">
        <v>4596.4472180000002</v>
      </c>
      <c r="BG90" s="65">
        <v>4596.4472180000002</v>
      </c>
      <c r="BH90" s="65">
        <v>6417.44</v>
      </c>
      <c r="BI90" s="65">
        <v>6417.44</v>
      </c>
      <c r="BJ90" s="65">
        <v>6417.44</v>
      </c>
      <c r="BK90" s="65">
        <v>6417.44</v>
      </c>
      <c r="BL90" s="65">
        <v>7749.1025250000002</v>
      </c>
      <c r="BM90" s="65">
        <v>7749.1025250000002</v>
      </c>
      <c r="BN90" s="65">
        <v>7749.1025250000002</v>
      </c>
      <c r="BO90" s="65">
        <v>7749.1025250000002</v>
      </c>
      <c r="BP90" s="65">
        <v>7749.1025250000002</v>
      </c>
      <c r="BQ90" s="65">
        <v>7749.1025250000002</v>
      </c>
      <c r="BR90" s="65">
        <v>7749.1025250000002</v>
      </c>
      <c r="BS90" s="65">
        <v>7749.1025250000002</v>
      </c>
      <c r="BT90" s="65">
        <v>7749.1025250000002</v>
      </c>
      <c r="BU90" s="65">
        <v>7749.1025250000002</v>
      </c>
      <c r="BV90" s="65">
        <v>7749.1025250000002</v>
      </c>
      <c r="BW90" s="65">
        <v>7749.1025250000002</v>
      </c>
      <c r="BX90" s="65">
        <v>7749.1025250000002</v>
      </c>
      <c r="BY90" s="65">
        <v>5576.9259359999996</v>
      </c>
      <c r="BZ90" s="65">
        <v>7749.1025250000002</v>
      </c>
      <c r="CA90" s="65">
        <v>7749.1025250000002</v>
      </c>
      <c r="CB90" s="65">
        <v>7749.1025250000002</v>
      </c>
      <c r="CC90" s="65">
        <v>7749.1025250000002</v>
      </c>
      <c r="CD90" s="65">
        <v>7749.1025250000002</v>
      </c>
      <c r="CE90" s="65">
        <v>7749.1025250000002</v>
      </c>
      <c r="CF90" s="65">
        <v>7749.1025250000002</v>
      </c>
      <c r="CG90" s="65">
        <v>7749.1025250000002</v>
      </c>
      <c r="CH90" s="65">
        <v>7749.1025250000002</v>
      </c>
      <c r="CI90" s="65">
        <v>7749.1025250000002</v>
      </c>
      <c r="CJ90" s="65">
        <v>7749.1025250000002</v>
      </c>
      <c r="CK90" s="65">
        <v>7749.1025250000002</v>
      </c>
      <c r="CL90" s="65">
        <v>7749.1025250000002</v>
      </c>
      <c r="CM90" s="65">
        <v>7749.1025250000002</v>
      </c>
      <c r="CN90" s="65">
        <v>7749.1025250000002</v>
      </c>
      <c r="CO90" s="65">
        <v>7749.1025250000002</v>
      </c>
      <c r="CP90" s="65">
        <v>7749.1025250000002</v>
      </c>
      <c r="CQ90" s="65">
        <v>7749.1025250000002</v>
      </c>
      <c r="CR90" s="65">
        <v>7749.1025250000002</v>
      </c>
      <c r="CS90" s="65">
        <v>7749.1025250000002</v>
      </c>
      <c r="CT90" s="65">
        <v>7749.1025250000002</v>
      </c>
      <c r="CU90" s="65">
        <v>7749.1025250000002</v>
      </c>
      <c r="CV90" s="65">
        <v>7749.1025250000002</v>
      </c>
      <c r="CW90" s="65">
        <v>7749.1025250000002</v>
      </c>
      <c r="CX90" s="65">
        <v>7749.1025250000002</v>
      </c>
      <c r="CY90" s="65">
        <v>7749.1025250000002</v>
      </c>
      <c r="CZ90" s="65">
        <v>7749.1025250000002</v>
      </c>
      <c r="DA90" s="65">
        <v>7749.1025250000002</v>
      </c>
      <c r="DB90" s="65">
        <v>7749.1025250000002</v>
      </c>
      <c r="DC90" s="65">
        <v>7749.1025250000002</v>
      </c>
      <c r="DD90" s="65">
        <v>7749.1025250000002</v>
      </c>
      <c r="DE90" s="65">
        <v>7749.1025250000002</v>
      </c>
      <c r="DF90" s="65">
        <v>7749.1025250000002</v>
      </c>
      <c r="DG90" s="65">
        <v>7749.1025250000002</v>
      </c>
      <c r="DH90" s="65">
        <v>7749.1025250000002</v>
      </c>
      <c r="DI90" s="65">
        <v>7749.1025250000002</v>
      </c>
      <c r="DJ90" s="65">
        <v>7749.1025250000002</v>
      </c>
      <c r="DK90" s="65">
        <v>7749.1025250000002</v>
      </c>
      <c r="DL90" s="65">
        <v>7749.1025250000002</v>
      </c>
      <c r="DM90" s="65">
        <v>7749.1025250000002</v>
      </c>
      <c r="DN90" s="65">
        <v>7749.1025250000002</v>
      </c>
      <c r="DO90" s="65">
        <v>7749.1025250000002</v>
      </c>
      <c r="DP90" s="65">
        <v>7749.1025250000002</v>
      </c>
      <c r="DQ90" s="65">
        <v>7749.1025250000002</v>
      </c>
      <c r="DR90" s="65">
        <v>7749.1025250000002</v>
      </c>
      <c r="DS90" s="65">
        <v>7749.1025250000002</v>
      </c>
      <c r="DT90" s="65">
        <v>7749.1025250000002</v>
      </c>
      <c r="DU90" s="65">
        <v>7749.1025250000002</v>
      </c>
      <c r="DV90" s="65">
        <v>7749.1025250000002</v>
      </c>
      <c r="DW90" s="65">
        <v>7749.1025250000002</v>
      </c>
      <c r="DX90" s="65">
        <v>7749.1025250000002</v>
      </c>
      <c r="DY90" s="65">
        <v>7749.1025250000002</v>
      </c>
      <c r="DZ90" s="65">
        <v>7749.1025250000002</v>
      </c>
      <c r="EA90" s="65">
        <v>7749.1025250000002</v>
      </c>
      <c r="EB90" s="65">
        <v>7749.1025250000002</v>
      </c>
      <c r="EC90" s="65">
        <v>7749.1025250000002</v>
      </c>
      <c r="ED90" s="65">
        <v>7749.1025250000002</v>
      </c>
      <c r="EE90" s="65">
        <v>7749.1025250000002</v>
      </c>
      <c r="EF90" s="65">
        <v>7749.1025250000002</v>
      </c>
      <c r="EG90" s="65">
        <v>7749.1025250000002</v>
      </c>
      <c r="EH90" s="65">
        <v>7749.1025250000002</v>
      </c>
      <c r="EI90" s="65">
        <v>7749.1025250000002</v>
      </c>
      <c r="EJ90" s="65">
        <v>7749.1025250000002</v>
      </c>
      <c r="EK90" s="65">
        <v>7749.1025250000002</v>
      </c>
      <c r="EL90" s="65">
        <v>7749.1025250000002</v>
      </c>
      <c r="EM90" s="65">
        <v>7749.1025250000002</v>
      </c>
      <c r="EN90" s="65">
        <v>7749.1025250000002</v>
      </c>
      <c r="EO90" s="65">
        <v>7749.1025250000002</v>
      </c>
      <c r="EP90" s="65">
        <v>7749.1025250000002</v>
      </c>
      <c r="EQ90" s="65">
        <v>7749.1025250000002</v>
      </c>
      <c r="ER90" s="65">
        <v>7749.1025250000002</v>
      </c>
      <c r="ES90" s="65">
        <v>7749.1025250000002</v>
      </c>
      <c r="ET90" s="65">
        <v>7749.1025250000002</v>
      </c>
      <c r="EU90" s="65">
        <v>7749.1025250000002</v>
      </c>
      <c r="EV90" s="65">
        <v>7749.1025250000002</v>
      </c>
      <c r="EW90" s="65">
        <v>7749.1025250000002</v>
      </c>
      <c r="EX90" s="65">
        <v>7749.1025250000002</v>
      </c>
      <c r="EY90" s="65">
        <v>7749.1025250000002</v>
      </c>
      <c r="EZ90" s="65">
        <v>7749.1025250000002</v>
      </c>
      <c r="FA90" s="65">
        <v>7749.1025250000002</v>
      </c>
      <c r="FB90" s="65">
        <v>7749.1025250000002</v>
      </c>
      <c r="FC90" s="65">
        <v>7749.1025250000002</v>
      </c>
    </row>
    <row r="91" spans="2:159" x14ac:dyDescent="0.2">
      <c r="B91" s="65" t="s">
        <v>675</v>
      </c>
      <c r="C91" s="65" t="s">
        <v>38</v>
      </c>
      <c r="BL91" s="65">
        <v>1018.328043</v>
      </c>
      <c r="BM91" s="65">
        <v>1018.328043</v>
      </c>
      <c r="BN91" s="65">
        <v>1018.328043</v>
      </c>
      <c r="BO91" s="65">
        <v>1018.328043</v>
      </c>
      <c r="BP91" s="65">
        <v>1199.251853</v>
      </c>
      <c r="BQ91" s="65">
        <v>1199.251853</v>
      </c>
      <c r="BR91" s="65">
        <v>1199.251853</v>
      </c>
      <c r="BS91" s="65">
        <v>1199.251853</v>
      </c>
      <c r="BT91" s="65">
        <v>2261.7832629999998</v>
      </c>
      <c r="BU91" s="65">
        <v>2261.7832629999998</v>
      </c>
      <c r="BV91" s="65">
        <v>2261.7832629999998</v>
      </c>
      <c r="BW91" s="65">
        <v>2261.7832629999998</v>
      </c>
      <c r="BX91" s="65">
        <v>2261.7832629999998</v>
      </c>
      <c r="BY91" s="65">
        <v>2261.7832629999998</v>
      </c>
      <c r="BZ91" s="65">
        <v>2261.7832629999998</v>
      </c>
      <c r="CA91" s="65">
        <v>2261.7832629999998</v>
      </c>
      <c r="CB91" s="65">
        <v>2261.7832629999998</v>
      </c>
      <c r="CC91" s="65">
        <v>2261.7832629999998</v>
      </c>
      <c r="CE91" s="65">
        <v>2261.7832629999998</v>
      </c>
      <c r="CF91" s="65">
        <v>2261.7832629999998</v>
      </c>
      <c r="CG91" s="65">
        <v>2261.7832629999998</v>
      </c>
      <c r="CH91" s="65">
        <v>2261.7832629999998</v>
      </c>
      <c r="CI91" s="65">
        <v>2261.7832629999998</v>
      </c>
      <c r="CJ91" s="65">
        <v>2261.7832629999998</v>
      </c>
      <c r="CK91" s="65">
        <v>2261.7832629999998</v>
      </c>
      <c r="CL91" s="65">
        <v>2261.7832629999998</v>
      </c>
      <c r="CM91" s="65">
        <v>2261.7832629999998</v>
      </c>
      <c r="CN91" s="65">
        <v>2261.7832629999998</v>
      </c>
      <c r="CO91" s="65">
        <v>2261.7832629999998</v>
      </c>
      <c r="CP91" s="65">
        <v>2261.7832629999998</v>
      </c>
      <c r="CQ91" s="65">
        <v>2261.7832629999998</v>
      </c>
      <c r="CR91" s="65">
        <v>2261.7832629999998</v>
      </c>
      <c r="CS91" s="65">
        <v>2261.7832629999998</v>
      </c>
      <c r="CT91" s="65">
        <v>2261.7832629999998</v>
      </c>
      <c r="CU91" s="65">
        <v>2261.7832629999998</v>
      </c>
      <c r="CV91" s="65">
        <v>2261.7832629999998</v>
      </c>
      <c r="CW91" s="65">
        <v>2261.7832629999998</v>
      </c>
      <c r="CX91" s="65">
        <v>2261.7832629999998</v>
      </c>
      <c r="CY91" s="65">
        <v>2261.7832629999998</v>
      </c>
      <c r="CZ91" s="65">
        <v>2261.7832629999998</v>
      </c>
      <c r="DA91" s="65">
        <v>2261.7832629999998</v>
      </c>
      <c r="DB91" s="65">
        <v>2261.7832629999998</v>
      </c>
      <c r="DC91" s="65">
        <v>2261.7832629999998</v>
      </c>
      <c r="DD91" s="65">
        <v>2261.7832629999998</v>
      </c>
      <c r="DE91" s="65">
        <v>2261.7832629999998</v>
      </c>
      <c r="DF91" s="65">
        <v>2261.7832629999998</v>
      </c>
      <c r="DG91" s="65">
        <v>2261.7832629999998</v>
      </c>
      <c r="DH91" s="65">
        <v>2261.7832629999998</v>
      </c>
      <c r="DI91" s="65">
        <v>2261.7832629999998</v>
      </c>
      <c r="DJ91" s="65">
        <v>2261.7832629999998</v>
      </c>
      <c r="DK91" s="65">
        <v>2261.7832629999998</v>
      </c>
      <c r="DL91" s="65">
        <v>2261.7832629999998</v>
      </c>
      <c r="DM91" s="65">
        <v>2261.7832629999998</v>
      </c>
      <c r="DN91" s="65">
        <v>2261.7832629999998</v>
      </c>
      <c r="DO91" s="65">
        <v>2261.7832629999998</v>
      </c>
      <c r="DP91" s="65">
        <v>2261.7832629999998</v>
      </c>
      <c r="DQ91" s="65">
        <v>2261.7832629999998</v>
      </c>
      <c r="DR91" s="65">
        <v>2261.7832629999998</v>
      </c>
      <c r="DS91" s="65">
        <v>2261.7832629999998</v>
      </c>
      <c r="DT91" s="65">
        <v>2261.7832629999998</v>
      </c>
      <c r="DU91" s="65">
        <v>2261.7832629999998</v>
      </c>
      <c r="DV91" s="65">
        <v>2261.7832629999998</v>
      </c>
      <c r="DW91" s="65">
        <v>2261.7832629999998</v>
      </c>
      <c r="DX91" s="65">
        <v>2261.7832629999998</v>
      </c>
      <c r="DY91" s="65">
        <v>2261.7832629999998</v>
      </c>
      <c r="DZ91" s="65">
        <v>2261.7832629999998</v>
      </c>
      <c r="EA91" s="65">
        <v>2261.7832629999998</v>
      </c>
      <c r="EB91" s="65">
        <v>2261.7832629999998</v>
      </c>
      <c r="EC91" s="65">
        <v>2261.7832629999998</v>
      </c>
      <c r="ED91" s="65">
        <v>2261.7832629999998</v>
      </c>
      <c r="EE91" s="65">
        <v>2261.7832629999998</v>
      </c>
      <c r="EF91" s="65">
        <v>2261.7832629999998</v>
      </c>
      <c r="EG91" s="65">
        <v>2261.7832629999998</v>
      </c>
      <c r="EH91" s="65">
        <v>2261.7832629999998</v>
      </c>
      <c r="EI91" s="65">
        <v>2261.7832629999998</v>
      </c>
      <c r="EJ91" s="65">
        <v>2261.7832629999998</v>
      </c>
      <c r="EK91" s="65">
        <v>2261.7832629999998</v>
      </c>
      <c r="EL91" s="65">
        <v>2261.7832629999998</v>
      </c>
      <c r="EM91" s="65">
        <v>2261.7832629999998</v>
      </c>
      <c r="EN91" s="65">
        <v>2261.7832629999998</v>
      </c>
      <c r="EO91" s="65">
        <v>2261.7832629999998</v>
      </c>
      <c r="EP91" s="65">
        <v>2261.7832629999998</v>
      </c>
      <c r="EQ91" s="65">
        <v>2261.7832629999998</v>
      </c>
      <c r="ER91" s="65">
        <v>2261.7832629999998</v>
      </c>
      <c r="ES91" s="65">
        <v>2261.7832629999998</v>
      </c>
      <c r="ET91" s="65">
        <v>2261.7832629999998</v>
      </c>
      <c r="EU91" s="65">
        <v>2261.7832629999998</v>
      </c>
      <c r="EV91" s="65">
        <v>2261.7832629999998</v>
      </c>
      <c r="EW91" s="65">
        <v>2261.7832629999998</v>
      </c>
      <c r="EX91" s="65">
        <v>2261.7832629999998</v>
      </c>
      <c r="EY91" s="65">
        <v>2261.7832629999998</v>
      </c>
      <c r="EZ91" s="65">
        <v>2261.7832629999998</v>
      </c>
      <c r="FA91" s="65">
        <v>2261.7832629999998</v>
      </c>
      <c r="FB91" s="65">
        <v>2261.7832629999998</v>
      </c>
      <c r="FC91" s="65">
        <v>2261.7832629999998</v>
      </c>
    </row>
    <row r="92" spans="2:159" x14ac:dyDescent="0.2">
      <c r="B92" s="65" t="s">
        <v>675</v>
      </c>
      <c r="C92" s="65" t="s">
        <v>39</v>
      </c>
      <c r="BP92" s="65">
        <v>599.95909749999998</v>
      </c>
      <c r="BQ92" s="65">
        <v>599.95909749999998</v>
      </c>
      <c r="BR92" s="65">
        <v>599.95909749999998</v>
      </c>
      <c r="BS92" s="65">
        <v>599.95909749999998</v>
      </c>
      <c r="BT92" s="65">
        <v>706.54618549999998</v>
      </c>
      <c r="BU92" s="65">
        <v>706.54618549999998</v>
      </c>
      <c r="BV92" s="65">
        <v>706.54618549999998</v>
      </c>
      <c r="BW92" s="65">
        <v>706.54618549999998</v>
      </c>
      <c r="BX92" s="65">
        <v>706.54618549999998</v>
      </c>
      <c r="BY92" s="65">
        <v>706.54618549999998</v>
      </c>
      <c r="CA92" s="65">
        <v>706.54618549999998</v>
      </c>
      <c r="CB92" s="65">
        <v>706.54618549999998</v>
      </c>
      <c r="CC92" s="65">
        <v>706.54618549999998</v>
      </c>
      <c r="CD92" s="65">
        <v>706.54618549999998</v>
      </c>
      <c r="CE92" s="65">
        <v>706.54618549999998</v>
      </c>
      <c r="CF92" s="65">
        <v>706.54618549999998</v>
      </c>
      <c r="CG92" s="65">
        <v>706.54618549999998</v>
      </c>
      <c r="CH92" s="65">
        <v>706.54618549999998</v>
      </c>
      <c r="CI92" s="65">
        <v>706.54618549999998</v>
      </c>
      <c r="CJ92" s="65">
        <v>706.54618549999998</v>
      </c>
      <c r="CK92" s="65">
        <v>706.54618549999998</v>
      </c>
      <c r="CL92" s="65">
        <v>706.54618549999998</v>
      </c>
      <c r="CM92" s="65">
        <v>706.54618549999998</v>
      </c>
      <c r="CN92" s="65">
        <v>706.54618549999998</v>
      </c>
      <c r="CO92" s="65">
        <v>706.54618549999998</v>
      </c>
      <c r="CP92" s="65">
        <v>706.54618549999998</v>
      </c>
      <c r="CQ92" s="65">
        <v>706.54618549999998</v>
      </c>
      <c r="CR92" s="65">
        <v>706.54618549999998</v>
      </c>
      <c r="CS92" s="65">
        <v>706.54618549999998</v>
      </c>
      <c r="CT92" s="65">
        <v>706.54618549999998</v>
      </c>
      <c r="CU92" s="65">
        <v>706.54618549999998</v>
      </c>
      <c r="CV92" s="65">
        <v>706.54618549999998</v>
      </c>
      <c r="CW92" s="65">
        <v>706.54618549999998</v>
      </c>
      <c r="CX92" s="65">
        <v>706.54618549999998</v>
      </c>
      <c r="CY92" s="65">
        <v>706.54618549999998</v>
      </c>
      <c r="CZ92" s="65">
        <v>706.54618549999998</v>
      </c>
      <c r="DA92" s="65">
        <v>706.54618549999998</v>
      </c>
      <c r="DB92" s="65">
        <v>706.54618549999998</v>
      </c>
      <c r="DC92" s="65">
        <v>706.54618549999998</v>
      </c>
      <c r="DD92" s="65">
        <v>706.54618549999998</v>
      </c>
      <c r="DE92" s="65">
        <v>706.54618549999998</v>
      </c>
      <c r="DF92" s="65">
        <v>706.54618549999998</v>
      </c>
      <c r="DG92" s="65">
        <v>706.54618549999998</v>
      </c>
      <c r="DH92" s="65">
        <v>706.54618549999998</v>
      </c>
      <c r="DI92" s="65">
        <v>706.54618549999998</v>
      </c>
      <c r="DJ92" s="65">
        <v>706.54618549999998</v>
      </c>
      <c r="DK92" s="65">
        <v>706.54618549999998</v>
      </c>
      <c r="DL92" s="65">
        <v>706.54618549999998</v>
      </c>
      <c r="DM92" s="65">
        <v>706.54618549999998</v>
      </c>
      <c r="DN92" s="65">
        <v>706.54618549999998</v>
      </c>
      <c r="DO92" s="65">
        <v>706.54618549999998</v>
      </c>
      <c r="DP92" s="65">
        <v>706.54618549999998</v>
      </c>
      <c r="DQ92" s="65">
        <v>706.54618549999998</v>
      </c>
      <c r="DR92" s="65">
        <v>706.54618549999998</v>
      </c>
      <c r="DS92" s="65">
        <v>706.54618549999998</v>
      </c>
      <c r="DT92" s="65">
        <v>706.54618549999998</v>
      </c>
      <c r="DU92" s="65">
        <v>706.54618549999998</v>
      </c>
      <c r="DW92" s="65">
        <v>706.54618549999998</v>
      </c>
      <c r="DX92" s="65">
        <v>706.54618549999998</v>
      </c>
      <c r="DY92" s="65">
        <v>706.54618549999998</v>
      </c>
      <c r="DZ92" s="65">
        <v>706.54618549999998</v>
      </c>
      <c r="EA92" s="65">
        <v>706.54618549999998</v>
      </c>
      <c r="EB92" s="65">
        <v>706.54618549999998</v>
      </c>
      <c r="EC92" s="65">
        <v>706.54618549999998</v>
      </c>
      <c r="ED92" s="65">
        <v>706.54618549999998</v>
      </c>
      <c r="EE92" s="65">
        <v>706.54618549999998</v>
      </c>
      <c r="EF92" s="65">
        <v>706.54618549999998</v>
      </c>
      <c r="EG92" s="65">
        <v>706.54618549999998</v>
      </c>
      <c r="EH92" s="65">
        <v>706.54618549999998</v>
      </c>
      <c r="EI92" s="65">
        <v>706.54618549999998</v>
      </c>
      <c r="EJ92" s="65">
        <v>706.54618549999998</v>
      </c>
      <c r="EK92" s="65">
        <v>706.54618549999998</v>
      </c>
      <c r="EL92" s="65">
        <v>706.54618549999998</v>
      </c>
      <c r="EM92" s="65">
        <v>706.54618549999998</v>
      </c>
      <c r="EN92" s="65">
        <v>706.54618549999998</v>
      </c>
      <c r="EO92" s="65">
        <v>706.54618549999998</v>
      </c>
      <c r="EP92" s="65">
        <v>706.54618549999998</v>
      </c>
      <c r="EQ92" s="65">
        <v>706.54618549999998</v>
      </c>
      <c r="ER92" s="65">
        <v>706.54618549999998</v>
      </c>
      <c r="ES92" s="65">
        <v>706.54618549999998</v>
      </c>
      <c r="ET92" s="65">
        <v>706.54618549999998</v>
      </c>
      <c r="EU92" s="65">
        <v>706.54618549999998</v>
      </c>
      <c r="EV92" s="65">
        <v>706.54618549999998</v>
      </c>
      <c r="EW92" s="65">
        <v>706.54618549999998</v>
      </c>
      <c r="EX92" s="65">
        <v>706.54618549999998</v>
      </c>
      <c r="EY92" s="65">
        <v>706.54618549999998</v>
      </c>
      <c r="EZ92" s="65">
        <v>706.54618549999998</v>
      </c>
      <c r="FA92" s="65">
        <v>706.54618549999998</v>
      </c>
      <c r="FB92" s="65">
        <v>706.54618549999998</v>
      </c>
      <c r="FC92" s="65">
        <v>706.54618549999998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4596.4472180000002</v>
      </c>
      <c r="BE101" s="65">
        <v>4596.4472180000002</v>
      </c>
      <c r="BF101" s="65">
        <v>4596.4472180000002</v>
      </c>
      <c r="BG101" s="65">
        <v>4596.4472180000002</v>
      </c>
      <c r="BH101" s="65">
        <v>6417.44</v>
      </c>
      <c r="BI101" s="65">
        <v>6417.44</v>
      </c>
      <c r="BJ101" s="65">
        <v>6417.44</v>
      </c>
      <c r="BK101" s="65">
        <v>6417.44</v>
      </c>
      <c r="BL101" s="65">
        <v>8767.4305669999994</v>
      </c>
      <c r="BM101" s="65">
        <v>8767.4305669999994</v>
      </c>
      <c r="BN101" s="65">
        <v>8767.4305669999994</v>
      </c>
      <c r="BO101" s="65">
        <v>8767.4305669999994</v>
      </c>
      <c r="BP101" s="65">
        <v>9548.3134750000008</v>
      </c>
      <c r="BQ101" s="65">
        <v>9548.3134750000008</v>
      </c>
      <c r="BR101" s="65">
        <v>9548.3134750000008</v>
      </c>
      <c r="BS101" s="65">
        <v>9548.3134750000008</v>
      </c>
      <c r="BT101" s="65">
        <v>10717.43197</v>
      </c>
      <c r="BU101" s="65">
        <v>10717.43197</v>
      </c>
      <c r="BV101" s="65">
        <v>10717.43197</v>
      </c>
      <c r="BW101" s="65">
        <v>10717.43197</v>
      </c>
      <c r="BX101" s="65">
        <v>10717.43197</v>
      </c>
      <c r="BY101" s="65">
        <v>8545.255384</v>
      </c>
      <c r="BZ101" s="65">
        <v>10010.88579</v>
      </c>
      <c r="CA101" s="65">
        <v>10717.43197</v>
      </c>
      <c r="CB101" s="65">
        <v>10717.43197</v>
      </c>
      <c r="CC101" s="65">
        <v>10717.43197</v>
      </c>
      <c r="CD101" s="65">
        <v>8455.6487099999995</v>
      </c>
      <c r="CE101" s="65">
        <v>10717.43197</v>
      </c>
      <c r="CF101" s="65">
        <v>10717.43197</v>
      </c>
      <c r="CG101" s="65">
        <v>10717.43197</v>
      </c>
      <c r="CH101" s="65">
        <v>10717.43197</v>
      </c>
      <c r="CI101" s="65">
        <v>10717.43197</v>
      </c>
      <c r="CJ101" s="65">
        <v>10717.43197</v>
      </c>
      <c r="CK101" s="65">
        <v>10717.43197</v>
      </c>
      <c r="CL101" s="65">
        <v>10717.43197</v>
      </c>
      <c r="CM101" s="65">
        <v>10717.43197</v>
      </c>
      <c r="CN101" s="65">
        <v>10717.43197</v>
      </c>
      <c r="CO101" s="65">
        <v>10717.43197</v>
      </c>
      <c r="CP101" s="65">
        <v>10717.43197</v>
      </c>
      <c r="CQ101" s="65">
        <v>10717.43197</v>
      </c>
      <c r="CR101" s="65">
        <v>10717.43197</v>
      </c>
      <c r="CS101" s="65">
        <v>10717.43197</v>
      </c>
      <c r="CT101" s="65">
        <v>10717.43197</v>
      </c>
      <c r="CU101" s="65">
        <v>10717.43197</v>
      </c>
      <c r="CV101" s="65">
        <v>10717.43197</v>
      </c>
      <c r="CW101" s="65">
        <v>10717.43197</v>
      </c>
      <c r="CX101" s="65">
        <v>10717.43197</v>
      </c>
      <c r="CY101" s="65">
        <v>10717.43197</v>
      </c>
      <c r="CZ101" s="65">
        <v>10717.43197</v>
      </c>
      <c r="DA101" s="65">
        <v>10717.43197</v>
      </c>
      <c r="DB101" s="65">
        <v>10717.43197</v>
      </c>
      <c r="DC101" s="65">
        <v>10717.43197</v>
      </c>
      <c r="DD101" s="65">
        <v>10717.43197</v>
      </c>
      <c r="DE101" s="65">
        <v>10717.43197</v>
      </c>
      <c r="DF101" s="65">
        <v>10717.43197</v>
      </c>
      <c r="DG101" s="65">
        <v>10717.43197</v>
      </c>
      <c r="DH101" s="65">
        <v>10717.43197</v>
      </c>
      <c r="DI101" s="65">
        <v>10717.43197</v>
      </c>
      <c r="DJ101" s="65">
        <v>10717.43197</v>
      </c>
      <c r="DK101" s="65">
        <v>10717.43197</v>
      </c>
      <c r="DL101" s="65">
        <v>10717.43197</v>
      </c>
      <c r="DM101" s="65">
        <v>10717.43197</v>
      </c>
      <c r="DN101" s="65">
        <v>10717.43197</v>
      </c>
      <c r="DO101" s="65">
        <v>10717.43197</v>
      </c>
      <c r="DP101" s="65">
        <v>10717.43197</v>
      </c>
      <c r="DQ101" s="65">
        <v>10717.43197</v>
      </c>
      <c r="DR101" s="65">
        <v>10717.43197</v>
      </c>
      <c r="DS101" s="65">
        <v>10717.43197</v>
      </c>
      <c r="DT101" s="65">
        <v>10717.43197</v>
      </c>
      <c r="DU101" s="65">
        <v>10717.43197</v>
      </c>
      <c r="DV101" s="65">
        <v>10010.88579</v>
      </c>
      <c r="DW101" s="65">
        <v>10717.43197</v>
      </c>
      <c r="DX101" s="65">
        <v>10717.43197</v>
      </c>
      <c r="DY101" s="65">
        <v>10717.43197</v>
      </c>
      <c r="DZ101" s="65">
        <v>10717.43197</v>
      </c>
      <c r="EA101" s="65">
        <v>10717.43197</v>
      </c>
      <c r="EB101" s="65">
        <v>10717.43197</v>
      </c>
      <c r="EC101" s="65">
        <v>10717.43197</v>
      </c>
      <c r="ED101" s="65">
        <v>10717.43197</v>
      </c>
      <c r="EE101" s="65">
        <v>10717.43197</v>
      </c>
      <c r="EF101" s="65">
        <v>10717.43197</v>
      </c>
      <c r="EG101" s="65">
        <v>10717.43197</v>
      </c>
      <c r="EH101" s="65">
        <v>10717.43197</v>
      </c>
      <c r="EI101" s="65">
        <v>10717.43197</v>
      </c>
      <c r="EJ101" s="65">
        <v>10717.43197</v>
      </c>
      <c r="EK101" s="65">
        <v>10717.43197</v>
      </c>
      <c r="EL101" s="65">
        <v>10717.43197</v>
      </c>
      <c r="EM101" s="65">
        <v>10717.43197</v>
      </c>
      <c r="EN101" s="65">
        <v>10717.43197</v>
      </c>
      <c r="EO101" s="65">
        <v>10717.43197</v>
      </c>
      <c r="EP101" s="65">
        <v>10717.43197</v>
      </c>
      <c r="EQ101" s="65">
        <v>10717.43197</v>
      </c>
      <c r="ER101" s="65">
        <v>10717.43197</v>
      </c>
      <c r="ES101" s="65">
        <v>10717.43197</v>
      </c>
      <c r="ET101" s="65">
        <v>10717.43197</v>
      </c>
      <c r="EU101" s="65">
        <v>10717.43197</v>
      </c>
      <c r="EV101" s="65">
        <v>10717.43197</v>
      </c>
      <c r="EW101" s="65">
        <v>10717.43197</v>
      </c>
      <c r="EX101" s="65">
        <v>10717.43197</v>
      </c>
      <c r="EY101" s="65">
        <v>10717.43197</v>
      </c>
      <c r="EZ101" s="65">
        <v>10717.43197</v>
      </c>
      <c r="FA101" s="65">
        <v>10717.43197</v>
      </c>
      <c r="FB101" s="65">
        <v>10717.43197</v>
      </c>
      <c r="FC101" s="65">
        <v>10717.43197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3033.4249460000001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3219.1293719999999</v>
      </c>
      <c r="AA102" s="65">
        <v>3412.4135700000002</v>
      </c>
      <c r="AB102" s="65">
        <v>3412.4135700000002</v>
      </c>
      <c r="AC102" s="65">
        <v>278.08290290000002</v>
      </c>
      <c r="AD102" s="65">
        <v>502.15992679999999</v>
      </c>
      <c r="AE102" s="65">
        <v>973.52702790000001</v>
      </c>
      <c r="AF102" s="65">
        <v>3412.4135700000002</v>
      </c>
      <c r="AG102" s="65">
        <v>3412.4135700000002</v>
      </c>
      <c r="AH102" s="65">
        <v>618.79367579999996</v>
      </c>
      <c r="AI102" s="65">
        <v>3412.4135700000002</v>
      </c>
      <c r="AJ102" s="65">
        <v>3412.4135700000002</v>
      </c>
      <c r="AK102" s="65">
        <v>3412.4135700000002</v>
      </c>
      <c r="AL102" s="65">
        <v>3329.888798</v>
      </c>
      <c r="AM102" s="65">
        <v>3412.4135700000002</v>
      </c>
      <c r="AN102" s="65">
        <v>2348.3082610000001</v>
      </c>
      <c r="AO102" s="65">
        <v>2935.68424</v>
      </c>
      <c r="AP102" s="65">
        <v>3412.4135700000002</v>
      </c>
      <c r="AQ102" s="65">
        <v>3412.4135700000002</v>
      </c>
      <c r="AR102" s="65">
        <v>3412.4135700000002</v>
      </c>
      <c r="AS102" s="65">
        <v>2102.5341389999999</v>
      </c>
      <c r="AT102" s="65">
        <v>3412.4135700000002</v>
      </c>
      <c r="AU102" s="65">
        <v>3412.4135700000002</v>
      </c>
      <c r="AV102" s="65">
        <v>3329.888798</v>
      </c>
      <c r="AW102" s="65">
        <v>2647.4227369999999</v>
      </c>
      <c r="AX102" s="65">
        <v>3329.888798</v>
      </c>
      <c r="AY102" s="65">
        <v>3329.888798</v>
      </c>
      <c r="AZ102" s="65">
        <v>2998.2737520000001</v>
      </c>
      <c r="BA102" s="65">
        <v>1076.7066809999999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67.777163250000001</v>
      </c>
      <c r="AW103" s="65">
        <v>67.777163250000001</v>
      </c>
      <c r="AX103" s="65">
        <v>67.777163250000001</v>
      </c>
      <c r="AY103" s="65">
        <v>67.777163250000001</v>
      </c>
      <c r="AZ103" s="65">
        <v>766.16485599999999</v>
      </c>
      <c r="BA103" s="65">
        <v>766.16485599999999</v>
      </c>
      <c r="BB103" s="65">
        <v>766.16485599999999</v>
      </c>
      <c r="BC103" s="65">
        <v>766.16485599999999</v>
      </c>
      <c r="BD103" s="65">
        <v>910.31248649999998</v>
      </c>
      <c r="BE103" s="65">
        <v>910.31248649999998</v>
      </c>
      <c r="BF103" s="65">
        <v>910.31248649999998</v>
      </c>
      <c r="BG103" s="65">
        <v>910.31248649999998</v>
      </c>
      <c r="BH103" s="65">
        <v>910.31248649999998</v>
      </c>
      <c r="BI103" s="65">
        <v>910.31248649999998</v>
      </c>
      <c r="BJ103" s="65">
        <v>910.31248649999998</v>
      </c>
      <c r="BK103" s="65">
        <v>910.31248649999998</v>
      </c>
      <c r="BL103" s="65">
        <v>910.31248649999998</v>
      </c>
      <c r="BM103" s="65">
        <v>910.31248649999998</v>
      </c>
      <c r="BN103" s="65">
        <v>910.31248649999998</v>
      </c>
      <c r="BO103" s="65">
        <v>910.31248649999998</v>
      </c>
      <c r="BP103" s="65">
        <v>910.31248649999998</v>
      </c>
      <c r="BQ103" s="65">
        <v>910.31248649999998</v>
      </c>
      <c r="BR103" s="65">
        <v>910.31248649999998</v>
      </c>
      <c r="BS103" s="65">
        <v>910.31248649999998</v>
      </c>
      <c r="BT103" s="65">
        <v>910.31248649999998</v>
      </c>
      <c r="BU103" s="65">
        <v>910.31248649999998</v>
      </c>
      <c r="BV103" s="65">
        <v>910.31248649999998</v>
      </c>
      <c r="BW103" s="65">
        <v>910.31248649999998</v>
      </c>
      <c r="BX103" s="65">
        <v>910.31248649999998</v>
      </c>
      <c r="BY103" s="65">
        <v>910.31248649999998</v>
      </c>
      <c r="BZ103" s="65">
        <v>910.31248649999998</v>
      </c>
      <c r="CA103" s="65">
        <v>910.31248649999998</v>
      </c>
      <c r="CB103" s="65">
        <v>910.31248649999998</v>
      </c>
      <c r="CC103" s="65">
        <v>910.31248649999998</v>
      </c>
      <c r="CD103" s="65">
        <v>910.31248649999998</v>
      </c>
      <c r="CE103" s="65">
        <v>910.31248649999998</v>
      </c>
      <c r="CF103" s="65">
        <v>910.31248649999998</v>
      </c>
      <c r="CG103" s="65">
        <v>910.31248649999998</v>
      </c>
      <c r="CH103" s="65">
        <v>910.31248649999998</v>
      </c>
      <c r="CI103" s="65">
        <v>910.31248649999998</v>
      </c>
      <c r="CJ103" s="65">
        <v>910.31248649999998</v>
      </c>
      <c r="CK103" s="65">
        <v>910.31248649999998</v>
      </c>
      <c r="CL103" s="65">
        <v>910.31248649999998</v>
      </c>
      <c r="CM103" s="65">
        <v>910.31248649999998</v>
      </c>
      <c r="CN103" s="65">
        <v>910.31248649999998</v>
      </c>
      <c r="CO103" s="65">
        <v>910.31248649999998</v>
      </c>
      <c r="CP103" s="65">
        <v>910.31248649999998</v>
      </c>
      <c r="CQ103" s="65">
        <v>910.31248649999998</v>
      </c>
      <c r="CR103" s="65">
        <v>910.31248649999998</v>
      </c>
      <c r="CS103" s="65">
        <v>910.31248649999998</v>
      </c>
      <c r="CT103" s="65">
        <v>910.31248649999998</v>
      </c>
      <c r="CU103" s="65">
        <v>910.31248649999998</v>
      </c>
      <c r="CV103" s="65">
        <v>910.31248649999998</v>
      </c>
      <c r="CW103" s="65">
        <v>910.31248649999998</v>
      </c>
      <c r="CX103" s="65">
        <v>910.31248649999998</v>
      </c>
      <c r="CY103" s="65">
        <v>910.31248649999998</v>
      </c>
      <c r="CZ103" s="65">
        <v>910.31248649999998</v>
      </c>
      <c r="DA103" s="65">
        <v>910.31248649999998</v>
      </c>
      <c r="DB103" s="65">
        <v>910.31248649999998</v>
      </c>
      <c r="DC103" s="65">
        <v>910.31248649999998</v>
      </c>
      <c r="DD103" s="65">
        <v>910.31248649999998</v>
      </c>
      <c r="DE103" s="65">
        <v>910.31248649999998</v>
      </c>
      <c r="DF103" s="65">
        <v>910.31248649999998</v>
      </c>
      <c r="DG103" s="65">
        <v>910.31248649999998</v>
      </c>
      <c r="DH103" s="65">
        <v>910.31248649999998</v>
      </c>
      <c r="DI103" s="65">
        <v>910.31248649999998</v>
      </c>
      <c r="DJ103" s="65">
        <v>910.31248649999998</v>
      </c>
      <c r="DK103" s="65">
        <v>910.31248649999998</v>
      </c>
      <c r="DL103" s="65">
        <v>910.31248649999998</v>
      </c>
      <c r="DM103" s="65">
        <v>910.31248649999998</v>
      </c>
      <c r="DN103" s="65">
        <v>910.31248649999998</v>
      </c>
      <c r="DO103" s="65">
        <v>910.31248649999998</v>
      </c>
      <c r="DP103" s="65">
        <v>910.31248649999998</v>
      </c>
      <c r="DQ103" s="65">
        <v>910.31248649999998</v>
      </c>
      <c r="DR103" s="65">
        <v>910.31248649999998</v>
      </c>
      <c r="DS103" s="65">
        <v>910.31248649999998</v>
      </c>
      <c r="DT103" s="65">
        <v>910.31248649999998</v>
      </c>
      <c r="DU103" s="65">
        <v>910.31248649999998</v>
      </c>
      <c r="DV103" s="65">
        <v>910.31248649999998</v>
      </c>
      <c r="DW103" s="65">
        <v>910.31248649999998</v>
      </c>
      <c r="DX103" s="65">
        <v>910.31248649999998</v>
      </c>
      <c r="DY103" s="65">
        <v>910.31248649999998</v>
      </c>
      <c r="DZ103" s="65">
        <v>910.31248649999998</v>
      </c>
      <c r="EA103" s="65">
        <v>910.31248649999998</v>
      </c>
      <c r="EB103" s="65">
        <v>910.31248649999998</v>
      </c>
      <c r="EC103" s="65">
        <v>910.31248649999998</v>
      </c>
      <c r="ED103" s="65">
        <v>910.31248649999998</v>
      </c>
      <c r="EE103" s="65">
        <v>910.31248649999998</v>
      </c>
      <c r="EF103" s="65">
        <v>910.31248649999998</v>
      </c>
      <c r="EG103" s="65">
        <v>910.31248649999998</v>
      </c>
      <c r="EH103" s="65">
        <v>910.31248649999998</v>
      </c>
      <c r="EI103" s="65">
        <v>910.31248649999998</v>
      </c>
      <c r="EJ103" s="65">
        <v>910.31248649999998</v>
      </c>
      <c r="EK103" s="65">
        <v>910.31248649999998</v>
      </c>
      <c r="EL103" s="65">
        <v>910.31248649999998</v>
      </c>
      <c r="EM103" s="65">
        <v>910.31248649999998</v>
      </c>
      <c r="EN103" s="65">
        <v>910.31248649999998</v>
      </c>
      <c r="EO103" s="65">
        <v>910.31248649999998</v>
      </c>
      <c r="EP103" s="65">
        <v>910.31248649999998</v>
      </c>
      <c r="EQ103" s="65">
        <v>910.31248649999998</v>
      </c>
      <c r="ER103" s="65">
        <v>910.31248649999998</v>
      </c>
      <c r="ES103" s="65">
        <v>910.31248649999998</v>
      </c>
      <c r="ET103" s="65">
        <v>910.31248649999998</v>
      </c>
      <c r="EU103" s="65">
        <v>910.31248649999998</v>
      </c>
      <c r="EV103" s="65">
        <v>910.31248649999998</v>
      </c>
      <c r="EW103" s="65">
        <v>910.31248649999998</v>
      </c>
      <c r="EX103" s="65">
        <v>910.31248649999998</v>
      </c>
      <c r="EY103" s="65">
        <v>910.31248649999998</v>
      </c>
      <c r="EZ103" s="65">
        <v>910.31248649999998</v>
      </c>
      <c r="FA103" s="65">
        <v>910.31248649999998</v>
      </c>
      <c r="FB103" s="65">
        <v>910.31248649999998</v>
      </c>
      <c r="FC103" s="65">
        <v>910.31248649999998</v>
      </c>
    </row>
    <row r="104" spans="2:159" x14ac:dyDescent="0.2">
      <c r="B104" s="65" t="s">
        <v>699</v>
      </c>
      <c r="C104" s="65" t="s">
        <v>39</v>
      </c>
      <c r="D104" s="65">
        <v>130.7510753</v>
      </c>
      <c r="E104" s="65">
        <v>788.77007370000001</v>
      </c>
      <c r="F104" s="65">
        <v>479.32586220000002</v>
      </c>
      <c r="G104" s="65">
        <v>658.01899839999999</v>
      </c>
      <c r="H104" s="65">
        <v>788.77007370000001</v>
      </c>
      <c r="I104" s="65">
        <v>1313.5410429999999</v>
      </c>
      <c r="J104" s="65">
        <v>853.38763410000001</v>
      </c>
      <c r="K104" s="65">
        <v>984.13870940000004</v>
      </c>
      <c r="L104" s="65">
        <v>524.70974990000002</v>
      </c>
      <c r="M104" s="65">
        <v>658.01899839999999</v>
      </c>
      <c r="N104" s="65">
        <v>1469.7178839999999</v>
      </c>
      <c r="O104" s="65">
        <v>984.13870940000004</v>
      </c>
      <c r="P104" s="65">
        <v>964.90503669999998</v>
      </c>
      <c r="Q104" s="65">
        <v>853.38763410000001</v>
      </c>
      <c r="R104" s="65">
        <v>788.77007370000001</v>
      </c>
      <c r="S104" s="65">
        <v>1293.5829209999999</v>
      </c>
      <c r="T104" s="65">
        <v>1469.7178839999999</v>
      </c>
      <c r="U104" s="65">
        <v>524.70974990000002</v>
      </c>
      <c r="V104" s="65">
        <v>1193.602433</v>
      </c>
      <c r="W104" s="65">
        <v>788.77007370000001</v>
      </c>
      <c r="X104" s="65">
        <v>1469.7178839999999</v>
      </c>
      <c r="Y104" s="65">
        <v>984.13870940000004</v>
      </c>
      <c r="Z104" s="65">
        <v>1469.7178839999999</v>
      </c>
      <c r="AA104" s="65">
        <v>1469.7178839999999</v>
      </c>
      <c r="AB104" s="65">
        <v>504.81284720000002</v>
      </c>
      <c r="AC104" s="65">
        <v>879.91683780000005</v>
      </c>
      <c r="AD104" s="65">
        <v>309.44421149999999</v>
      </c>
      <c r="AE104" s="65">
        <v>1496.2470880000001</v>
      </c>
      <c r="AF104" s="65">
        <v>1147.6723010000001</v>
      </c>
      <c r="AG104" s="65">
        <v>1496.2470880000001</v>
      </c>
      <c r="AH104" s="65">
        <v>840.78626229999998</v>
      </c>
      <c r="AI104" s="65">
        <v>991.43424040000002</v>
      </c>
      <c r="AJ104" s="65">
        <v>2331.5380150000001</v>
      </c>
      <c r="AL104" s="65">
        <v>26.529203679999998</v>
      </c>
      <c r="AN104" s="65">
        <v>2640.9822260000001</v>
      </c>
      <c r="AO104" s="65">
        <v>348.57478689999999</v>
      </c>
      <c r="AP104" s="65">
        <v>1826.7251679999999</v>
      </c>
      <c r="AQ104" s="65">
        <v>2640.9822260000001</v>
      </c>
      <c r="AR104" s="65">
        <v>2116.2724760000001</v>
      </c>
      <c r="AT104" s="65">
        <v>2116.2724760000001</v>
      </c>
      <c r="AU104" s="65">
        <v>1394.0245749999999</v>
      </c>
      <c r="AV104" s="65">
        <v>2116.2724760000001</v>
      </c>
      <c r="AW104" s="65">
        <v>2116.2724760000001</v>
      </c>
      <c r="AX104" s="65">
        <v>466.7244905</v>
      </c>
      <c r="AY104" s="65">
        <v>1727.3533910000001</v>
      </c>
      <c r="AZ104" s="65">
        <v>1676.07719</v>
      </c>
      <c r="BA104" s="65">
        <v>1676.07719</v>
      </c>
      <c r="BB104" s="65">
        <v>504.81284720000002</v>
      </c>
      <c r="BC104" s="65">
        <v>1676.07719</v>
      </c>
      <c r="BD104" s="65">
        <v>1171.2643419999999</v>
      </c>
      <c r="BF104" s="65">
        <v>1144.7351389999999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1144.7351389999999</v>
      </c>
      <c r="BS104" s="65">
        <v>1171.2643419999999</v>
      </c>
      <c r="BT104" s="65">
        <v>1171.2643419999999</v>
      </c>
      <c r="BU104" s="65">
        <v>946.06522480000001</v>
      </c>
      <c r="BV104" s="65">
        <v>229.64092679999999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26.529203679999998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U105" s="65">
        <v>1310.619183</v>
      </c>
      <c r="W105" s="65">
        <v>1353.463123</v>
      </c>
      <c r="X105" s="65">
        <v>1353.463123</v>
      </c>
      <c r="AA105" s="65">
        <v>1353.463123</v>
      </c>
      <c r="AB105" s="65">
        <v>1353.463123</v>
      </c>
      <c r="AC105" s="65">
        <v>168.83943199999999</v>
      </c>
      <c r="AD105" s="65">
        <v>1353.463123</v>
      </c>
      <c r="AE105" s="65">
        <v>1353.463123</v>
      </c>
      <c r="AF105" s="65">
        <v>693.07544610000002</v>
      </c>
      <c r="AG105" s="65">
        <v>1271.547975</v>
      </c>
      <c r="AH105" s="65">
        <v>1184.623691</v>
      </c>
      <c r="AI105" s="65">
        <v>1184.623691</v>
      </c>
      <c r="AJ105" s="65">
        <v>1358.674217</v>
      </c>
      <c r="AK105" s="65">
        <v>1184.623691</v>
      </c>
      <c r="AL105" s="65">
        <v>497.15304570000001</v>
      </c>
      <c r="AM105" s="65">
        <v>861.91487810000001</v>
      </c>
      <c r="AN105" s="65">
        <v>1358.674217</v>
      </c>
      <c r="AO105" s="65">
        <v>861.91487810000001</v>
      </c>
      <c r="AP105" s="65">
        <v>698.28653970000005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1353.463123</v>
      </c>
      <c r="AV105" s="65">
        <v>1358.674217</v>
      </c>
      <c r="AW105" s="65">
        <v>1189.834785</v>
      </c>
      <c r="AX105" s="65">
        <v>1358.674217</v>
      </c>
      <c r="AY105" s="65">
        <v>867.12597170000004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O105" s="65">
        <v>1702.7958880000001</v>
      </c>
      <c r="BP105" s="65">
        <v>1533.9564559999999</v>
      </c>
      <c r="BQ105" s="65">
        <v>219.64869239999999</v>
      </c>
      <c r="BR105" s="65">
        <v>1533.9564559999999</v>
      </c>
      <c r="BS105" s="65">
        <v>1533.9564559999999</v>
      </c>
      <c r="BT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215.73927420000001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262.74210310000001</v>
      </c>
      <c r="R108" s="65">
        <v>366.3872523</v>
      </c>
      <c r="S108" s="65">
        <v>366.3872523</v>
      </c>
      <c r="T108" s="65">
        <v>591.73389520000001</v>
      </c>
      <c r="U108" s="65">
        <v>612.48396739999998</v>
      </c>
      <c r="V108" s="65">
        <v>926.15344990000006</v>
      </c>
      <c r="W108" s="65">
        <v>613.52205570000001</v>
      </c>
      <c r="X108" s="65">
        <v>838.03859480000006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632.78464980000001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1454.994694</v>
      </c>
      <c r="AW108" s="65">
        <v>1454.994694</v>
      </c>
      <c r="AX108" s="65">
        <v>1454.994694</v>
      </c>
      <c r="AY108" s="65">
        <v>1454.994694</v>
      </c>
      <c r="AZ108" s="65">
        <v>1509.362971</v>
      </c>
      <c r="BA108" s="65">
        <v>1509.362971</v>
      </c>
      <c r="BB108" s="65">
        <v>1509.362971</v>
      </c>
      <c r="BC108" s="65">
        <v>1509.362971</v>
      </c>
      <c r="BD108" s="65">
        <v>1626.1845470000001</v>
      </c>
      <c r="BE108" s="65">
        <v>1626.1845470000001</v>
      </c>
      <c r="BF108" s="65">
        <v>1626.1845470000001</v>
      </c>
      <c r="BG108" s="65">
        <v>1626.1845470000001</v>
      </c>
      <c r="BH108" s="65">
        <v>1626.1845470000001</v>
      </c>
      <c r="BI108" s="65">
        <v>1626.1845470000001</v>
      </c>
      <c r="BJ108" s="65">
        <v>1626.1845470000001</v>
      </c>
      <c r="BK108" s="65">
        <v>1626.1845470000001</v>
      </c>
      <c r="BL108" s="65">
        <v>1626.1845470000001</v>
      </c>
      <c r="BM108" s="65">
        <v>1626.1845470000001</v>
      </c>
      <c r="BN108" s="65">
        <v>1626.1845470000001</v>
      </c>
      <c r="BO108" s="65">
        <v>1626.1845470000001</v>
      </c>
      <c r="BP108" s="65">
        <v>1626.1845470000001</v>
      </c>
      <c r="BQ108" s="65">
        <v>1626.1845470000001</v>
      </c>
      <c r="BR108" s="65">
        <v>1626.1845470000001</v>
      </c>
      <c r="BS108" s="65">
        <v>1626.1845470000001</v>
      </c>
      <c r="BT108" s="65">
        <v>1626.1845470000001</v>
      </c>
      <c r="BU108" s="65">
        <v>1626.1845470000001</v>
      </c>
      <c r="BV108" s="65">
        <v>1428.775543</v>
      </c>
      <c r="BW108" s="65">
        <v>1626.1845470000001</v>
      </c>
      <c r="BX108" s="65">
        <v>1626.1845470000001</v>
      </c>
      <c r="BY108" s="65">
        <v>1626.1845470000001</v>
      </c>
      <c r="BZ108" s="65">
        <v>1626.1845470000001</v>
      </c>
      <c r="CA108" s="65">
        <v>1626.1845470000001</v>
      </c>
      <c r="CB108" s="65">
        <v>1259.797294</v>
      </c>
      <c r="CC108" s="65">
        <v>1259.797294</v>
      </c>
      <c r="CD108" s="65">
        <v>1259.797294</v>
      </c>
      <c r="CE108" s="65">
        <v>1259.797294</v>
      </c>
      <c r="CF108" s="65">
        <v>1259.797294</v>
      </c>
      <c r="CG108" s="65">
        <v>1259.797294</v>
      </c>
      <c r="CH108" s="65">
        <v>1259.797294</v>
      </c>
      <c r="CI108" s="65">
        <v>1259.797294</v>
      </c>
      <c r="CJ108" s="65">
        <v>1259.797294</v>
      </c>
      <c r="CK108" s="65">
        <v>1259.797294</v>
      </c>
      <c r="CL108" s="65">
        <v>1259.797294</v>
      </c>
      <c r="CM108" s="65">
        <v>1259.797294</v>
      </c>
      <c r="CN108" s="65">
        <v>1259.797294</v>
      </c>
      <c r="CO108" s="65">
        <v>1259.797294</v>
      </c>
      <c r="CP108" s="65">
        <v>1259.797294</v>
      </c>
      <c r="CQ108" s="65">
        <v>1259.797294</v>
      </c>
      <c r="CR108" s="65">
        <v>1259.797294</v>
      </c>
      <c r="CS108" s="65">
        <v>1259.797294</v>
      </c>
      <c r="CT108" s="65">
        <v>1259.797294</v>
      </c>
      <c r="CU108" s="65">
        <v>1259.797294</v>
      </c>
      <c r="CV108" s="65">
        <v>1259.797294</v>
      </c>
      <c r="CW108" s="65">
        <v>1259.797294</v>
      </c>
      <c r="CX108" s="65">
        <v>1259.797294</v>
      </c>
      <c r="CY108" s="65">
        <v>1259.797294</v>
      </c>
      <c r="CZ108" s="65">
        <v>700.0310968</v>
      </c>
      <c r="DA108" s="65">
        <v>700.0310968</v>
      </c>
      <c r="DB108" s="65">
        <v>700.0310968</v>
      </c>
      <c r="DC108" s="65">
        <v>700.0310968</v>
      </c>
      <c r="DD108" s="65">
        <v>700.0310968</v>
      </c>
      <c r="DE108" s="65">
        <v>700.0310968</v>
      </c>
      <c r="DF108" s="65">
        <v>700.0310968</v>
      </c>
      <c r="DG108" s="65">
        <v>700.0310968</v>
      </c>
      <c r="DH108" s="65">
        <v>700.0310968</v>
      </c>
      <c r="DI108" s="65">
        <v>700.0310968</v>
      </c>
      <c r="DJ108" s="65">
        <v>700.0310968</v>
      </c>
      <c r="DK108" s="65">
        <v>700.0310968</v>
      </c>
      <c r="DL108" s="65">
        <v>700.0310968</v>
      </c>
      <c r="DM108" s="65">
        <v>700.0310968</v>
      </c>
      <c r="DN108" s="65">
        <v>700.0310968</v>
      </c>
      <c r="DO108" s="65">
        <v>700.0310968</v>
      </c>
      <c r="DP108" s="65">
        <v>700.0310968</v>
      </c>
      <c r="DQ108" s="65">
        <v>700.0310968</v>
      </c>
      <c r="DR108" s="65">
        <v>700.0310968</v>
      </c>
      <c r="DS108" s="65">
        <v>700.0310968</v>
      </c>
      <c r="DT108" s="65">
        <v>700.0310968</v>
      </c>
      <c r="DU108" s="65">
        <v>700.0310968</v>
      </c>
      <c r="DV108" s="65">
        <v>700.0310968</v>
      </c>
      <c r="DW108" s="65">
        <v>700.0310968</v>
      </c>
      <c r="DX108" s="65">
        <v>700.0310968</v>
      </c>
      <c r="DY108" s="65">
        <v>700.0310968</v>
      </c>
      <c r="DZ108" s="65">
        <v>700.0310968</v>
      </c>
      <c r="EA108" s="65">
        <v>700.0310968</v>
      </c>
      <c r="EB108" s="65">
        <v>700.0310968</v>
      </c>
      <c r="EC108" s="65">
        <v>700.0310968</v>
      </c>
      <c r="ED108" s="65">
        <v>700.0310968</v>
      </c>
      <c r="EE108" s="65">
        <v>700.0310968</v>
      </c>
      <c r="EF108" s="65">
        <v>700.0310968</v>
      </c>
      <c r="EG108" s="65">
        <v>700.0310968</v>
      </c>
      <c r="EH108" s="65">
        <v>700.0310968</v>
      </c>
      <c r="EI108" s="65">
        <v>700.0310968</v>
      </c>
      <c r="EJ108" s="65">
        <v>700.0310968</v>
      </c>
      <c r="EK108" s="65">
        <v>700.0310968</v>
      </c>
      <c r="EL108" s="65">
        <v>700.0310968</v>
      </c>
      <c r="EM108" s="65">
        <v>700.0310968</v>
      </c>
      <c r="EN108" s="65">
        <v>700.0310968</v>
      </c>
      <c r="EO108" s="65">
        <v>700.0310968</v>
      </c>
      <c r="EP108" s="65">
        <v>700.0310968</v>
      </c>
      <c r="EQ108" s="65">
        <v>700.0310968</v>
      </c>
      <c r="ER108" s="65">
        <v>700.0310968</v>
      </c>
      <c r="ES108" s="65">
        <v>700.0310968</v>
      </c>
      <c r="ET108" s="65">
        <v>700.0310968</v>
      </c>
      <c r="EU108" s="65">
        <v>700.0310968</v>
      </c>
      <c r="EV108" s="65">
        <v>700.0310968</v>
      </c>
      <c r="EW108" s="65">
        <v>700.0310968</v>
      </c>
      <c r="EX108" s="65">
        <v>700.0310968</v>
      </c>
      <c r="EY108" s="65">
        <v>700.0310968</v>
      </c>
      <c r="EZ108" s="65">
        <v>700.0310968</v>
      </c>
      <c r="FA108" s="65">
        <v>700.0310968</v>
      </c>
      <c r="FB108" s="65">
        <v>700.0310968</v>
      </c>
      <c r="FC108" s="65">
        <v>700.0310968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4640.620954</v>
      </c>
      <c r="E113" s="65">
        <v>4472.6010230000002</v>
      </c>
      <c r="F113" s="65">
        <v>5355.582993</v>
      </c>
      <c r="G113" s="65">
        <v>5534.2761289999999</v>
      </c>
      <c r="H113" s="65">
        <v>5665.027204</v>
      </c>
      <c r="I113" s="65">
        <v>6039.1501959999996</v>
      </c>
      <c r="J113" s="65">
        <v>5729.644765</v>
      </c>
      <c r="K113" s="65">
        <v>5860.3958400000001</v>
      </c>
      <c r="L113" s="65">
        <v>5400.9668810000003</v>
      </c>
      <c r="M113" s="65">
        <v>5415.5083720000002</v>
      </c>
      <c r="N113" s="65">
        <v>6345.975015</v>
      </c>
      <c r="O113" s="65">
        <v>5860.3958400000001</v>
      </c>
      <c r="P113" s="65">
        <v>5841.1621670000004</v>
      </c>
      <c r="Q113" s="65">
        <v>5625.9996160000001</v>
      </c>
      <c r="R113" s="65">
        <v>5665.027204</v>
      </c>
      <c r="S113" s="65">
        <v>6169.8400519999996</v>
      </c>
      <c r="T113" s="65">
        <v>7062.8699029999998</v>
      </c>
      <c r="U113" s="65">
        <v>6095.7678999999998</v>
      </c>
      <c r="V113" s="65">
        <v>5767.7108829999997</v>
      </c>
      <c r="W113" s="65">
        <v>6403.7102530000002</v>
      </c>
      <c r="X113" s="65">
        <v>7309.174602</v>
      </c>
      <c r="Y113" s="65">
        <v>5558.2471599999999</v>
      </c>
      <c r="Z113" s="65">
        <v>5850.542136</v>
      </c>
      <c r="AA113" s="65">
        <v>7397.2894580000002</v>
      </c>
      <c r="AB113" s="65">
        <v>6432.3844209999997</v>
      </c>
      <c r="AC113" s="65">
        <v>2488.534052</v>
      </c>
      <c r="AD113" s="65">
        <v>3326.7621410000002</v>
      </c>
      <c r="AE113" s="65">
        <v>4984.9321190000001</v>
      </c>
      <c r="AF113" s="65">
        <v>6414.8561970000001</v>
      </c>
      <c r="AG113" s="65">
        <v>7341.9035119999999</v>
      </c>
      <c r="AH113" s="65">
        <v>3805.8985090000001</v>
      </c>
      <c r="AI113" s="65">
        <v>6750.1663820000003</v>
      </c>
      <c r="AJ113" s="65">
        <v>8264.3206819999996</v>
      </c>
      <c r="AK113" s="65">
        <v>5758.7321419999998</v>
      </c>
      <c r="AL113" s="65">
        <v>5015.2659270000004</v>
      </c>
      <c r="AM113" s="65">
        <v>5436.0233280000002</v>
      </c>
      <c r="AN113" s="65">
        <v>7509.6595850000003</v>
      </c>
      <c r="AO113" s="65">
        <v>5014.4999850000004</v>
      </c>
      <c r="AP113" s="65">
        <v>7099.1201579999997</v>
      </c>
      <c r="AQ113" s="65">
        <v>8573.7648939999999</v>
      </c>
      <c r="AR113" s="65">
        <v>7813.5137139999997</v>
      </c>
      <c r="AS113" s="65">
        <v>4387.3618059999999</v>
      </c>
      <c r="AT113" s="65">
        <v>7813.5137139999997</v>
      </c>
      <c r="AU113" s="65">
        <v>7086.0547189999997</v>
      </c>
      <c r="AV113" s="65">
        <v>8327.6073479999995</v>
      </c>
      <c r="AW113" s="65">
        <v>7476.3018549999997</v>
      </c>
      <c r="AX113" s="65">
        <v>6678.059362</v>
      </c>
      <c r="AY113" s="65">
        <v>7447.1400169999997</v>
      </c>
      <c r="AZ113" s="65">
        <v>8652.6746559999992</v>
      </c>
      <c r="BA113" s="65">
        <v>6731.1075860000001</v>
      </c>
      <c r="BB113" s="65">
        <v>7481.4103139999997</v>
      </c>
      <c r="BC113" s="65">
        <v>8652.6746559999992</v>
      </c>
      <c r="BD113" s="65">
        <v>6301.559518</v>
      </c>
      <c r="BE113" s="65">
        <v>5130.2951759999996</v>
      </c>
      <c r="BF113" s="65">
        <v>6275.030315</v>
      </c>
      <c r="BG113" s="65">
        <v>6301.559518</v>
      </c>
      <c r="BH113" s="65">
        <v>6108.2753199999997</v>
      </c>
      <c r="BI113" s="65">
        <v>6108.2753199999997</v>
      </c>
      <c r="BJ113" s="65">
        <v>6108.2753199999997</v>
      </c>
      <c r="BK113" s="65">
        <v>6108.2753199999997</v>
      </c>
      <c r="BL113" s="65">
        <v>6108.2753199999997</v>
      </c>
      <c r="BM113" s="65">
        <v>6108.2753199999997</v>
      </c>
      <c r="BN113" s="65">
        <v>4405.4794320000001</v>
      </c>
      <c r="BO113" s="65">
        <v>6108.2753199999997</v>
      </c>
      <c r="BP113" s="65">
        <v>5939.435888</v>
      </c>
      <c r="BQ113" s="65">
        <v>4625.1281250000002</v>
      </c>
      <c r="BR113" s="65">
        <v>5912.9066839999996</v>
      </c>
      <c r="BS113" s="65">
        <v>5939.435888</v>
      </c>
      <c r="BT113" s="65">
        <v>5939.435888</v>
      </c>
      <c r="BU113" s="65">
        <v>4180.280315</v>
      </c>
      <c r="BV113" s="65">
        <v>4800.4034689999999</v>
      </c>
      <c r="BW113" s="65">
        <v>5939.435888</v>
      </c>
      <c r="BX113" s="65">
        <v>5939.435888</v>
      </c>
      <c r="BY113" s="65">
        <v>5939.435888</v>
      </c>
      <c r="BZ113" s="65">
        <v>5939.435888</v>
      </c>
      <c r="CA113" s="65">
        <v>5939.435888</v>
      </c>
      <c r="CB113" s="65">
        <v>4684.4150600000003</v>
      </c>
      <c r="CC113" s="65">
        <v>4684.4150600000003</v>
      </c>
      <c r="CD113" s="65">
        <v>4684.4150600000003</v>
      </c>
      <c r="CE113" s="65">
        <v>4684.4150600000003</v>
      </c>
      <c r="CF113" s="65">
        <v>4684.4150600000003</v>
      </c>
      <c r="CG113" s="65">
        <v>4684.4150600000003</v>
      </c>
      <c r="CH113" s="65">
        <v>4684.4150600000003</v>
      </c>
      <c r="CI113" s="65">
        <v>4684.4150600000003</v>
      </c>
      <c r="CJ113" s="65">
        <v>4684.4150600000003</v>
      </c>
      <c r="CK113" s="65">
        <v>4684.4150600000003</v>
      </c>
      <c r="CL113" s="65">
        <v>4684.4150600000003</v>
      </c>
      <c r="CM113" s="65">
        <v>4684.4150600000003</v>
      </c>
      <c r="CN113" s="65">
        <v>3690.7068880000002</v>
      </c>
      <c r="CO113" s="65">
        <v>3690.7068880000002</v>
      </c>
      <c r="CP113" s="65">
        <v>3690.7068880000002</v>
      </c>
      <c r="CQ113" s="65">
        <v>3690.7068880000002</v>
      </c>
      <c r="CR113" s="65">
        <v>3690.7068880000002</v>
      </c>
      <c r="CS113" s="65">
        <v>3690.7068880000002</v>
      </c>
      <c r="CT113" s="65">
        <v>3690.7068880000002</v>
      </c>
      <c r="CU113" s="65">
        <v>3690.7068880000002</v>
      </c>
      <c r="CV113" s="65">
        <v>3690.7068880000002</v>
      </c>
      <c r="CW113" s="65">
        <v>3690.7068880000002</v>
      </c>
      <c r="CX113" s="65">
        <v>2545.9717489999998</v>
      </c>
      <c r="CY113" s="65">
        <v>3690.7068880000002</v>
      </c>
      <c r="CZ113" s="65">
        <v>3130.9406899999999</v>
      </c>
      <c r="DA113" s="65">
        <v>3130.9406899999999</v>
      </c>
      <c r="DB113" s="65">
        <v>3130.9406899999999</v>
      </c>
      <c r="DC113" s="65">
        <v>3130.9406899999999</v>
      </c>
      <c r="DD113" s="65">
        <v>3130.9406899999999</v>
      </c>
      <c r="DE113" s="65">
        <v>3130.9406899999999</v>
      </c>
      <c r="DF113" s="65">
        <v>3130.9406899999999</v>
      </c>
      <c r="DG113" s="65">
        <v>3130.9406899999999</v>
      </c>
      <c r="DH113" s="65">
        <v>3104.411486</v>
      </c>
      <c r="DI113" s="65">
        <v>3104.411486</v>
      </c>
      <c r="DJ113" s="65">
        <v>3104.411486</v>
      </c>
      <c r="DK113" s="65">
        <v>3104.411486</v>
      </c>
      <c r="DL113" s="65">
        <v>3104.411486</v>
      </c>
      <c r="DM113" s="65">
        <v>3104.411486</v>
      </c>
      <c r="DN113" s="65">
        <v>3104.411486</v>
      </c>
      <c r="DO113" s="65">
        <v>3104.411486</v>
      </c>
      <c r="DP113" s="65">
        <v>1954.465254</v>
      </c>
      <c r="DQ113" s="65">
        <v>1954.465254</v>
      </c>
      <c r="DR113" s="65">
        <v>1954.465254</v>
      </c>
      <c r="DS113" s="65">
        <v>1954.465254</v>
      </c>
      <c r="DT113" s="65">
        <v>1954.465254</v>
      </c>
      <c r="DU113" s="65">
        <v>1954.465254</v>
      </c>
      <c r="DV113" s="65">
        <v>1954.465254</v>
      </c>
      <c r="DW113" s="65">
        <v>1954.465254</v>
      </c>
      <c r="DX113" s="65">
        <v>1954.465254</v>
      </c>
      <c r="DY113" s="65">
        <v>1954.465254</v>
      </c>
      <c r="DZ113" s="65">
        <v>1954.465254</v>
      </c>
      <c r="EA113" s="65">
        <v>1954.465254</v>
      </c>
      <c r="EB113" s="65">
        <v>1954.465254</v>
      </c>
      <c r="EC113" s="65">
        <v>1954.465254</v>
      </c>
      <c r="ED113" s="65">
        <v>1954.465254</v>
      </c>
      <c r="EE113" s="65">
        <v>1954.465254</v>
      </c>
      <c r="EF113" s="65">
        <v>1610.3435830000001</v>
      </c>
      <c r="EG113" s="65">
        <v>1610.3435830000001</v>
      </c>
      <c r="EH113" s="65">
        <v>1610.3435830000001</v>
      </c>
      <c r="EI113" s="65">
        <v>1610.3435830000001</v>
      </c>
      <c r="EJ113" s="65">
        <v>1610.3435830000001</v>
      </c>
      <c r="EK113" s="65">
        <v>1610.3435830000001</v>
      </c>
      <c r="EL113" s="65">
        <v>1610.3435830000001</v>
      </c>
      <c r="EM113" s="65">
        <v>1610.3435830000001</v>
      </c>
      <c r="EN113" s="65">
        <v>1610.3435830000001</v>
      </c>
      <c r="EO113" s="65">
        <v>1610.3435830000001</v>
      </c>
      <c r="EP113" s="65">
        <v>1610.3435830000001</v>
      </c>
      <c r="EQ113" s="65">
        <v>1610.3435830000001</v>
      </c>
      <c r="ER113" s="65">
        <v>1610.3435830000001</v>
      </c>
      <c r="ES113" s="65">
        <v>1610.3435830000001</v>
      </c>
      <c r="ET113" s="65">
        <v>1610.3435830000001</v>
      </c>
      <c r="EU113" s="65">
        <v>1610.3435830000001</v>
      </c>
      <c r="EV113" s="65">
        <v>1610.3435830000001</v>
      </c>
      <c r="EW113" s="65">
        <v>1610.3435830000001</v>
      </c>
      <c r="EX113" s="65">
        <v>1610.3435830000001</v>
      </c>
      <c r="EY113" s="65">
        <v>1610.3435830000001</v>
      </c>
      <c r="EZ113" s="65">
        <v>1610.3435830000001</v>
      </c>
      <c r="FA113" s="65">
        <v>1610.3435830000001</v>
      </c>
      <c r="FB113" s="65">
        <v>1610.3435830000001</v>
      </c>
      <c r="FC113" s="65">
        <v>1610.3435830000001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4055.178277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4055.178277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540.05878919999998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900.097982</v>
      </c>
      <c r="CX128" s="65">
        <v>1080.1175780000001</v>
      </c>
      <c r="CY128" s="65">
        <v>1080.1175780000001</v>
      </c>
      <c r="CZ128" s="65">
        <v>1260.1371750000001</v>
      </c>
      <c r="DA128" s="65">
        <v>694.12234279999996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1080.1175780000001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1440.1567709999999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1440.1567709999999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1260.1371750000001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1260.1371750000001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1193.8141659999999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2567.6479279999999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3941.4816900000001</v>
      </c>
      <c r="CX137" s="65">
        <v>4121.5012859999997</v>
      </c>
      <c r="CY137" s="65">
        <v>4121.5012859999997</v>
      </c>
      <c r="CZ137" s="65">
        <v>4808.4181669999998</v>
      </c>
      <c r="DA137" s="65">
        <v>4242.403335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6182.251929</v>
      </c>
      <c r="DO137" s="65">
        <v>6182.251929</v>
      </c>
      <c r="DP137" s="65">
        <v>6182.251929</v>
      </c>
      <c r="DQ137" s="65">
        <v>6182.251929</v>
      </c>
      <c r="DR137" s="65">
        <v>6182.251929</v>
      </c>
      <c r="DS137" s="65">
        <v>6182.251929</v>
      </c>
      <c r="DT137" s="65">
        <v>6182.251929</v>
      </c>
      <c r="DU137" s="65">
        <v>6182.251929</v>
      </c>
      <c r="DV137" s="65">
        <v>5135.2958550000003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6002.2323329999999</v>
      </c>
      <c r="EE137" s="65">
        <v>6182.251929</v>
      </c>
      <c r="EF137" s="65">
        <v>6182.251929</v>
      </c>
      <c r="EG137" s="65">
        <v>6182.251929</v>
      </c>
      <c r="EH137" s="65">
        <v>6182.251929</v>
      </c>
      <c r="EI137" s="65">
        <v>6002.2323329999999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5822.2127360000004</v>
      </c>
      <c r="EU137" s="65">
        <v>6182.251929</v>
      </c>
      <c r="EV137" s="65">
        <v>6182.251929</v>
      </c>
      <c r="EW137" s="65">
        <v>6182.251929</v>
      </c>
      <c r="EX137" s="65">
        <v>5675.354644</v>
      </c>
      <c r="EY137" s="65">
        <v>6182.251929</v>
      </c>
      <c r="EZ137" s="65">
        <v>6182.251929</v>
      </c>
      <c r="FA137" s="65">
        <v>6182.251929</v>
      </c>
      <c r="FB137" s="65">
        <v>5822.2127360000004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2662.8688189999998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1936.25288</v>
      </c>
      <c r="AD138" s="65">
        <v>1245.5461130000001</v>
      </c>
      <c r="AE138" s="65">
        <v>501.21245520000002</v>
      </c>
      <c r="AF138" s="65">
        <v>3028.498094</v>
      </c>
      <c r="AG138" s="65">
        <v>3028.498094</v>
      </c>
      <c r="AH138" s="65">
        <v>406.49196280000001</v>
      </c>
      <c r="AI138" s="65">
        <v>3028.498094</v>
      </c>
      <c r="AJ138" s="65">
        <v>3028.498094</v>
      </c>
      <c r="AK138" s="65">
        <v>3028.498094</v>
      </c>
      <c r="AL138" s="65">
        <v>2554.7623140000001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1719.2818930000001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1803.3381649999999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459.52370660000003</v>
      </c>
      <c r="F139" s="65">
        <v>865.94121250000001</v>
      </c>
      <c r="G139" s="65">
        <v>1065.9055049999999</v>
      </c>
      <c r="H139" s="65">
        <v>1065.9055049999999</v>
      </c>
      <c r="I139" s="65">
        <v>1065.9055049999999</v>
      </c>
      <c r="J139" s="65">
        <v>606.38179839999998</v>
      </c>
      <c r="K139" s="65">
        <v>1065.9055049999999</v>
      </c>
      <c r="L139" s="65">
        <v>1065.9055049999999</v>
      </c>
      <c r="M139" s="65">
        <v>1065.9055049999999</v>
      </c>
      <c r="N139" s="65">
        <v>459.52370660000003</v>
      </c>
      <c r="O139" s="65">
        <v>1065.9055049999999</v>
      </c>
      <c r="P139" s="65">
        <v>1065.9055049999999</v>
      </c>
      <c r="Q139" s="65">
        <v>1065.9055049999999</v>
      </c>
      <c r="R139" s="65">
        <v>606.38179839999998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C139" s="65">
        <v>1065.9055049999999</v>
      </c>
      <c r="AD139" s="65">
        <v>1065.9055049999999</v>
      </c>
      <c r="AE139" s="65">
        <v>606.38179839999998</v>
      </c>
      <c r="AF139" s="65">
        <v>1065.9055049999999</v>
      </c>
      <c r="AI139" s="65">
        <v>300.34924919999997</v>
      </c>
      <c r="AJ139" s="65">
        <v>1065.9055049999999</v>
      </c>
      <c r="AL139" s="65">
        <v>1065.9055049999999</v>
      </c>
      <c r="AM139" s="65">
        <v>1065.9055049999999</v>
      </c>
      <c r="AN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680.26380970000002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T140" s="65">
        <v>211.28615790000001</v>
      </c>
      <c r="AV140" s="65">
        <v>211.28615790000001</v>
      </c>
      <c r="AW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3699.3079590000002</v>
      </c>
      <c r="F149" s="65">
        <v>3894.4393070000001</v>
      </c>
      <c r="G149" s="65">
        <v>4094.4035990000002</v>
      </c>
      <c r="H149" s="65">
        <v>4305.6897570000001</v>
      </c>
      <c r="I149" s="65">
        <v>4305.6897570000001</v>
      </c>
      <c r="J149" s="65">
        <v>3480.5367759999999</v>
      </c>
      <c r="K149" s="65">
        <v>4094.4035990000002</v>
      </c>
      <c r="L149" s="65">
        <v>4305.6897570000001</v>
      </c>
      <c r="M149" s="65">
        <v>4094.4035990000002</v>
      </c>
      <c r="N149" s="65">
        <v>3699.3079590000002</v>
      </c>
      <c r="O149" s="65">
        <v>4305.6897570000001</v>
      </c>
      <c r="P149" s="65">
        <v>4094.4035990000002</v>
      </c>
      <c r="Q149" s="65">
        <v>4305.6897570000001</v>
      </c>
      <c r="R149" s="65">
        <v>3846.1660510000002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4094.4035990000002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3028.498094</v>
      </c>
      <c r="AC149" s="65">
        <v>3213.4445430000001</v>
      </c>
      <c r="AD149" s="65">
        <v>2522.7377759999999</v>
      </c>
      <c r="AE149" s="65">
        <v>1318.880412</v>
      </c>
      <c r="AF149" s="65">
        <v>4094.4035990000002</v>
      </c>
      <c r="AG149" s="65">
        <v>3239.7842519999999</v>
      </c>
      <c r="AH149" s="65">
        <v>406.49196280000001</v>
      </c>
      <c r="AI149" s="65">
        <v>3328.8473439999998</v>
      </c>
      <c r="AJ149" s="65">
        <v>4094.4035990000002</v>
      </c>
      <c r="AK149" s="65">
        <v>3028.498094</v>
      </c>
      <c r="AL149" s="65">
        <v>3620.6678189999998</v>
      </c>
      <c r="AM149" s="65">
        <v>4094.4035990000002</v>
      </c>
      <c r="AN149" s="65">
        <v>4305.6897570000001</v>
      </c>
      <c r="AO149" s="65">
        <v>3028.498094</v>
      </c>
      <c r="AP149" s="65">
        <v>4094.4035990000002</v>
      </c>
      <c r="AQ149" s="65">
        <v>4305.6897570000001</v>
      </c>
      <c r="AR149" s="65">
        <v>4305.6897570000001</v>
      </c>
      <c r="AS149" s="65">
        <v>2785.187398</v>
      </c>
      <c r="AT149" s="65">
        <v>4305.6897570000001</v>
      </c>
      <c r="AU149" s="65">
        <v>3708.761904</v>
      </c>
      <c r="AV149" s="65">
        <v>4091.561185</v>
      </c>
      <c r="AW149" s="65">
        <v>4091.561185</v>
      </c>
      <c r="AX149" s="65">
        <v>3880.2750270000001</v>
      </c>
      <c r="AY149" s="65">
        <v>4091.561185</v>
      </c>
      <c r="AZ149" s="65">
        <v>3725.9319099999998</v>
      </c>
      <c r="BA149" s="65">
        <v>3080.5298269999998</v>
      </c>
      <c r="BB149" s="65">
        <v>2448.7402470000002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1164.4425470000001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583.12</v>
      </c>
      <c r="F150" s="65">
        <v>1813.1387500000001</v>
      </c>
      <c r="G150" s="65">
        <v>1813.1387500000001</v>
      </c>
      <c r="H150" s="65">
        <v>1813.1387500000001</v>
      </c>
      <c r="I150" s="65">
        <v>1583.79863</v>
      </c>
      <c r="J150" s="65">
        <v>1813.1387500000001</v>
      </c>
      <c r="K150" s="65">
        <v>1813.1387500000001</v>
      </c>
      <c r="L150" s="65">
        <v>1813.1387500000001</v>
      </c>
      <c r="M150" s="65">
        <v>1813.1387500000001</v>
      </c>
      <c r="N150" s="65">
        <v>1813.1387500000001</v>
      </c>
      <c r="O150" s="65">
        <v>1813.1387500000001</v>
      </c>
      <c r="P150" s="65">
        <v>1813.1387500000001</v>
      </c>
      <c r="Q150" s="65">
        <v>1813.1387500000001</v>
      </c>
      <c r="R150" s="65">
        <v>1813.1387500000001</v>
      </c>
      <c r="S150" s="65">
        <v>1813.1387500000001</v>
      </c>
      <c r="T150" s="65">
        <v>1813.1387500000001</v>
      </c>
      <c r="U150" s="65">
        <v>1813.1387500000001</v>
      </c>
      <c r="V150" s="65">
        <v>1813.1387500000001</v>
      </c>
      <c r="W150" s="65">
        <v>1813.1387500000001</v>
      </c>
      <c r="X150" s="65">
        <v>1813.1387500000001</v>
      </c>
      <c r="Y150" s="65">
        <v>1813.1387500000001</v>
      </c>
      <c r="Z150" s="65">
        <v>1813.1387500000001</v>
      </c>
      <c r="AA150" s="65">
        <v>1813.1387500000001</v>
      </c>
      <c r="AB150" s="65">
        <v>1813.1387500000001</v>
      </c>
      <c r="AC150" s="65">
        <v>1813.1387500000001</v>
      </c>
      <c r="AD150" s="65">
        <v>1230.01875</v>
      </c>
      <c r="AE150" s="65">
        <v>1813.1387500000001</v>
      </c>
      <c r="AF150" s="65">
        <v>1813.1387500000001</v>
      </c>
      <c r="AG150" s="65">
        <v>1813.1387500000001</v>
      </c>
      <c r="AH150" s="65">
        <v>1813.1387500000001</v>
      </c>
      <c r="AI150" s="65">
        <v>1813.1387500000001</v>
      </c>
      <c r="AJ150" s="65">
        <v>1813.1387500000001</v>
      </c>
      <c r="AK150" s="65">
        <v>1813.1387500000001</v>
      </c>
      <c r="AL150" s="65">
        <v>583.12</v>
      </c>
      <c r="AM150" s="65">
        <v>1813.1387500000001</v>
      </c>
      <c r="AN150" s="65">
        <v>1813.1387500000001</v>
      </c>
      <c r="AO150" s="65">
        <v>1813.1387500000001</v>
      </c>
      <c r="AP150" s="65">
        <v>1813.1387500000001</v>
      </c>
      <c r="AQ150" s="65">
        <v>1813.1387500000001</v>
      </c>
      <c r="AR150" s="65">
        <v>1813.1387500000001</v>
      </c>
      <c r="AS150" s="65">
        <v>583.12</v>
      </c>
      <c r="AT150" s="65">
        <v>1813.1387500000001</v>
      </c>
      <c r="AU150" s="65">
        <v>1813.1387500000001</v>
      </c>
      <c r="AV150" s="65">
        <v>1813.1387500000001</v>
      </c>
      <c r="AW150" s="65">
        <v>1813.1387500000001</v>
      </c>
      <c r="AX150" s="65">
        <v>1813.1387500000001</v>
      </c>
      <c r="AY150" s="65">
        <v>1813.1387500000001</v>
      </c>
      <c r="AZ150" s="65">
        <v>1813.1387500000001</v>
      </c>
      <c r="BA150" s="65">
        <v>1813.1387500000001</v>
      </c>
      <c r="BB150" s="65">
        <v>1813.1387500000001</v>
      </c>
      <c r="BC150" s="65">
        <v>1813.1387500000001</v>
      </c>
      <c r="BD150" s="65">
        <v>1813.1387500000001</v>
      </c>
      <c r="BE150" s="65">
        <v>1813.1387500000001</v>
      </c>
      <c r="BF150" s="65">
        <v>1813.1387500000001</v>
      </c>
      <c r="BG150" s="65">
        <v>1813.1387500000001</v>
      </c>
      <c r="BH150" s="65">
        <v>3144.336292</v>
      </c>
      <c r="BI150" s="65">
        <v>3144.336292</v>
      </c>
      <c r="BJ150" s="65">
        <v>3144.336292</v>
      </c>
      <c r="BK150" s="65">
        <v>3144.336292</v>
      </c>
      <c r="BL150" s="65">
        <v>6984.6403419999997</v>
      </c>
      <c r="BM150" s="65">
        <v>6984.6403419999997</v>
      </c>
      <c r="BN150" s="65">
        <v>6984.6403419999997</v>
      </c>
      <c r="BO150" s="65">
        <v>6984.6403419999997</v>
      </c>
      <c r="BP150" s="65">
        <v>8850.6665589999993</v>
      </c>
      <c r="BQ150" s="65">
        <v>8850.6665589999993</v>
      </c>
      <c r="BR150" s="65">
        <v>8850.6665589999993</v>
      </c>
      <c r="BS150" s="65">
        <v>8850.6665589999993</v>
      </c>
      <c r="BT150" s="65">
        <v>12734.175219999999</v>
      </c>
      <c r="BU150" s="65">
        <v>12734.175219999999</v>
      </c>
      <c r="BV150" s="65">
        <v>12734.175219999999</v>
      </c>
      <c r="BW150" s="65">
        <v>12734.175219999999</v>
      </c>
      <c r="BX150" s="65">
        <v>12734.175219999999</v>
      </c>
      <c r="BY150" s="65">
        <v>12734.175219999999</v>
      </c>
      <c r="BZ150" s="65">
        <v>12734.175219999999</v>
      </c>
      <c r="CA150" s="65">
        <v>12734.175219999999</v>
      </c>
      <c r="CB150" s="65">
        <v>12734.175219999999</v>
      </c>
      <c r="CC150" s="65">
        <v>12734.175219999999</v>
      </c>
      <c r="CD150" s="65">
        <v>12734.175219999999</v>
      </c>
      <c r="CE150" s="65">
        <v>12734.175219999999</v>
      </c>
      <c r="CF150" s="65">
        <v>12734.175219999999</v>
      </c>
      <c r="CG150" s="65">
        <v>12734.175219999999</v>
      </c>
      <c r="CH150" s="65">
        <v>12734.175219999999</v>
      </c>
      <c r="CI150" s="65">
        <v>12734.175219999999</v>
      </c>
      <c r="CJ150" s="65">
        <v>12734.175219999999</v>
      </c>
      <c r="CK150" s="65">
        <v>12734.175219999999</v>
      </c>
      <c r="CL150" s="65">
        <v>12734.175219999999</v>
      </c>
      <c r="CM150" s="65">
        <v>12734.175219999999</v>
      </c>
      <c r="CN150" s="65">
        <v>12734.175219999999</v>
      </c>
      <c r="CO150" s="65">
        <v>12734.175219999999</v>
      </c>
      <c r="CP150" s="65">
        <v>12734.175219999999</v>
      </c>
      <c r="CQ150" s="65">
        <v>12734.175219999999</v>
      </c>
      <c r="CR150" s="65">
        <v>12734.175219999999</v>
      </c>
      <c r="CS150" s="65">
        <v>12734.175219999999</v>
      </c>
      <c r="CT150" s="65">
        <v>12734.175219999999</v>
      </c>
      <c r="CU150" s="65">
        <v>12734.175219999999</v>
      </c>
      <c r="CV150" s="65">
        <v>12734.175219999999</v>
      </c>
      <c r="CW150" s="65">
        <v>12734.175219999999</v>
      </c>
      <c r="CX150" s="65">
        <v>12734.175219999999</v>
      </c>
      <c r="CY150" s="65">
        <v>12734.175219999999</v>
      </c>
      <c r="CZ150" s="65">
        <v>12734.175219999999</v>
      </c>
      <c r="DA150" s="65">
        <v>12734.175219999999</v>
      </c>
      <c r="DB150" s="65">
        <v>12734.175219999999</v>
      </c>
      <c r="DC150" s="65">
        <v>12734.175219999999</v>
      </c>
      <c r="DD150" s="65">
        <v>12734.175219999999</v>
      </c>
      <c r="DE150" s="65">
        <v>12734.175219999999</v>
      </c>
      <c r="DF150" s="65">
        <v>12734.175219999999</v>
      </c>
      <c r="DG150" s="65">
        <v>12734.175219999999</v>
      </c>
      <c r="DH150" s="65">
        <v>12734.175219999999</v>
      </c>
      <c r="DI150" s="65">
        <v>12734.175219999999</v>
      </c>
      <c r="DJ150" s="65">
        <v>12734.175219999999</v>
      </c>
      <c r="DK150" s="65">
        <v>12734.175219999999</v>
      </c>
      <c r="DL150" s="65">
        <v>12734.175219999999</v>
      </c>
      <c r="DM150" s="65">
        <v>12734.175219999999</v>
      </c>
      <c r="DN150" s="65">
        <v>12734.175219999999</v>
      </c>
      <c r="DO150" s="65">
        <v>12734.175219999999</v>
      </c>
      <c r="DP150" s="65">
        <v>12734.175219999999</v>
      </c>
      <c r="DQ150" s="65">
        <v>12734.175219999999</v>
      </c>
      <c r="DR150" s="65">
        <v>12734.175219999999</v>
      </c>
      <c r="DS150" s="65">
        <v>12734.175219999999</v>
      </c>
      <c r="DT150" s="65">
        <v>12734.175219999999</v>
      </c>
      <c r="DU150" s="65">
        <v>12734.175219999999</v>
      </c>
      <c r="DV150" s="65">
        <v>12734.175219999999</v>
      </c>
      <c r="DW150" s="65">
        <v>12734.175219999999</v>
      </c>
      <c r="DX150" s="65">
        <v>12734.175219999999</v>
      </c>
      <c r="DY150" s="65">
        <v>12734.175219999999</v>
      </c>
      <c r="DZ150" s="65">
        <v>12734.175219999999</v>
      </c>
      <c r="EA150" s="65">
        <v>12734.175219999999</v>
      </c>
      <c r="EB150" s="65">
        <v>12734.175219999999</v>
      </c>
      <c r="EC150" s="65">
        <v>12734.175219999999</v>
      </c>
      <c r="ED150" s="65">
        <v>12734.175219999999</v>
      </c>
      <c r="EE150" s="65">
        <v>12734.175219999999</v>
      </c>
      <c r="EF150" s="65">
        <v>12734.175219999999</v>
      </c>
      <c r="EG150" s="65">
        <v>12734.175219999999</v>
      </c>
      <c r="EH150" s="65">
        <v>12734.175219999999</v>
      </c>
      <c r="EI150" s="65">
        <v>12734.175219999999</v>
      </c>
      <c r="EJ150" s="65">
        <v>12734.175219999999</v>
      </c>
      <c r="EK150" s="65">
        <v>12734.175219999999</v>
      </c>
      <c r="EL150" s="65">
        <v>12734.175219999999</v>
      </c>
      <c r="EM150" s="65">
        <v>12734.175219999999</v>
      </c>
      <c r="EN150" s="65">
        <v>12734.175219999999</v>
      </c>
      <c r="EO150" s="65">
        <v>12734.175219999999</v>
      </c>
      <c r="EP150" s="65">
        <v>12734.175219999999</v>
      </c>
      <c r="EQ150" s="65">
        <v>12734.175219999999</v>
      </c>
      <c r="ER150" s="65">
        <v>12734.175219999999</v>
      </c>
      <c r="ES150" s="65">
        <v>12734.175219999999</v>
      </c>
      <c r="ET150" s="65">
        <v>12734.175219999999</v>
      </c>
      <c r="EU150" s="65">
        <v>12734.175219999999</v>
      </c>
      <c r="EV150" s="65">
        <v>12734.175219999999</v>
      </c>
      <c r="EW150" s="65">
        <v>12734.175219999999</v>
      </c>
      <c r="EX150" s="65">
        <v>12734.175219999999</v>
      </c>
      <c r="EY150" s="65">
        <v>12734.175219999999</v>
      </c>
      <c r="EZ150" s="65">
        <v>12734.175219999999</v>
      </c>
      <c r="FA150" s="65">
        <v>12734.175219999999</v>
      </c>
      <c r="FB150" s="65">
        <v>12734.175219999999</v>
      </c>
      <c r="FC150" s="65">
        <v>12734.175219999999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583.12</v>
      </c>
      <c r="F161" s="65">
        <v>1813.1387500000001</v>
      </c>
      <c r="G161" s="65">
        <v>1813.1387500000001</v>
      </c>
      <c r="H161" s="65">
        <v>1813.1387500000001</v>
      </c>
      <c r="I161" s="65">
        <v>1583.79863</v>
      </c>
      <c r="J161" s="65">
        <v>1813.1387500000001</v>
      </c>
      <c r="K161" s="65">
        <v>1813.1387500000001</v>
      </c>
      <c r="L161" s="65">
        <v>1813.1387500000001</v>
      </c>
      <c r="M161" s="65">
        <v>1813.1387500000001</v>
      </c>
      <c r="N161" s="65">
        <v>1813.1387500000001</v>
      </c>
      <c r="O161" s="65">
        <v>1813.1387500000001</v>
      </c>
      <c r="P161" s="65">
        <v>1813.1387500000001</v>
      </c>
      <c r="Q161" s="65">
        <v>1813.1387500000001</v>
      </c>
      <c r="R161" s="65">
        <v>1813.1387500000001</v>
      </c>
      <c r="S161" s="65">
        <v>1813.1387500000001</v>
      </c>
      <c r="T161" s="65">
        <v>1813.1387500000001</v>
      </c>
      <c r="U161" s="65">
        <v>1813.1387500000001</v>
      </c>
      <c r="V161" s="65">
        <v>1813.1387500000001</v>
      </c>
      <c r="W161" s="65">
        <v>1813.1387500000001</v>
      </c>
      <c r="X161" s="65">
        <v>1813.1387500000001</v>
      </c>
      <c r="Y161" s="65">
        <v>1813.1387500000001</v>
      </c>
      <c r="Z161" s="65">
        <v>1813.1387500000001</v>
      </c>
      <c r="AA161" s="65">
        <v>1813.1387500000001</v>
      </c>
      <c r="AB161" s="65">
        <v>1813.1387500000001</v>
      </c>
      <c r="AC161" s="65">
        <v>1813.1387500000001</v>
      </c>
      <c r="AD161" s="65">
        <v>1230.01875</v>
      </c>
      <c r="AE161" s="65">
        <v>1813.1387500000001</v>
      </c>
      <c r="AF161" s="65">
        <v>1813.1387500000001</v>
      </c>
      <c r="AG161" s="65">
        <v>1813.1387500000001</v>
      </c>
      <c r="AH161" s="65">
        <v>1813.1387500000001</v>
      </c>
      <c r="AI161" s="65">
        <v>1813.1387500000001</v>
      </c>
      <c r="AJ161" s="65">
        <v>1813.1387500000001</v>
      </c>
      <c r="AK161" s="65">
        <v>1813.1387500000001</v>
      </c>
      <c r="AL161" s="65">
        <v>583.12</v>
      </c>
      <c r="AM161" s="65">
        <v>1813.1387500000001</v>
      </c>
      <c r="AN161" s="65">
        <v>1813.1387500000001</v>
      </c>
      <c r="AO161" s="65">
        <v>1813.1387500000001</v>
      </c>
      <c r="AP161" s="65">
        <v>1813.1387500000001</v>
      </c>
      <c r="AQ161" s="65">
        <v>1813.1387500000001</v>
      </c>
      <c r="AR161" s="65">
        <v>1813.1387500000001</v>
      </c>
      <c r="AS161" s="65">
        <v>583.12</v>
      </c>
      <c r="AT161" s="65">
        <v>1813.1387500000001</v>
      </c>
      <c r="AU161" s="65">
        <v>1813.1387500000001</v>
      </c>
      <c r="AV161" s="65">
        <v>1813.1387500000001</v>
      </c>
      <c r="AW161" s="65">
        <v>1813.1387500000001</v>
      </c>
      <c r="AX161" s="65">
        <v>1813.1387500000001</v>
      </c>
      <c r="AY161" s="65">
        <v>1813.1387500000001</v>
      </c>
      <c r="AZ161" s="65">
        <v>1813.1387500000001</v>
      </c>
      <c r="BA161" s="65">
        <v>1813.1387500000001</v>
      </c>
      <c r="BB161" s="65">
        <v>1813.1387500000001</v>
      </c>
      <c r="BC161" s="65">
        <v>1813.1387500000001</v>
      </c>
      <c r="BD161" s="65">
        <v>1813.1387500000001</v>
      </c>
      <c r="BE161" s="65">
        <v>1813.1387500000001</v>
      </c>
      <c r="BF161" s="65">
        <v>1813.1387500000001</v>
      </c>
      <c r="BG161" s="65">
        <v>1813.1387500000001</v>
      </c>
      <c r="BH161" s="65">
        <v>3144.336292</v>
      </c>
      <c r="BI161" s="65">
        <v>3144.336292</v>
      </c>
      <c r="BJ161" s="65">
        <v>3144.336292</v>
      </c>
      <c r="BK161" s="65">
        <v>3144.336292</v>
      </c>
      <c r="BL161" s="65">
        <v>6984.6403419999997</v>
      </c>
      <c r="BM161" s="65">
        <v>6984.6403419999997</v>
      </c>
      <c r="BN161" s="65">
        <v>6984.6403419999997</v>
      </c>
      <c r="BO161" s="65">
        <v>6984.6403419999997</v>
      </c>
      <c r="BP161" s="65">
        <v>8850.6665589999993</v>
      </c>
      <c r="BQ161" s="65">
        <v>8850.6665589999993</v>
      </c>
      <c r="BR161" s="65">
        <v>8850.6665589999993</v>
      </c>
      <c r="BS161" s="65">
        <v>8850.6665589999993</v>
      </c>
      <c r="BT161" s="65">
        <v>12734.175219999999</v>
      </c>
      <c r="BU161" s="65">
        <v>12734.175219999999</v>
      </c>
      <c r="BV161" s="65">
        <v>12734.175219999999</v>
      </c>
      <c r="BW161" s="65">
        <v>12734.175219999999</v>
      </c>
      <c r="BX161" s="65">
        <v>12734.175219999999</v>
      </c>
      <c r="BY161" s="65">
        <v>12734.175219999999</v>
      </c>
      <c r="BZ161" s="65">
        <v>12734.175219999999</v>
      </c>
      <c r="CA161" s="65">
        <v>12734.175219999999</v>
      </c>
      <c r="CB161" s="65">
        <v>12734.175219999999</v>
      </c>
      <c r="CC161" s="65">
        <v>12734.175219999999</v>
      </c>
      <c r="CD161" s="65">
        <v>12734.175219999999</v>
      </c>
      <c r="CE161" s="65">
        <v>12734.175219999999</v>
      </c>
      <c r="CF161" s="65">
        <v>12734.175219999999</v>
      </c>
      <c r="CG161" s="65">
        <v>12734.175219999999</v>
      </c>
      <c r="CH161" s="65">
        <v>12734.175219999999</v>
      </c>
      <c r="CI161" s="65">
        <v>12734.175219999999</v>
      </c>
      <c r="CJ161" s="65">
        <v>12734.175219999999</v>
      </c>
      <c r="CK161" s="65">
        <v>12734.175219999999</v>
      </c>
      <c r="CL161" s="65">
        <v>12734.175219999999</v>
      </c>
      <c r="CM161" s="65">
        <v>12734.175219999999</v>
      </c>
      <c r="CN161" s="65">
        <v>12734.175219999999</v>
      </c>
      <c r="CO161" s="65">
        <v>12734.175219999999</v>
      </c>
      <c r="CP161" s="65">
        <v>12734.175219999999</v>
      </c>
      <c r="CQ161" s="65">
        <v>12734.175219999999</v>
      </c>
      <c r="CR161" s="65">
        <v>12734.175219999999</v>
      </c>
      <c r="CS161" s="65">
        <v>12734.175219999999</v>
      </c>
      <c r="CT161" s="65">
        <v>12734.175219999999</v>
      </c>
      <c r="CU161" s="65">
        <v>12734.175219999999</v>
      </c>
      <c r="CV161" s="65">
        <v>12734.175219999999</v>
      </c>
      <c r="CW161" s="65">
        <v>12734.175219999999</v>
      </c>
      <c r="CX161" s="65">
        <v>12734.175219999999</v>
      </c>
      <c r="CY161" s="65">
        <v>12734.175219999999</v>
      </c>
      <c r="CZ161" s="65">
        <v>12734.175219999999</v>
      </c>
      <c r="DA161" s="65">
        <v>12734.175219999999</v>
      </c>
      <c r="DB161" s="65">
        <v>12734.175219999999</v>
      </c>
      <c r="DC161" s="65">
        <v>12734.175219999999</v>
      </c>
      <c r="DD161" s="65">
        <v>12734.175219999999</v>
      </c>
      <c r="DE161" s="65">
        <v>12734.175219999999</v>
      </c>
      <c r="DF161" s="65">
        <v>12734.175219999999</v>
      </c>
      <c r="DG161" s="65">
        <v>12734.175219999999</v>
      </c>
      <c r="DH161" s="65">
        <v>12734.175219999999</v>
      </c>
      <c r="DI161" s="65">
        <v>12734.175219999999</v>
      </c>
      <c r="DJ161" s="65">
        <v>12734.175219999999</v>
      </c>
      <c r="DK161" s="65">
        <v>12734.175219999999</v>
      </c>
      <c r="DL161" s="65">
        <v>12734.175219999999</v>
      </c>
      <c r="DM161" s="65">
        <v>12734.175219999999</v>
      </c>
      <c r="DN161" s="65">
        <v>12734.175219999999</v>
      </c>
      <c r="DO161" s="65">
        <v>12734.175219999999</v>
      </c>
      <c r="DP161" s="65">
        <v>12734.175219999999</v>
      </c>
      <c r="DQ161" s="65">
        <v>12734.175219999999</v>
      </c>
      <c r="DR161" s="65">
        <v>12734.175219999999</v>
      </c>
      <c r="DS161" s="65">
        <v>12734.175219999999</v>
      </c>
      <c r="DT161" s="65">
        <v>12734.175219999999</v>
      </c>
      <c r="DU161" s="65">
        <v>12734.175219999999</v>
      </c>
      <c r="DV161" s="65">
        <v>12734.175219999999</v>
      </c>
      <c r="DW161" s="65">
        <v>12734.175219999999</v>
      </c>
      <c r="DX161" s="65">
        <v>12734.175219999999</v>
      </c>
      <c r="DY161" s="65">
        <v>12734.175219999999</v>
      </c>
      <c r="DZ161" s="65">
        <v>12734.175219999999</v>
      </c>
      <c r="EA161" s="65">
        <v>12734.175219999999</v>
      </c>
      <c r="EB161" s="65">
        <v>12734.175219999999</v>
      </c>
      <c r="EC161" s="65">
        <v>12734.175219999999</v>
      </c>
      <c r="ED161" s="65">
        <v>12734.175219999999</v>
      </c>
      <c r="EE161" s="65">
        <v>12734.175219999999</v>
      </c>
      <c r="EF161" s="65">
        <v>12734.175219999999</v>
      </c>
      <c r="EG161" s="65">
        <v>12734.175219999999</v>
      </c>
      <c r="EH161" s="65">
        <v>12734.175219999999</v>
      </c>
      <c r="EI161" s="65">
        <v>12734.175219999999</v>
      </c>
      <c r="EJ161" s="65">
        <v>12734.175219999999</v>
      </c>
      <c r="EK161" s="65">
        <v>12734.175219999999</v>
      </c>
      <c r="EL161" s="65">
        <v>12734.175219999999</v>
      </c>
      <c r="EM161" s="65">
        <v>12734.175219999999</v>
      </c>
      <c r="EN161" s="65">
        <v>12734.175219999999</v>
      </c>
      <c r="EO161" s="65">
        <v>12734.175219999999</v>
      </c>
      <c r="EP161" s="65">
        <v>12734.175219999999</v>
      </c>
      <c r="EQ161" s="65">
        <v>12734.175219999999</v>
      </c>
      <c r="ER161" s="65">
        <v>12734.175219999999</v>
      </c>
      <c r="ES161" s="65">
        <v>12734.175219999999</v>
      </c>
      <c r="ET161" s="65">
        <v>12734.175219999999</v>
      </c>
      <c r="EU161" s="65">
        <v>12734.175219999999</v>
      </c>
      <c r="EV161" s="65">
        <v>12734.175219999999</v>
      </c>
      <c r="EW161" s="65">
        <v>12734.175219999999</v>
      </c>
      <c r="EX161" s="65">
        <v>12734.175219999999</v>
      </c>
      <c r="EY161" s="65">
        <v>12734.175219999999</v>
      </c>
      <c r="EZ161" s="65">
        <v>12734.175219999999</v>
      </c>
      <c r="FA161" s="65">
        <v>12734.175219999999</v>
      </c>
      <c r="FB161" s="65">
        <v>12734.175219999999</v>
      </c>
      <c r="FC161" s="65">
        <v>12734.175219999999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571.32535069999994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323.6562849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795.41259709999997</v>
      </c>
      <c r="E164" s="65">
        <v>955.74005539999996</v>
      </c>
      <c r="F164" s="65">
        <v>983.57022640000002</v>
      </c>
      <c r="G164" s="65">
        <v>1229.354572</v>
      </c>
      <c r="H164" s="65">
        <v>1182.8337180000001</v>
      </c>
      <c r="I164" s="65">
        <v>1962.697559</v>
      </c>
      <c r="J164" s="65">
        <v>1134.228427</v>
      </c>
      <c r="K164" s="65">
        <v>1207.1040350000001</v>
      </c>
      <c r="L164" s="65">
        <v>821.56281220000005</v>
      </c>
      <c r="M164" s="65">
        <v>1123.0380399999999</v>
      </c>
      <c r="N164" s="65">
        <v>1692.6681639999999</v>
      </c>
      <c r="O164" s="65">
        <v>1281.8444959999999</v>
      </c>
      <c r="P164" s="65">
        <v>1426.712898</v>
      </c>
      <c r="Q164" s="65">
        <v>1157.309577</v>
      </c>
      <c r="R164" s="65">
        <v>838.92355689999999</v>
      </c>
      <c r="S164" s="65">
        <v>1080.9805249999999</v>
      </c>
      <c r="T164" s="65">
        <v>961.03062580000005</v>
      </c>
      <c r="U164" s="65">
        <v>1360.2951410000001</v>
      </c>
      <c r="V164" s="65">
        <v>1962.697559</v>
      </c>
      <c r="W164" s="65">
        <v>1610.5223800000001</v>
      </c>
      <c r="X164" s="65">
        <v>1962.697559</v>
      </c>
      <c r="Y164" s="65">
        <v>1962.697559</v>
      </c>
      <c r="Z164" s="65">
        <v>1918.136571</v>
      </c>
      <c r="AA164" s="65">
        <v>1047.7640719999999</v>
      </c>
      <c r="AB164" s="65">
        <v>1604.937105</v>
      </c>
      <c r="AC164" s="65">
        <v>1173.737991</v>
      </c>
      <c r="AD164" s="65">
        <v>1502.321128</v>
      </c>
      <c r="AE164" s="65">
        <v>1630.3245360000001</v>
      </c>
      <c r="AF164" s="65">
        <v>1613.2700480000001</v>
      </c>
      <c r="AG164" s="65">
        <v>1437.1350849999999</v>
      </c>
      <c r="AH164" s="65">
        <v>1296.1513170000001</v>
      </c>
      <c r="AI164" s="65">
        <v>1613.2700480000001</v>
      </c>
      <c r="AJ164" s="65">
        <v>1740.3979879999999</v>
      </c>
      <c r="AK164" s="65">
        <v>1820.5768250000001</v>
      </c>
      <c r="AL164" s="65">
        <v>1962.697559</v>
      </c>
      <c r="AM164" s="65">
        <v>1674.476711</v>
      </c>
      <c r="AN164" s="65">
        <v>1962.697559</v>
      </c>
      <c r="AO164" s="65">
        <v>1583.235199</v>
      </c>
      <c r="AP164" s="65">
        <v>1442.2514309999999</v>
      </c>
      <c r="AQ164" s="65">
        <v>1503.93183</v>
      </c>
      <c r="AR164" s="65">
        <v>1962.697559</v>
      </c>
      <c r="AS164" s="65">
        <v>1915.608223</v>
      </c>
      <c r="AT164" s="65">
        <v>1803.5223370000001</v>
      </c>
      <c r="AU164" s="65">
        <v>1962.697559</v>
      </c>
      <c r="AV164" s="65">
        <v>1962.697559</v>
      </c>
      <c r="AW164" s="65">
        <v>1962.697559</v>
      </c>
      <c r="AX164" s="65">
        <v>1472.3810269999999</v>
      </c>
      <c r="AY164" s="65">
        <v>1962.697559</v>
      </c>
      <c r="AZ164" s="65">
        <v>1552.0633849999999</v>
      </c>
      <c r="BA164" s="65">
        <v>1552.0633849999999</v>
      </c>
      <c r="BB164" s="65">
        <v>1552.0633849999999</v>
      </c>
      <c r="BC164" s="65">
        <v>1552.0633849999999</v>
      </c>
      <c r="BD164" s="65">
        <v>579.76807010000005</v>
      </c>
      <c r="BE164" s="65">
        <v>361.27090579999998</v>
      </c>
      <c r="BF164" s="65">
        <v>579.76807010000005</v>
      </c>
      <c r="BG164" s="65">
        <v>579.76807010000005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234.2953267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314.37106360000001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G165" s="65">
        <v>314.37106360000001</v>
      </c>
      <c r="AJ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Q165" s="65">
        <v>314.37106360000001</v>
      </c>
      <c r="AR165" s="65">
        <v>64.097718259999994</v>
      </c>
      <c r="AS165" s="65">
        <v>314.37106360000001</v>
      </c>
      <c r="AT165" s="65">
        <v>314.37106360000001</v>
      </c>
      <c r="AU165" s="65">
        <v>166.1220217</v>
      </c>
      <c r="AV165" s="65">
        <v>314.37106360000001</v>
      </c>
      <c r="AX165" s="65">
        <v>314.37106360000001</v>
      </c>
      <c r="AY165" s="65">
        <v>173.79354520000001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288.03953109999998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F167" s="65">
        <v>322.14033039999998</v>
      </c>
      <c r="AG167" s="65">
        <v>322.14033039999998</v>
      </c>
      <c r="AH167" s="65">
        <v>114.8095531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111.25055519999999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1712.0913310000001</v>
      </c>
      <c r="E173" s="65">
        <v>2037.3735879999999</v>
      </c>
      <c r="F173" s="65">
        <v>2388.4628889999999</v>
      </c>
      <c r="G173" s="65">
        <v>2610.2943700000001</v>
      </c>
      <c r="H173" s="65">
        <v>2398.818718</v>
      </c>
      <c r="I173" s="65">
        <v>3358.7021559999998</v>
      </c>
      <c r="J173" s="65">
        <v>2672.3537569999999</v>
      </c>
      <c r="K173" s="65">
        <v>2745.229366</v>
      </c>
      <c r="L173" s="65">
        <v>2037.547812</v>
      </c>
      <c r="M173" s="65">
        <v>2581.087634</v>
      </c>
      <c r="N173" s="65">
        <v>3230.7934949999999</v>
      </c>
      <c r="O173" s="65">
        <v>2819.9698269999999</v>
      </c>
      <c r="P173" s="65">
        <v>2642.6978979999999</v>
      </c>
      <c r="Q173" s="65">
        <v>2538.2493749999999</v>
      </c>
      <c r="R173" s="65">
        <v>2377.0488869999999</v>
      </c>
      <c r="S173" s="65">
        <v>2619.1058560000001</v>
      </c>
      <c r="T173" s="65">
        <v>2465.0551569999998</v>
      </c>
      <c r="U173" s="65">
        <v>2575.8064060000002</v>
      </c>
      <c r="V173" s="65">
        <v>3186.451826</v>
      </c>
      <c r="W173" s="65">
        <v>3148.6477110000001</v>
      </c>
      <c r="X173" s="65">
        <v>3500.8228899999999</v>
      </c>
      <c r="Y173" s="65">
        <v>3186.451826</v>
      </c>
      <c r="Z173" s="65">
        <v>3119.1515209999998</v>
      </c>
      <c r="AA173" s="65">
        <v>2585.8894030000001</v>
      </c>
      <c r="AB173" s="65">
        <v>2790.051927</v>
      </c>
      <c r="AC173" s="65">
        <v>2397.4922580000002</v>
      </c>
      <c r="AD173" s="65">
        <v>2627.3488579999998</v>
      </c>
      <c r="AE173" s="65">
        <v>3142.3644290000002</v>
      </c>
      <c r="AF173" s="65">
        <v>2837.0243150000001</v>
      </c>
      <c r="AG173" s="65">
        <v>2952.5210980000002</v>
      </c>
      <c r="AH173" s="65">
        <v>2312.5748060000001</v>
      </c>
      <c r="AI173" s="65">
        <v>2837.0243150000001</v>
      </c>
      <c r="AJ173" s="65">
        <v>3278.5233189999999</v>
      </c>
      <c r="AK173" s="65">
        <v>3044.3310919999999</v>
      </c>
      <c r="AL173" s="65">
        <v>3500.8228899999999</v>
      </c>
      <c r="AM173" s="65">
        <v>3212.6020410000001</v>
      </c>
      <c r="AN173" s="65">
        <v>3178.6825589999999</v>
      </c>
      <c r="AO173" s="65">
        <v>2806.989466</v>
      </c>
      <c r="AP173" s="65">
        <v>2666.0056979999999</v>
      </c>
      <c r="AQ173" s="65">
        <v>3042.0571599999998</v>
      </c>
      <c r="AR173" s="65">
        <v>3250.549544</v>
      </c>
      <c r="AS173" s="65">
        <v>3453.733553</v>
      </c>
      <c r="AT173" s="65">
        <v>3341.6476670000002</v>
      </c>
      <c r="AU173" s="65">
        <v>3352.573848</v>
      </c>
      <c r="AV173" s="65">
        <v>3500.8228899999999</v>
      </c>
      <c r="AW173" s="65">
        <v>3186.451826</v>
      </c>
      <c r="AX173" s="65">
        <v>3010.5063570000002</v>
      </c>
      <c r="AY173" s="65">
        <v>3360.245371</v>
      </c>
      <c r="AZ173" s="65">
        <v>3090.1887149999998</v>
      </c>
      <c r="BA173" s="65">
        <v>3090.1887149999998</v>
      </c>
      <c r="BB173" s="65">
        <v>3090.1887149999998</v>
      </c>
      <c r="BC173" s="65">
        <v>3090.1887149999998</v>
      </c>
      <c r="BD173" s="65">
        <v>1638.093803</v>
      </c>
      <c r="BE173" s="65">
        <v>1419.596638</v>
      </c>
      <c r="BF173" s="65">
        <v>1638.093803</v>
      </c>
      <c r="BG173" s="65">
        <v>1638.093803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366.6729469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258.65973589999999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403.90712600000001</v>
      </c>
      <c r="E176" s="65">
        <v>162.9651083</v>
      </c>
      <c r="F176" s="65">
        <v>165.6326114</v>
      </c>
      <c r="G176" s="65">
        <v>430.34158259999998</v>
      </c>
      <c r="H176" s="65">
        <v>504.05486990000003</v>
      </c>
      <c r="I176" s="65">
        <v>791.05858820000003</v>
      </c>
      <c r="J176" s="65">
        <v>37.534456519999999</v>
      </c>
      <c r="K176" s="65">
        <v>298.18388270000003</v>
      </c>
      <c r="L176" s="65">
        <v>211.39548780000001</v>
      </c>
      <c r="M176" s="65">
        <v>257.42802289999997</v>
      </c>
      <c r="N176" s="65">
        <v>740.74784839999995</v>
      </c>
      <c r="O176" s="65">
        <v>164.007327</v>
      </c>
      <c r="P176" s="65">
        <v>440.68360530000001</v>
      </c>
      <c r="Q176" s="65">
        <v>115.78102459999999</v>
      </c>
      <c r="R176" s="65">
        <v>136.16624590000001</v>
      </c>
      <c r="S176" s="65">
        <v>436.0409947</v>
      </c>
      <c r="T176" s="65">
        <v>385.54076049999998</v>
      </c>
      <c r="U176" s="65">
        <v>261.97588630000001</v>
      </c>
      <c r="V176" s="65">
        <v>740.55835400000001</v>
      </c>
      <c r="W176" s="65">
        <v>475.64530589999998</v>
      </c>
      <c r="X176" s="65">
        <v>740.74784839999995</v>
      </c>
      <c r="Y176" s="65">
        <v>462.47545120000001</v>
      </c>
      <c r="Z176" s="65">
        <v>803.47046560000001</v>
      </c>
      <c r="AA176" s="65">
        <v>475.64530589999998</v>
      </c>
      <c r="AB176" s="65">
        <v>410.55400969999999</v>
      </c>
      <c r="AC176" s="65">
        <v>288.59983720000002</v>
      </c>
      <c r="AD176" s="65">
        <v>480.38266370000002</v>
      </c>
      <c r="AE176" s="65">
        <v>591.23683619999997</v>
      </c>
      <c r="AF176" s="65">
        <v>740.74784839999995</v>
      </c>
      <c r="AG176" s="65">
        <v>123.7543685</v>
      </c>
      <c r="AH176" s="65">
        <v>322.7233961</v>
      </c>
      <c r="AI176" s="65">
        <v>579.99942469999996</v>
      </c>
      <c r="AJ176" s="65">
        <v>777.0360091</v>
      </c>
      <c r="AK176" s="65">
        <v>791.05858820000003</v>
      </c>
      <c r="AL176" s="65">
        <v>791.05858820000003</v>
      </c>
      <c r="AM176" s="65">
        <v>623.54561639999997</v>
      </c>
      <c r="AN176" s="65">
        <v>803.47046560000001</v>
      </c>
      <c r="AO176" s="65">
        <v>528.16859480000005</v>
      </c>
      <c r="AP176" s="65">
        <v>462.47545120000001</v>
      </c>
      <c r="AQ176" s="65">
        <v>309.55354139999997</v>
      </c>
      <c r="AR176" s="65">
        <v>803.47046560000001</v>
      </c>
      <c r="AS176" s="65">
        <v>367.96463829999999</v>
      </c>
      <c r="AT176" s="65">
        <v>480.19316939999999</v>
      </c>
      <c r="AU176" s="65">
        <v>803.47046560000001</v>
      </c>
      <c r="AV176" s="65">
        <v>666.45149530000003</v>
      </c>
      <c r="AW176" s="65">
        <v>666.45149530000003</v>
      </c>
      <c r="AX176" s="65">
        <v>248.7112845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70.389655000000005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111.8016441</v>
      </c>
      <c r="U180" s="65">
        <v>111.8016441</v>
      </c>
      <c r="V180" s="65">
        <v>178.12465330000001</v>
      </c>
      <c r="W180" s="65">
        <v>111.8016441</v>
      </c>
      <c r="X180" s="65">
        <v>159.1675515</v>
      </c>
      <c r="Y180" s="65">
        <v>178.12465330000001</v>
      </c>
      <c r="Z180" s="65">
        <v>178.12465330000001</v>
      </c>
      <c r="AA180" s="65">
        <v>178.12465330000001</v>
      </c>
      <c r="AB180" s="65">
        <v>111.8016441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794.26686189999998</v>
      </c>
      <c r="E185" s="65">
        <v>529.63805520000005</v>
      </c>
      <c r="F185" s="65">
        <v>734.11700059999998</v>
      </c>
      <c r="G185" s="65">
        <v>998.82597169999997</v>
      </c>
      <c r="H185" s="65">
        <v>1072.5392589999999</v>
      </c>
      <c r="I185" s="65">
        <v>1251.8079789999999</v>
      </c>
      <c r="J185" s="65">
        <v>606.01884570000004</v>
      </c>
      <c r="K185" s="65">
        <v>866.66827179999996</v>
      </c>
      <c r="L185" s="65">
        <v>779.8798769</v>
      </c>
      <c r="M185" s="65">
        <v>759.58940280000002</v>
      </c>
      <c r="N185" s="65">
        <v>1309.2322380000001</v>
      </c>
      <c r="O185" s="65">
        <v>732.49171620000004</v>
      </c>
      <c r="P185" s="65">
        <v>1009.167994</v>
      </c>
      <c r="Q185" s="65">
        <v>617.94240460000003</v>
      </c>
      <c r="R185" s="65">
        <v>704.65063510000004</v>
      </c>
      <c r="S185" s="65">
        <v>1004.525384</v>
      </c>
      <c r="T185" s="65">
        <v>887.70214050000004</v>
      </c>
      <c r="U185" s="65">
        <v>764.13726629999996</v>
      </c>
      <c r="V185" s="65">
        <v>1309.042743</v>
      </c>
      <c r="W185" s="65">
        <v>977.80668579999997</v>
      </c>
      <c r="X185" s="65">
        <v>1290.275136</v>
      </c>
      <c r="Y185" s="65">
        <v>1030.95984</v>
      </c>
      <c r="Z185" s="65">
        <v>1371.954855</v>
      </c>
      <c r="AA185" s="65">
        <v>1044.1296950000001</v>
      </c>
      <c r="AB185" s="65">
        <v>912.71538969999995</v>
      </c>
      <c r="AC185" s="65">
        <v>857.08422629999995</v>
      </c>
      <c r="AD185" s="65">
        <v>1048.8670529999999</v>
      </c>
      <c r="AE185" s="65">
        <v>1159.721225</v>
      </c>
      <c r="AF185" s="65">
        <v>1309.2322380000001</v>
      </c>
      <c r="AG185" s="65">
        <v>692.23875759999999</v>
      </c>
      <c r="AH185" s="65">
        <v>891.20778519999999</v>
      </c>
      <c r="AI185" s="65">
        <v>1148.4838139999999</v>
      </c>
      <c r="AJ185" s="65">
        <v>1345.5203979999999</v>
      </c>
      <c r="AK185" s="65">
        <v>1359.5429770000001</v>
      </c>
      <c r="AL185" s="65">
        <v>1227.842977</v>
      </c>
      <c r="AM185" s="65">
        <v>1192.030006</v>
      </c>
      <c r="AN185" s="65">
        <v>1371.954855</v>
      </c>
      <c r="AO185" s="65">
        <v>1096.6529840000001</v>
      </c>
      <c r="AP185" s="65">
        <v>1030.95984</v>
      </c>
      <c r="AQ185" s="65">
        <v>878.03793059999998</v>
      </c>
      <c r="AR185" s="65">
        <v>1371.954855</v>
      </c>
      <c r="AS185" s="65">
        <v>936.44902750000006</v>
      </c>
      <c r="AT185" s="65">
        <v>1048.677559</v>
      </c>
      <c r="AU185" s="65">
        <v>1371.954855</v>
      </c>
      <c r="AV185" s="65">
        <v>1192.8681469999999</v>
      </c>
      <c r="AW185" s="65">
        <v>1192.8681469999999</v>
      </c>
      <c r="AX185" s="65">
        <v>775.12793639999995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31152.392940000002</v>
      </c>
      <c r="F234" s="65">
        <v>29047.276409999999</v>
      </c>
      <c r="G234" s="65">
        <v>30068.736280000001</v>
      </c>
      <c r="H234" s="65">
        <v>30103.822319999999</v>
      </c>
      <c r="I234" s="65">
        <v>29814.666639999999</v>
      </c>
      <c r="J234" s="65">
        <v>28847.746719999999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31314.457200000001</v>
      </c>
      <c r="V234" s="65">
        <v>28073.962889999999</v>
      </c>
      <c r="W234" s="65">
        <v>30068.736280000001</v>
      </c>
      <c r="X234" s="65">
        <v>30103.822319999999</v>
      </c>
      <c r="Y234" s="65">
        <v>31612.52204</v>
      </c>
      <c r="Z234" s="65">
        <v>30063.671590000002</v>
      </c>
      <c r="AA234" s="65">
        <v>30068.736280000001</v>
      </c>
      <c r="AB234" s="65">
        <v>30554.27232</v>
      </c>
      <c r="AC234" s="65">
        <v>31630.227080000001</v>
      </c>
      <c r="AD234" s="65">
        <v>25343.421549999999</v>
      </c>
      <c r="AE234" s="65">
        <v>30172.360499999999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28442.083719999999</v>
      </c>
      <c r="AM234" s="65">
        <v>30647.21128</v>
      </c>
      <c r="AN234" s="65">
        <v>30506.996520000001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30180.237109999998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31035.18132</v>
      </c>
      <c r="BI234" s="65">
        <v>32220.697039999999</v>
      </c>
      <c r="BJ234" s="65">
        <v>31112.104800000001</v>
      </c>
      <c r="BK234" s="65">
        <v>30891.88478</v>
      </c>
      <c r="BL234" s="65">
        <v>31035.18132</v>
      </c>
      <c r="BM234" s="65">
        <v>32532.443039999998</v>
      </c>
      <c r="BN234" s="65">
        <v>31347.4398</v>
      </c>
      <c r="BO234" s="65">
        <v>30999.00978</v>
      </c>
      <c r="BP234" s="65">
        <v>31687.08972</v>
      </c>
      <c r="BQ234" s="65">
        <v>33275.137340000001</v>
      </c>
      <c r="BR234" s="65">
        <v>32050.2258</v>
      </c>
      <c r="BS234" s="65">
        <v>31571.31438</v>
      </c>
      <c r="BT234" s="65">
        <v>31933.593120000001</v>
      </c>
      <c r="BU234" s="65">
        <v>32872.660640000002</v>
      </c>
      <c r="BV234" s="65">
        <v>32200.996800000001</v>
      </c>
      <c r="BW234" s="65">
        <v>31844.09748</v>
      </c>
      <c r="BX234" s="65">
        <v>33263.064120000003</v>
      </c>
      <c r="BY234" s="65">
        <v>34772.869639999997</v>
      </c>
      <c r="BZ234" s="65">
        <v>32786.593800000002</v>
      </c>
      <c r="CA234" s="65">
        <v>33224.295980000003</v>
      </c>
      <c r="CB234" s="65">
        <v>33263.064120000003</v>
      </c>
      <c r="CC234" s="65">
        <v>33573.188139999998</v>
      </c>
      <c r="CD234" s="65">
        <v>33422.041799999999</v>
      </c>
      <c r="CE234" s="65">
        <v>33224.295980000003</v>
      </c>
      <c r="CF234" s="65">
        <v>33340.284119999997</v>
      </c>
      <c r="CG234" s="65">
        <v>34396.521939999999</v>
      </c>
      <c r="CH234" s="65">
        <v>33568.549800000001</v>
      </c>
      <c r="CI234" s="65">
        <v>33301.42598</v>
      </c>
      <c r="CJ234" s="65">
        <v>33942.428520000001</v>
      </c>
      <c r="CK234" s="65">
        <v>35288.24164</v>
      </c>
      <c r="CL234" s="65">
        <v>33928.207799999996</v>
      </c>
      <c r="CM234" s="65">
        <v>33902.868580000002</v>
      </c>
      <c r="CN234" s="65">
        <v>33942.428520000001</v>
      </c>
      <c r="CO234" s="65">
        <v>35643.505940000003</v>
      </c>
      <c r="CP234" s="65">
        <v>33977.623800000001</v>
      </c>
      <c r="CQ234" s="65">
        <v>33902.868580000002</v>
      </c>
      <c r="CR234" s="65">
        <v>33942.428520000001</v>
      </c>
      <c r="CS234" s="65">
        <v>35543.494939999997</v>
      </c>
      <c r="CT234" s="65">
        <v>34012.597800000003</v>
      </c>
      <c r="CU234" s="65">
        <v>33902.868580000002</v>
      </c>
      <c r="CV234" s="65">
        <v>33942.428520000001</v>
      </c>
      <c r="CW234" s="65">
        <v>35480.875440000003</v>
      </c>
      <c r="CX234" s="65">
        <v>34124.566800000001</v>
      </c>
      <c r="CY234" s="65">
        <v>33902.868580000002</v>
      </c>
      <c r="CZ234" s="65">
        <v>33942.428520000001</v>
      </c>
      <c r="DA234" s="65">
        <v>35429.067940000001</v>
      </c>
      <c r="DB234" s="65">
        <v>34062.1878</v>
      </c>
      <c r="DC234" s="65">
        <v>33902.868580000002</v>
      </c>
      <c r="DD234" s="65">
        <v>34179.322319999999</v>
      </c>
      <c r="DE234" s="65">
        <v>35819.291039999996</v>
      </c>
      <c r="DF234" s="65">
        <v>34539.034800000001</v>
      </c>
      <c r="DG234" s="65">
        <v>34139.486279999997</v>
      </c>
      <c r="DH234" s="65">
        <v>34574.86032</v>
      </c>
      <c r="DI234" s="65">
        <v>36307.633040000001</v>
      </c>
      <c r="DJ234" s="65">
        <v>34618.813800000004</v>
      </c>
      <c r="DK234" s="65">
        <v>34534.563280000002</v>
      </c>
      <c r="DL234" s="65">
        <v>34574.86032</v>
      </c>
      <c r="DM234" s="65">
        <v>36307.633040000001</v>
      </c>
      <c r="DN234" s="65">
        <v>35058.424800000001</v>
      </c>
      <c r="DO234" s="65">
        <v>34534.563280000002</v>
      </c>
      <c r="DP234" s="65">
        <v>34574.86032</v>
      </c>
      <c r="DQ234" s="65">
        <v>36148.184910000004</v>
      </c>
      <c r="DR234" s="65">
        <v>35058.424800000001</v>
      </c>
      <c r="DS234" s="65">
        <v>34534.563280000002</v>
      </c>
      <c r="DT234" s="65">
        <v>34574.86032</v>
      </c>
      <c r="DU234" s="65">
        <v>36235.553039999999</v>
      </c>
      <c r="DV234" s="65">
        <v>33838.858800000002</v>
      </c>
      <c r="DW234" s="65">
        <v>34534.563280000002</v>
      </c>
      <c r="DX234" s="65">
        <v>34574.86032</v>
      </c>
      <c r="DY234" s="65">
        <v>36307.633040000001</v>
      </c>
      <c r="DZ234" s="65">
        <v>34431.459260000003</v>
      </c>
      <c r="EA234" s="65">
        <v>34534.563280000002</v>
      </c>
      <c r="EB234" s="65">
        <v>34574.86032</v>
      </c>
      <c r="EC234" s="65">
        <v>36307.633040000001</v>
      </c>
      <c r="ED234" s="65">
        <v>34711.294800000003</v>
      </c>
      <c r="EE234" s="65">
        <v>34534.563280000002</v>
      </c>
      <c r="EF234" s="65">
        <v>34574.86032</v>
      </c>
      <c r="EG234" s="65">
        <v>36307.633040000001</v>
      </c>
      <c r="EH234" s="65">
        <v>35058.424800000001</v>
      </c>
      <c r="EI234" s="65">
        <v>34534.563280000002</v>
      </c>
      <c r="EJ234" s="65">
        <v>34574.86032</v>
      </c>
      <c r="EK234" s="65">
        <v>36307.633040000001</v>
      </c>
      <c r="EL234" s="65">
        <v>34571.224800000004</v>
      </c>
      <c r="EM234" s="65">
        <v>34534.563280000002</v>
      </c>
      <c r="EN234" s="65">
        <v>34615.615319999997</v>
      </c>
      <c r="EO234" s="65">
        <v>36350.430540000001</v>
      </c>
      <c r="EP234" s="65">
        <v>34341.805800000002</v>
      </c>
      <c r="EQ234" s="65">
        <v>34163.910779999998</v>
      </c>
      <c r="ER234" s="65">
        <v>34788.845520000003</v>
      </c>
      <c r="ES234" s="65">
        <v>36532.34244</v>
      </c>
      <c r="ET234" s="65">
        <v>34763.233800000002</v>
      </c>
      <c r="EU234" s="65">
        <v>34216.959080000001</v>
      </c>
      <c r="EV234" s="65">
        <v>34788.845520000003</v>
      </c>
      <c r="EW234" s="65">
        <v>36532.34244</v>
      </c>
      <c r="EX234" s="65">
        <v>34534.249799999998</v>
      </c>
      <c r="EY234" s="65">
        <v>34748.299079999997</v>
      </c>
      <c r="EZ234" s="65">
        <v>34880.565719999999</v>
      </c>
      <c r="FA234" s="65">
        <v>36628.659339999998</v>
      </c>
      <c r="FB234" s="65">
        <v>35237.9058</v>
      </c>
      <c r="FC234" s="65">
        <v>34839.912380000002</v>
      </c>
    </row>
    <row r="235" spans="2:159" x14ac:dyDescent="0.2">
      <c r="B235" s="65" t="s">
        <v>1</v>
      </c>
      <c r="C235" s="65" t="s">
        <v>38</v>
      </c>
      <c r="D235" s="65">
        <v>13185.13832</v>
      </c>
      <c r="E235" s="65">
        <v>10965.481949999999</v>
      </c>
      <c r="F235" s="65">
        <v>11483.177</v>
      </c>
      <c r="G235" s="65">
        <v>13157.06307</v>
      </c>
      <c r="H235" s="65">
        <v>13314.749659999999</v>
      </c>
      <c r="I235" s="65">
        <v>11371.179</v>
      </c>
      <c r="J235" s="65">
        <v>10348.60022</v>
      </c>
      <c r="K235" s="65">
        <v>13373.536899999999</v>
      </c>
      <c r="L235" s="65">
        <v>13314.749659999999</v>
      </c>
      <c r="M235" s="65">
        <v>12534.362090000001</v>
      </c>
      <c r="N235" s="65">
        <v>11936.961670000001</v>
      </c>
      <c r="O235" s="65">
        <v>13510.5548</v>
      </c>
      <c r="P235" s="65">
        <v>13314.749659999999</v>
      </c>
      <c r="Q235" s="65">
        <v>11223.217409999999</v>
      </c>
      <c r="R235" s="65">
        <v>11167.66071</v>
      </c>
      <c r="S235" s="65">
        <v>13510.5548</v>
      </c>
      <c r="T235" s="65">
        <v>12230.205480000001</v>
      </c>
      <c r="U235" s="65">
        <v>11908.41885</v>
      </c>
      <c r="V235" s="65">
        <v>9627.6862789999996</v>
      </c>
      <c r="W235" s="65">
        <v>12192.61334</v>
      </c>
      <c r="X235" s="65">
        <v>13314.749659999999</v>
      </c>
      <c r="Y235" s="65">
        <v>11253.092989999999</v>
      </c>
      <c r="Z235" s="65">
        <v>11006.910550000001</v>
      </c>
      <c r="AA235" s="65">
        <v>13510.5548</v>
      </c>
      <c r="AB235" s="65">
        <v>13314.749659999999</v>
      </c>
      <c r="AC235" s="65">
        <v>11229.085300000001</v>
      </c>
      <c r="AD235" s="65">
        <v>13465.369000000001</v>
      </c>
      <c r="AE235" s="65">
        <v>12941.943439999999</v>
      </c>
      <c r="AF235" s="65">
        <v>13679.13357</v>
      </c>
      <c r="AG235" s="65">
        <v>12491.90547</v>
      </c>
      <c r="AH235" s="65">
        <v>13718.51705</v>
      </c>
      <c r="AI235" s="65">
        <v>13880.2973</v>
      </c>
      <c r="AJ235" s="65">
        <v>13679.13357</v>
      </c>
      <c r="AK235" s="65">
        <v>13143.58977</v>
      </c>
      <c r="AL235" s="65">
        <v>13833.874900000001</v>
      </c>
      <c r="AM235" s="65">
        <v>13880.2973</v>
      </c>
      <c r="AN235" s="65">
        <v>13679.13357</v>
      </c>
      <c r="AO235" s="65">
        <v>12097.88243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13757.72507</v>
      </c>
      <c r="AX235" s="65">
        <v>13960.7335</v>
      </c>
      <c r="AY235" s="65">
        <v>14113.427600000001</v>
      </c>
      <c r="AZ235" s="65">
        <v>14114.14997</v>
      </c>
      <c r="BA235" s="65">
        <v>13757.72507</v>
      </c>
      <c r="BB235" s="65">
        <v>14054.4053</v>
      </c>
      <c r="BC235" s="65">
        <v>14321.710999999999</v>
      </c>
      <c r="BD235" s="65">
        <v>14191.14637</v>
      </c>
      <c r="BE235" s="65">
        <v>14142.986370000001</v>
      </c>
      <c r="BF235" s="65">
        <v>14244.34319</v>
      </c>
      <c r="BG235" s="65">
        <v>14399.8397</v>
      </c>
      <c r="BH235" s="65">
        <v>14832.04637</v>
      </c>
      <c r="BI235" s="65">
        <v>13757.72507</v>
      </c>
      <c r="BJ235" s="65">
        <v>13960.7335</v>
      </c>
      <c r="BK235" s="65">
        <v>15050.164699999999</v>
      </c>
      <c r="BL235" s="65">
        <v>14832.04637</v>
      </c>
      <c r="BM235" s="65">
        <v>12698.3539</v>
      </c>
      <c r="BN235" s="65">
        <v>14268.358899999999</v>
      </c>
      <c r="BO235" s="65">
        <v>14399.8397</v>
      </c>
      <c r="BP235" s="65">
        <v>15566.296770000001</v>
      </c>
      <c r="BQ235" s="65">
        <v>14833.33797</v>
      </c>
      <c r="BR235" s="65">
        <v>13960.7335</v>
      </c>
      <c r="BS235" s="65">
        <v>15753.053900000001</v>
      </c>
      <c r="BT235" s="65">
        <v>15714.649649999999</v>
      </c>
      <c r="BU235" s="65">
        <v>14523.59599</v>
      </c>
      <c r="BV235" s="65">
        <v>14579.98048</v>
      </c>
      <c r="BW235" s="65">
        <v>15945.747439999999</v>
      </c>
      <c r="BX235" s="65">
        <v>16165.22445</v>
      </c>
      <c r="BY235" s="65">
        <v>15693.65209</v>
      </c>
      <c r="BZ235" s="65">
        <v>16127.31568</v>
      </c>
      <c r="CA235" s="65">
        <v>16402.948339999999</v>
      </c>
      <c r="CB235" s="65">
        <v>16165.22445</v>
      </c>
      <c r="CC235" s="65">
        <v>15019.422790000001</v>
      </c>
      <c r="CD235" s="65">
        <v>15615.616900000001</v>
      </c>
      <c r="CE235" s="65">
        <v>16402.948339999999</v>
      </c>
      <c r="CF235" s="65">
        <v>16165.22445</v>
      </c>
      <c r="CG235" s="65">
        <v>15955.749589999999</v>
      </c>
      <c r="CH235" s="65">
        <v>15592.65898</v>
      </c>
      <c r="CI235" s="65">
        <v>16402.948339999999</v>
      </c>
      <c r="CJ235" s="65">
        <v>16165.22445</v>
      </c>
      <c r="CK235" s="65">
        <v>14625.30744</v>
      </c>
      <c r="CL235" s="65">
        <v>15318.69268</v>
      </c>
      <c r="CM235" s="65">
        <v>16402.948339999999</v>
      </c>
      <c r="CN235" s="65">
        <v>16198.81645</v>
      </c>
      <c r="CO235" s="65">
        <v>14180.16433</v>
      </c>
      <c r="CP235" s="65">
        <v>9203.279912</v>
      </c>
      <c r="CQ235" s="65">
        <v>16437.034339999998</v>
      </c>
      <c r="CR235" s="65">
        <v>16198.81645</v>
      </c>
      <c r="CS235" s="65">
        <v>12443.03595</v>
      </c>
      <c r="CT235" s="65">
        <v>15067.930539999999</v>
      </c>
      <c r="CU235" s="65">
        <v>16437.034339999998</v>
      </c>
      <c r="CV235" s="65">
        <v>16198.81645</v>
      </c>
      <c r="CW235" s="65">
        <v>14315.724039999999</v>
      </c>
      <c r="CX235" s="65">
        <v>15012.765880000001</v>
      </c>
      <c r="CY235" s="65">
        <v>16437.034339999998</v>
      </c>
      <c r="CZ235" s="65">
        <v>16198.81645</v>
      </c>
      <c r="DA235" s="65">
        <v>14589.27454</v>
      </c>
      <c r="DB235" s="65">
        <v>15898.943380000001</v>
      </c>
      <c r="DC235" s="65">
        <v>16437.034339999998</v>
      </c>
      <c r="DD235" s="65">
        <v>16198.81645</v>
      </c>
      <c r="DE235" s="65">
        <v>16143.84309</v>
      </c>
      <c r="DF235" s="65">
        <v>15940.42498</v>
      </c>
      <c r="DG235" s="65">
        <v>16437.034339999998</v>
      </c>
      <c r="DH235" s="65">
        <v>16198.81645</v>
      </c>
      <c r="DI235" s="65">
        <v>16030.45839</v>
      </c>
      <c r="DJ235" s="65">
        <v>16255.989100000001</v>
      </c>
      <c r="DK235" s="65">
        <v>16437.034339999998</v>
      </c>
      <c r="DL235" s="65">
        <v>16198.81645</v>
      </c>
      <c r="DM235" s="65">
        <v>16143.84309</v>
      </c>
      <c r="DN235" s="65">
        <v>15658.546780000001</v>
      </c>
      <c r="DO235" s="65">
        <v>16437.034339999998</v>
      </c>
      <c r="DP235" s="65">
        <v>16198.81645</v>
      </c>
      <c r="DQ235" s="65">
        <v>16110.365089999999</v>
      </c>
      <c r="DR235" s="65">
        <v>12087.25152</v>
      </c>
      <c r="DS235" s="65">
        <v>16437.034339999998</v>
      </c>
      <c r="DT235" s="65">
        <v>16198.81645</v>
      </c>
      <c r="DU235" s="65">
        <v>14787.122939999999</v>
      </c>
      <c r="DV235" s="65">
        <v>15525.4123</v>
      </c>
      <c r="DW235" s="65">
        <v>16437.034339999998</v>
      </c>
      <c r="DX235" s="65">
        <v>16198.81645</v>
      </c>
      <c r="DY235" s="65">
        <v>15947.11579</v>
      </c>
      <c r="DZ235" s="65">
        <v>14304.4318</v>
      </c>
      <c r="EA235" s="65">
        <v>16437.034339999998</v>
      </c>
      <c r="EB235" s="65">
        <v>16198.81645</v>
      </c>
      <c r="EC235" s="65">
        <v>16143.84309</v>
      </c>
      <c r="ED235" s="65">
        <v>15534.86188</v>
      </c>
      <c r="EE235" s="65">
        <v>16437.034339999998</v>
      </c>
      <c r="EF235" s="65">
        <v>16198.81645</v>
      </c>
      <c r="EG235" s="65">
        <v>16143.84309</v>
      </c>
      <c r="EH235" s="65">
        <v>16382.06098</v>
      </c>
      <c r="EI235" s="65">
        <v>16437.034339999998</v>
      </c>
      <c r="EJ235" s="65">
        <v>16198.81645</v>
      </c>
      <c r="EK235" s="65">
        <v>16143.84309</v>
      </c>
      <c r="EL235" s="65">
        <v>16382.06098</v>
      </c>
      <c r="EM235" s="65">
        <v>16437.034339999998</v>
      </c>
      <c r="EN235" s="65">
        <v>16198.81645</v>
      </c>
      <c r="EO235" s="65">
        <v>16143.84309</v>
      </c>
      <c r="EP235" s="65">
        <v>13075.97652</v>
      </c>
      <c r="EQ235" s="65">
        <v>16381.95854</v>
      </c>
      <c r="ER235" s="65">
        <v>16198.81645</v>
      </c>
      <c r="ES235" s="65">
        <v>16143.84309</v>
      </c>
      <c r="ET235" s="65">
        <v>15121.61038</v>
      </c>
      <c r="EU235" s="65">
        <v>16437.034339999998</v>
      </c>
      <c r="EV235" s="65">
        <v>16198.81645</v>
      </c>
      <c r="EW235" s="65">
        <v>16143.84309</v>
      </c>
      <c r="EX235" s="65">
        <v>16169.288979999999</v>
      </c>
      <c r="EY235" s="65">
        <v>15601.8732</v>
      </c>
      <c r="EZ235" s="65">
        <v>16198.81645</v>
      </c>
      <c r="FA235" s="65">
        <v>16143.84309</v>
      </c>
      <c r="FB235" s="65">
        <v>16200.221380000001</v>
      </c>
      <c r="FC235" s="65">
        <v>16437.034339999998</v>
      </c>
    </row>
    <row r="236" spans="2:159" x14ac:dyDescent="0.2">
      <c r="B236" s="65" t="s">
        <v>1</v>
      </c>
      <c r="C236" s="65" t="s">
        <v>39</v>
      </c>
      <c r="D236" s="65">
        <v>8883.7325980000005</v>
      </c>
      <c r="E236" s="65">
        <v>8687.3964479999995</v>
      </c>
      <c r="F236" s="65">
        <v>7995.8946139999998</v>
      </c>
      <c r="G236" s="65">
        <v>8335.9146469999996</v>
      </c>
      <c r="H236" s="65">
        <v>8713.8463250000004</v>
      </c>
      <c r="I236" s="65">
        <v>5732.2667520000005</v>
      </c>
      <c r="J236" s="65">
        <v>8596.9027349999997</v>
      </c>
      <c r="K236" s="65">
        <v>7681.6778000000004</v>
      </c>
      <c r="L236" s="65">
        <v>8786.6594260000002</v>
      </c>
      <c r="M236" s="65">
        <v>8885.1321430000007</v>
      </c>
      <c r="N236" s="65">
        <v>4902.0388069999999</v>
      </c>
      <c r="O236" s="65">
        <v>7817.6778000000004</v>
      </c>
      <c r="P236" s="65">
        <v>8845.7824729999993</v>
      </c>
      <c r="Q236" s="65">
        <v>9086.5739520000006</v>
      </c>
      <c r="R236" s="65">
        <v>9194.8136400000003</v>
      </c>
      <c r="S236" s="65">
        <v>7817.6778000000004</v>
      </c>
      <c r="T236" s="65">
        <v>8790.3617969999996</v>
      </c>
      <c r="U236" s="65">
        <v>7498.2023609999997</v>
      </c>
      <c r="V236" s="65">
        <v>9331.6136399999996</v>
      </c>
      <c r="W236" s="65">
        <v>8212.0503389999994</v>
      </c>
      <c r="X236" s="65">
        <v>7620.211816</v>
      </c>
      <c r="Y236" s="65">
        <v>9429.8411520000009</v>
      </c>
      <c r="Z236" s="65">
        <v>9331.6136399999996</v>
      </c>
      <c r="AA236" s="65">
        <v>7610.5693499999998</v>
      </c>
      <c r="AB236" s="65">
        <v>9182.1064800000004</v>
      </c>
      <c r="AC236" s="65">
        <v>7020.3525529999997</v>
      </c>
      <c r="AD236" s="65">
        <v>7833.0481730000001</v>
      </c>
      <c r="AE236" s="65">
        <v>6787.9696139999996</v>
      </c>
      <c r="AF236" s="65">
        <v>6458.2575040000002</v>
      </c>
      <c r="AG236" s="65">
        <v>8318.8324759999996</v>
      </c>
      <c r="AH236" s="65">
        <v>8715.7484320000003</v>
      </c>
      <c r="AI236" s="65">
        <v>6589.3428000000004</v>
      </c>
      <c r="AJ236" s="65">
        <v>8069.5614599999999</v>
      </c>
      <c r="AK236" s="65">
        <v>9429.8411520000009</v>
      </c>
      <c r="AL236" s="65">
        <v>5921.6663339999996</v>
      </c>
      <c r="AM236" s="65">
        <v>9075.3377999999993</v>
      </c>
      <c r="AN236" s="65">
        <v>9386.1844799999999</v>
      </c>
      <c r="AO236" s="65">
        <v>9224.8139520000004</v>
      </c>
      <c r="AP236" s="65">
        <v>9128.7221399999999</v>
      </c>
      <c r="AQ236" s="65">
        <v>8511.1484359999995</v>
      </c>
      <c r="AR236" s="65">
        <v>8141.50648</v>
      </c>
      <c r="AS236" s="65">
        <v>9224.8139520000004</v>
      </c>
      <c r="AT236" s="65">
        <v>8245.5778809999993</v>
      </c>
      <c r="AU236" s="65">
        <v>9277.0427999999993</v>
      </c>
      <c r="AV236" s="65">
        <v>9386.1844799999999</v>
      </c>
      <c r="AW236" s="65">
        <v>9429.8411520000009</v>
      </c>
      <c r="AX236" s="65">
        <v>8679.0602620000009</v>
      </c>
      <c r="AY236" s="65">
        <v>9277.0427999999993</v>
      </c>
      <c r="AZ236" s="65">
        <v>9386.1844799999999</v>
      </c>
      <c r="BA236" s="65">
        <v>9429.8411520000009</v>
      </c>
      <c r="BB236" s="65">
        <v>9128.7221399999999</v>
      </c>
      <c r="BC236" s="65">
        <v>9277.0427999999993</v>
      </c>
      <c r="BD236" s="65">
        <v>9386.1844799999999</v>
      </c>
      <c r="BE236" s="65">
        <v>8363.2369039999994</v>
      </c>
      <c r="BF236" s="65">
        <v>9319.3945459999995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9679.4444800000001</v>
      </c>
      <c r="BQ236" s="65">
        <v>5821.8635519999998</v>
      </c>
      <c r="BR236" s="65">
        <v>6003.5245269999996</v>
      </c>
      <c r="BS236" s="65">
        <v>9566.8927999999996</v>
      </c>
      <c r="BT236" s="65">
        <v>9679.4444800000001</v>
      </c>
      <c r="BU236" s="65">
        <v>9429.8411520000009</v>
      </c>
      <c r="BV236" s="65">
        <v>9369.2336400000004</v>
      </c>
      <c r="BW236" s="65">
        <v>9566.8927999999996</v>
      </c>
      <c r="BX236" s="65">
        <v>9679.4444800000001</v>
      </c>
      <c r="BY236" s="65">
        <v>9570.6731519999994</v>
      </c>
      <c r="BZ236" s="65">
        <v>9446.1836399999993</v>
      </c>
      <c r="CA236" s="65">
        <v>9524.3927999999996</v>
      </c>
      <c r="CB236" s="65">
        <v>9679.4444800000001</v>
      </c>
      <c r="CC236" s="65">
        <v>9546.6071680000005</v>
      </c>
      <c r="CD236" s="65">
        <v>9526.5536400000001</v>
      </c>
      <c r="CE236" s="65">
        <v>9566.8927999999996</v>
      </c>
      <c r="CF236" s="65">
        <v>9679.4444800000001</v>
      </c>
      <c r="CG236" s="65">
        <v>9473.0411519999998</v>
      </c>
      <c r="CH236" s="65">
        <v>9428.2286399999994</v>
      </c>
      <c r="CI236" s="65">
        <v>9554.7368750000005</v>
      </c>
      <c r="CJ236" s="65">
        <v>9679.4444800000001</v>
      </c>
      <c r="CK236" s="65">
        <v>9511.0571519999994</v>
      </c>
      <c r="CL236" s="65">
        <v>9418.1276099999995</v>
      </c>
      <c r="CM236" s="65">
        <v>9566.8927999999996</v>
      </c>
      <c r="CN236" s="65">
        <v>9679.4444800000001</v>
      </c>
      <c r="CO236" s="65">
        <v>9511.0571519999994</v>
      </c>
      <c r="CP236" s="65">
        <v>9623.1686399999999</v>
      </c>
      <c r="CQ236" s="65">
        <v>9566.8927999999996</v>
      </c>
      <c r="CR236" s="65">
        <v>9679.4444800000001</v>
      </c>
      <c r="CS236" s="65">
        <v>9511.0571519999994</v>
      </c>
      <c r="CT236" s="65">
        <v>9526.5536400000001</v>
      </c>
      <c r="CU236" s="65">
        <v>9566.8927999999996</v>
      </c>
      <c r="CV236" s="65">
        <v>9679.4444800000001</v>
      </c>
      <c r="CW236" s="65">
        <v>9583.6331520000003</v>
      </c>
      <c r="CX236" s="65">
        <v>8546.0502699999997</v>
      </c>
      <c r="CY236" s="65">
        <v>9566.8927999999996</v>
      </c>
      <c r="CZ236" s="65">
        <v>9679.4444800000001</v>
      </c>
      <c r="DA236" s="65">
        <v>9643.2491520000003</v>
      </c>
      <c r="DB236" s="65">
        <v>9488.9336399999993</v>
      </c>
      <c r="DC236" s="65">
        <v>9566.8927999999996</v>
      </c>
      <c r="DD236" s="65">
        <v>9719.0904800000008</v>
      </c>
      <c r="DE236" s="65">
        <v>9764.2955519999996</v>
      </c>
      <c r="DF236" s="65">
        <v>9446.1836399999993</v>
      </c>
      <c r="DG236" s="65">
        <v>9606.0777999999991</v>
      </c>
      <c r="DH236" s="65">
        <v>9719.0904800000008</v>
      </c>
      <c r="DI236" s="65">
        <v>9764.2955519999996</v>
      </c>
      <c r="DJ236" s="65">
        <v>9582.21414</v>
      </c>
      <c r="DK236" s="65">
        <v>9606.0777999999991</v>
      </c>
      <c r="DL236" s="65">
        <v>9719.0904800000008</v>
      </c>
      <c r="DM236" s="65">
        <v>9764.2955519999996</v>
      </c>
      <c r="DN236" s="65">
        <v>4451.6085130000001</v>
      </c>
      <c r="DO236" s="65">
        <v>9606.0777999999991</v>
      </c>
      <c r="DP236" s="65">
        <v>9719.0904800000008</v>
      </c>
      <c r="DQ236" s="65">
        <v>9764.2955519999996</v>
      </c>
      <c r="DR236" s="65">
        <v>9565.9691399999992</v>
      </c>
      <c r="DS236" s="65">
        <v>9606.0777999999991</v>
      </c>
      <c r="DT236" s="65">
        <v>9719.0904800000008</v>
      </c>
      <c r="DU236" s="65">
        <v>9550.8875520000001</v>
      </c>
      <c r="DV236" s="65">
        <v>9371.0291400000006</v>
      </c>
      <c r="DW236" s="65">
        <v>9606.0777999999991</v>
      </c>
      <c r="DX236" s="65">
        <v>9719.0904800000008</v>
      </c>
      <c r="DY236" s="65">
        <v>9764.2955519999996</v>
      </c>
      <c r="DZ236" s="65">
        <v>9662.5841400000008</v>
      </c>
      <c r="EA236" s="65">
        <v>9606.0777999999991</v>
      </c>
      <c r="EB236" s="65">
        <v>9719.0904800000008</v>
      </c>
      <c r="EC236" s="65">
        <v>9764.2955519999996</v>
      </c>
      <c r="ED236" s="65">
        <v>9195.3759910000008</v>
      </c>
      <c r="EE236" s="65">
        <v>9510.0277999999998</v>
      </c>
      <c r="EF236" s="65">
        <v>9719.0904800000008</v>
      </c>
      <c r="EG236" s="65">
        <v>9764.2955519999996</v>
      </c>
      <c r="EH236" s="65">
        <v>5796.6161430000002</v>
      </c>
      <c r="EI236" s="65">
        <v>9606.0777999999991</v>
      </c>
      <c r="EJ236" s="65">
        <v>9719.0904800000008</v>
      </c>
      <c r="EK236" s="65">
        <v>9764.2955519999996</v>
      </c>
      <c r="EL236" s="65">
        <v>9623.1686399999999</v>
      </c>
      <c r="EM236" s="65">
        <v>9606.0777999999991</v>
      </c>
      <c r="EN236" s="65">
        <v>9719.0904800000008</v>
      </c>
      <c r="EO236" s="65">
        <v>9764.2955519999996</v>
      </c>
      <c r="EP236" s="65">
        <v>9582.21414</v>
      </c>
      <c r="EQ236" s="65">
        <v>9606.0777999999991</v>
      </c>
      <c r="ER236" s="65">
        <v>9719.0904800000008</v>
      </c>
      <c r="ES236" s="65">
        <v>9764.2955519999996</v>
      </c>
      <c r="ET236" s="65">
        <v>9413.7791400000006</v>
      </c>
      <c r="EU236" s="65">
        <v>9606.0777999999991</v>
      </c>
      <c r="EV236" s="65">
        <v>9719.0904800000008</v>
      </c>
      <c r="EW236" s="65">
        <v>9764.2955519999996</v>
      </c>
      <c r="EX236" s="65">
        <v>9623.1686399999999</v>
      </c>
      <c r="EY236" s="65">
        <v>9606.0777999999991</v>
      </c>
      <c r="EZ236" s="65">
        <v>9774.1304799999998</v>
      </c>
      <c r="FA236" s="65">
        <v>9819.5915519999999</v>
      </c>
      <c r="FB236" s="65">
        <v>9624.96414</v>
      </c>
      <c r="FC236" s="65">
        <v>9396.1278000000002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2563.70793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3470.1686549999999</v>
      </c>
      <c r="U237" s="65">
        <v>4242.2110460000004</v>
      </c>
      <c r="V237" s="65">
        <v>1313.2660350000001</v>
      </c>
      <c r="W237" s="65">
        <v>2639.1988470000001</v>
      </c>
      <c r="X237" s="65">
        <v>3470.1686549999999</v>
      </c>
      <c r="Z237" s="65">
        <v>1355.6238639999999</v>
      </c>
      <c r="AA237" s="65">
        <v>2639.1988470000001</v>
      </c>
      <c r="AB237" s="65">
        <v>4639.7650750000003</v>
      </c>
      <c r="AC237" s="65">
        <v>5079.1345600000004</v>
      </c>
      <c r="AD237" s="65">
        <v>3157.2687580000002</v>
      </c>
      <c r="AE237" s="65">
        <v>3528.7226230000001</v>
      </c>
      <c r="AF237" s="65">
        <v>4563.244377</v>
      </c>
      <c r="AG237" s="65">
        <v>7630.3128059999999</v>
      </c>
      <c r="AH237" s="65">
        <v>4045.8934720000002</v>
      </c>
      <c r="AI237" s="65">
        <v>4082.3078460000002</v>
      </c>
      <c r="AJ237" s="65">
        <v>7252.3422170000003</v>
      </c>
      <c r="AK237" s="65">
        <v>5286.2072619999999</v>
      </c>
      <c r="AL237" s="65">
        <v>4935.0760520000003</v>
      </c>
      <c r="AM237" s="65">
        <v>5466.0799660000002</v>
      </c>
      <c r="AN237" s="65">
        <v>7252.3422170000003</v>
      </c>
      <c r="AO237" s="65">
        <v>6357.0188539999999</v>
      </c>
      <c r="AP237" s="65">
        <v>4334.9225310000002</v>
      </c>
      <c r="AQ237" s="65">
        <v>5515.6896180000003</v>
      </c>
      <c r="AR237" s="65">
        <v>7153.0824679999996</v>
      </c>
      <c r="AS237" s="65">
        <v>9126.9052740000006</v>
      </c>
      <c r="AT237" s="65">
        <v>4935.0760520000003</v>
      </c>
      <c r="AU237" s="65">
        <v>5440.1986999999999</v>
      </c>
      <c r="AV237" s="65">
        <v>7252.3422170000003</v>
      </c>
      <c r="AW237" s="65">
        <v>5794.6230649999998</v>
      </c>
      <c r="AX237" s="65">
        <v>4935.0760520000003</v>
      </c>
      <c r="AY237" s="65">
        <v>5440.1986999999999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9001.9891700000007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7338.5029539999996</v>
      </c>
      <c r="CG237" s="65">
        <v>9126.9052740000006</v>
      </c>
      <c r="CH237" s="65">
        <v>4993.7067370000004</v>
      </c>
      <c r="CI237" s="65">
        <v>5581.2182249999996</v>
      </c>
      <c r="CJ237" s="65">
        <v>7794.5373300000001</v>
      </c>
      <c r="CK237" s="65">
        <v>9809.2453069999992</v>
      </c>
      <c r="CL237" s="65">
        <v>4935.0760520000003</v>
      </c>
      <c r="CM237" s="65">
        <v>5928.0501850000001</v>
      </c>
      <c r="CN237" s="65">
        <v>8065.4775460000001</v>
      </c>
      <c r="CO237" s="65">
        <v>10150.21732</v>
      </c>
      <c r="CP237" s="65">
        <v>5488.3986299999997</v>
      </c>
      <c r="CQ237" s="65">
        <v>6134.110807</v>
      </c>
      <c r="CR237" s="65">
        <v>8065.4775460000001</v>
      </c>
      <c r="CS237" s="65">
        <v>10150.21732</v>
      </c>
      <c r="CT237" s="65">
        <v>5488.3986299999997</v>
      </c>
      <c r="CU237" s="65">
        <v>6134.110807</v>
      </c>
      <c r="CV237" s="65">
        <v>8065.4775460000001</v>
      </c>
      <c r="CW237" s="65">
        <v>10150.21732</v>
      </c>
      <c r="CX237" s="65">
        <v>5488.3986299999997</v>
      </c>
      <c r="CY237" s="65">
        <v>6134.110807</v>
      </c>
      <c r="CZ237" s="65">
        <v>8065.4775460000001</v>
      </c>
      <c r="DA237" s="65">
        <v>9587.5016250000008</v>
      </c>
      <c r="DB237" s="65">
        <v>5488.3986299999997</v>
      </c>
      <c r="DC237" s="65">
        <v>6134.110807</v>
      </c>
      <c r="DD237" s="65">
        <v>8065.4775460000001</v>
      </c>
      <c r="DE237" s="65">
        <v>10150.21732</v>
      </c>
      <c r="DF237" s="65">
        <v>5488.3986299999997</v>
      </c>
      <c r="DG237" s="65">
        <v>6134.110807</v>
      </c>
      <c r="DH237" s="65">
        <v>8065.4775460000001</v>
      </c>
      <c r="DI237" s="65">
        <v>9689.6209639999997</v>
      </c>
      <c r="DJ237" s="65">
        <v>4935.0760520000003</v>
      </c>
      <c r="DK237" s="65">
        <v>6134.110807</v>
      </c>
      <c r="DL237" s="65">
        <v>8065.4775460000001</v>
      </c>
      <c r="DM237" s="65">
        <v>10150.21732</v>
      </c>
      <c r="DN237" s="65">
        <v>4935.0760520000003</v>
      </c>
      <c r="DO237" s="65">
        <v>6134.110807</v>
      </c>
      <c r="DP237" s="65">
        <v>8065.4775460000001</v>
      </c>
      <c r="DQ237" s="65">
        <v>10150.21732</v>
      </c>
      <c r="DR237" s="65">
        <v>5488.3986299999997</v>
      </c>
      <c r="DS237" s="65">
        <v>6134.110807</v>
      </c>
      <c r="DT237" s="65">
        <v>8065.4775460000001</v>
      </c>
      <c r="DU237" s="65">
        <v>10150.21732</v>
      </c>
      <c r="DV237" s="65">
        <v>5488.3986299999997</v>
      </c>
      <c r="DW237" s="65">
        <v>6134.110807</v>
      </c>
      <c r="DX237" s="65">
        <v>8065.4775460000001</v>
      </c>
      <c r="DY237" s="65">
        <v>10150.21732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4935.0760520000003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5488.3986299999997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4935.0760520000003</v>
      </c>
      <c r="EU237" s="65">
        <v>6134.110807</v>
      </c>
      <c r="EV237" s="65">
        <v>8065.4775460000001</v>
      </c>
      <c r="EW237" s="65">
        <v>10150.21732</v>
      </c>
      <c r="EX237" s="65">
        <v>5488.3986299999997</v>
      </c>
      <c r="EY237" s="65">
        <v>5515.6896180000003</v>
      </c>
      <c r="EZ237" s="65">
        <v>8638.3759989999999</v>
      </c>
      <c r="FA237" s="65">
        <v>10871.19679</v>
      </c>
      <c r="FB237" s="65">
        <v>5878.2447439999996</v>
      </c>
      <c r="FC237" s="65">
        <v>6569.8224639999999</v>
      </c>
    </row>
    <row r="238" spans="2:159" x14ac:dyDescent="0.2">
      <c r="B238" s="65" t="s">
        <v>1</v>
      </c>
      <c r="C238" s="65" t="s">
        <v>41</v>
      </c>
      <c r="D238" s="65">
        <v>4272.837689</v>
      </c>
      <c r="E238" s="65">
        <v>1047</v>
      </c>
      <c r="F238" s="65">
        <v>1047</v>
      </c>
      <c r="G238" s="65">
        <v>1047</v>
      </c>
      <c r="H238" s="65">
        <v>4229.6887880000004</v>
      </c>
      <c r="I238" s="65">
        <v>1047</v>
      </c>
      <c r="J238" s="65">
        <v>1047</v>
      </c>
      <c r="K238" s="65">
        <v>1047</v>
      </c>
      <c r="L238" s="65">
        <v>9401.0164089999998</v>
      </c>
      <c r="M238" s="65">
        <v>1047</v>
      </c>
      <c r="N238" s="65">
        <v>1047</v>
      </c>
      <c r="O238" s="65">
        <v>4629.5032849999998</v>
      </c>
      <c r="P238" s="65">
        <v>8085.8948659999996</v>
      </c>
      <c r="Q238" s="65">
        <v>1047</v>
      </c>
      <c r="R238" s="65">
        <v>1047</v>
      </c>
      <c r="S238" s="65">
        <v>3866.9720649999999</v>
      </c>
      <c r="T238" s="65">
        <v>7825.021135</v>
      </c>
      <c r="U238" s="65">
        <v>1047</v>
      </c>
      <c r="V238" s="65">
        <v>1047</v>
      </c>
      <c r="W238" s="65">
        <v>2642.593582</v>
      </c>
      <c r="X238" s="65">
        <v>7812.0900540000002</v>
      </c>
      <c r="Y238" s="65">
        <v>4330.8045890000003</v>
      </c>
      <c r="Z238" s="65">
        <v>1047</v>
      </c>
      <c r="AA238" s="65">
        <v>5253.1695909999999</v>
      </c>
      <c r="AB238" s="65">
        <v>9716</v>
      </c>
      <c r="AC238" s="65">
        <v>10444</v>
      </c>
      <c r="AD238" s="65">
        <v>10402</v>
      </c>
      <c r="AE238" s="65">
        <v>10318</v>
      </c>
      <c r="AF238" s="65">
        <v>9716</v>
      </c>
      <c r="AG238" s="65">
        <v>1683</v>
      </c>
      <c r="AH238" s="65">
        <v>9183</v>
      </c>
      <c r="AI238" s="65">
        <v>9192.6393520000001</v>
      </c>
      <c r="AJ238" s="65">
        <v>9716</v>
      </c>
      <c r="AK238" s="65">
        <v>5919.9749929999998</v>
      </c>
      <c r="AL238" s="65">
        <v>10402</v>
      </c>
      <c r="AM238" s="65">
        <v>10318</v>
      </c>
      <c r="AN238" s="65">
        <v>9716</v>
      </c>
      <c r="AO238" s="65">
        <v>10190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10037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166.68074999999999</v>
      </c>
      <c r="U239" s="65">
        <v>141.36577249999999</v>
      </c>
      <c r="V239" s="65">
        <v>475.85966960000002</v>
      </c>
      <c r="W239" s="65">
        <v>694.18124999999998</v>
      </c>
      <c r="X239" s="65">
        <v>526.59432619999995</v>
      </c>
      <c r="Y239" s="65">
        <v>195.68510409999999</v>
      </c>
      <c r="Z239" s="65">
        <v>526.77876809999998</v>
      </c>
      <c r="AA239" s="65">
        <v>529.24702860000002</v>
      </c>
      <c r="AB239" s="65">
        <v>954.55884760000004</v>
      </c>
      <c r="AC239" s="65">
        <v>634.68944580000004</v>
      </c>
      <c r="AD239" s="65">
        <v>634.12045560000001</v>
      </c>
      <c r="AE239" s="65">
        <v>662.38374999999996</v>
      </c>
      <c r="AF239" s="65">
        <v>3955.758448</v>
      </c>
      <c r="AG239" s="65">
        <v>806.74152509999999</v>
      </c>
      <c r="AH239" s="65">
        <v>556.40234999999996</v>
      </c>
      <c r="AI239" s="65">
        <v>683.12075179999999</v>
      </c>
      <c r="AJ239" s="65">
        <v>4290.7418280000002</v>
      </c>
      <c r="AK239" s="65">
        <v>1024.7668000000001</v>
      </c>
      <c r="AL239" s="65">
        <v>731.91916100000003</v>
      </c>
      <c r="AM239" s="65">
        <v>1318.63375</v>
      </c>
      <c r="AN239" s="65">
        <v>1102.229321</v>
      </c>
      <c r="AO239" s="65">
        <v>784.00905590000002</v>
      </c>
      <c r="AP239" s="65">
        <v>783.90849260000005</v>
      </c>
      <c r="AQ239" s="65">
        <v>1318.63375</v>
      </c>
      <c r="AR239" s="65">
        <v>5794.45345</v>
      </c>
      <c r="AS239" s="65">
        <v>1024.7668000000001</v>
      </c>
      <c r="AT239" s="65">
        <v>1025.4138439999999</v>
      </c>
      <c r="AU239" s="65">
        <v>873.15079009999999</v>
      </c>
      <c r="AV239" s="65">
        <v>4669.6173580000004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919.40219830000001</v>
      </c>
      <c r="BB239" s="65">
        <v>919.72637340000006</v>
      </c>
      <c r="BC239" s="65">
        <v>1318.63375</v>
      </c>
      <c r="BD239" s="65">
        <v>5794.45345</v>
      </c>
      <c r="BE239" s="65">
        <v>1024.7668000000001</v>
      </c>
      <c r="BF239" s="65">
        <v>965.00960480000003</v>
      </c>
      <c r="BG239" s="65">
        <v>1318.63375</v>
      </c>
      <c r="BH239" s="65">
        <v>5794.45345</v>
      </c>
      <c r="BI239" s="65">
        <v>987.33058089999997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278.27373249999999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514.14954560000001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560.04412239999999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1094.379633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65.635499999999993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355.10624999999999</v>
      </c>
      <c r="Q240" s="65">
        <v>65.635499999999993</v>
      </c>
      <c r="R240" s="65">
        <v>363.93374999999997</v>
      </c>
      <c r="S240" s="65">
        <v>357.11250000000001</v>
      </c>
      <c r="T240" s="65">
        <v>65.047499999999999</v>
      </c>
      <c r="U240" s="65">
        <v>65.635499999999993</v>
      </c>
      <c r="V240" s="65">
        <v>363.93374999999997</v>
      </c>
      <c r="W240" s="65">
        <v>65.415000000000006</v>
      </c>
      <c r="X240" s="65">
        <v>65.047499999999999</v>
      </c>
      <c r="Y240" s="65">
        <v>358.31625000000003</v>
      </c>
      <c r="Z240" s="65">
        <v>363.93374999999997</v>
      </c>
      <c r="AA240" s="65">
        <v>357.11250000000001</v>
      </c>
      <c r="AB240" s="65">
        <v>65.047499999999999</v>
      </c>
      <c r="AC240" s="65">
        <v>358.31625000000003</v>
      </c>
      <c r="AD240" s="65">
        <v>363.93374999999997</v>
      </c>
      <c r="AE240" s="65">
        <v>95.918415249999995</v>
      </c>
      <c r="AF240" s="65">
        <v>548.92124999999999</v>
      </c>
      <c r="AG240" s="65">
        <v>82.300872720000001</v>
      </c>
      <c r="AH240" s="65">
        <v>562.56674999999996</v>
      </c>
      <c r="AI240" s="65">
        <v>552.02250000000004</v>
      </c>
      <c r="AJ240" s="65">
        <v>548.92124999999999</v>
      </c>
      <c r="AK240" s="65">
        <v>170.91314700000001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902.92124999999999</v>
      </c>
      <c r="BI240" s="65">
        <v>553.88324999999998</v>
      </c>
      <c r="BJ240" s="65">
        <v>562.56674999999996</v>
      </c>
      <c r="BK240" s="65">
        <v>908.02250000000004</v>
      </c>
      <c r="BL240" s="65">
        <v>902.92124999999999</v>
      </c>
      <c r="BM240" s="65">
        <v>553.88324999999998</v>
      </c>
      <c r="BN240" s="65">
        <v>925.36675000000002</v>
      </c>
      <c r="BO240" s="65">
        <v>800.73862729999996</v>
      </c>
      <c r="BP240" s="65">
        <v>902.92124999999999</v>
      </c>
      <c r="BQ240" s="65">
        <v>606.84760289999997</v>
      </c>
      <c r="BR240" s="65">
        <v>925.36675000000002</v>
      </c>
      <c r="BS240" s="65">
        <v>908.02250000000004</v>
      </c>
      <c r="BT240" s="65">
        <v>902.92124999999999</v>
      </c>
      <c r="BU240" s="65">
        <v>717.46847130000003</v>
      </c>
      <c r="BV240" s="65">
        <v>925.36675000000002</v>
      </c>
      <c r="BW240" s="65">
        <v>908.02250000000004</v>
      </c>
      <c r="BX240" s="65">
        <v>902.92124999999999</v>
      </c>
      <c r="BY240" s="65">
        <v>911.08325000000002</v>
      </c>
      <c r="BZ240" s="65">
        <v>850.67398909999997</v>
      </c>
      <c r="CA240" s="65">
        <v>908.02250000000004</v>
      </c>
      <c r="CB240" s="65">
        <v>902.92124999999999</v>
      </c>
      <c r="CC240" s="65">
        <v>911.08325000000002</v>
      </c>
      <c r="CD240" s="65">
        <v>925.36675000000002</v>
      </c>
      <c r="CE240" s="65">
        <v>908.02250000000004</v>
      </c>
      <c r="CF240" s="65">
        <v>913.15206820000003</v>
      </c>
      <c r="CG240" s="65">
        <v>916.72746970000003</v>
      </c>
      <c r="CH240" s="65">
        <v>935.85189370000001</v>
      </c>
      <c r="CI240" s="65">
        <v>918.31111950000002</v>
      </c>
      <c r="CJ240" s="65">
        <v>1047.543664</v>
      </c>
      <c r="CK240" s="65">
        <v>1057.0129850000001</v>
      </c>
      <c r="CL240" s="65">
        <v>1063.9848830000001</v>
      </c>
      <c r="CM240" s="65">
        <v>1053.4619889999999</v>
      </c>
      <c r="CN240" s="65">
        <v>1193.8878010000001</v>
      </c>
      <c r="CO240" s="65">
        <v>1204.6800069999999</v>
      </c>
      <c r="CP240" s="65">
        <v>1223.566368</v>
      </c>
      <c r="CQ240" s="65">
        <v>1200.63293</v>
      </c>
      <c r="CR240" s="65">
        <v>1273.8377170000001</v>
      </c>
      <c r="CS240" s="65">
        <v>1285.3526340000001</v>
      </c>
      <c r="CT240" s="65">
        <v>1305.5037400000001</v>
      </c>
      <c r="CU240" s="65">
        <v>1281.0345400000001</v>
      </c>
      <c r="CV240" s="65">
        <v>1434.8114639999999</v>
      </c>
      <c r="CW240" s="65">
        <v>1447.7815109999999</v>
      </c>
      <c r="CX240" s="65">
        <v>1470.479094</v>
      </c>
      <c r="CY240" s="65">
        <v>1442.9177440000001</v>
      </c>
      <c r="CZ240" s="65">
        <v>1580.4010410000001</v>
      </c>
      <c r="DA240" s="65">
        <v>1594.687152</v>
      </c>
      <c r="DB240" s="65">
        <v>1606.846331</v>
      </c>
      <c r="DC240" s="65">
        <v>1589.3298600000001</v>
      </c>
      <c r="DD240" s="65">
        <v>1883.6782499999999</v>
      </c>
      <c r="DE240" s="65">
        <v>1900.7058500000001</v>
      </c>
      <c r="DF240" s="65">
        <v>1930.50415</v>
      </c>
      <c r="DG240" s="65">
        <v>1894.3205</v>
      </c>
      <c r="DH240" s="65">
        <v>2942.3152500000001</v>
      </c>
      <c r="DI240" s="65">
        <v>2255.8248159999998</v>
      </c>
      <c r="DJ240" s="65">
        <v>2010.32015</v>
      </c>
      <c r="DK240" s="65">
        <v>2958.9385000000002</v>
      </c>
      <c r="DL240" s="65">
        <v>2942.3152500000001</v>
      </c>
      <c r="DM240" s="65">
        <v>2968.9124499999998</v>
      </c>
      <c r="DN240" s="65">
        <v>2267.9780169999999</v>
      </c>
      <c r="DO240" s="65">
        <v>2958.9385000000002</v>
      </c>
      <c r="DP240" s="65">
        <v>2942.3152500000001</v>
      </c>
      <c r="DQ240" s="65">
        <v>2968.9124499999998</v>
      </c>
      <c r="DR240" s="65">
        <v>3015.4575500000001</v>
      </c>
      <c r="DS240" s="65">
        <v>2958.9385000000002</v>
      </c>
      <c r="DT240" s="65">
        <v>2942.3152500000001</v>
      </c>
      <c r="DU240" s="65">
        <v>2692.6903109999998</v>
      </c>
      <c r="DV240" s="65">
        <v>3015.4575500000001</v>
      </c>
      <c r="DW240" s="65">
        <v>2958.9385000000002</v>
      </c>
      <c r="DX240" s="65">
        <v>2942.3152500000001</v>
      </c>
      <c r="DY240" s="65">
        <v>2968.9124499999998</v>
      </c>
      <c r="DZ240" s="65">
        <v>3015.4575500000001</v>
      </c>
      <c r="EA240" s="65">
        <v>2901.0028339999999</v>
      </c>
      <c r="EB240" s="65">
        <v>2942.3152500000001</v>
      </c>
      <c r="EC240" s="65">
        <v>2968.9124499999998</v>
      </c>
      <c r="ED240" s="65">
        <v>2805.0138160000001</v>
      </c>
      <c r="EE240" s="65">
        <v>2958.9385000000002</v>
      </c>
      <c r="EF240" s="65">
        <v>2942.3152500000001</v>
      </c>
      <c r="EG240" s="65">
        <v>2968.9124499999998</v>
      </c>
      <c r="EH240" s="65">
        <v>3015.4575500000001</v>
      </c>
      <c r="EI240" s="65">
        <v>2958.9385000000002</v>
      </c>
      <c r="EJ240" s="65">
        <v>2970.0740730000002</v>
      </c>
      <c r="EK240" s="65">
        <v>2996.9222</v>
      </c>
      <c r="EL240" s="65">
        <v>3043.906422</v>
      </c>
      <c r="EM240" s="65">
        <v>2986.8541519999999</v>
      </c>
      <c r="EN240" s="65">
        <v>3117.849303</v>
      </c>
      <c r="EO240" s="65">
        <v>3146.0332509999998</v>
      </c>
      <c r="EP240" s="65">
        <v>3195.355161</v>
      </c>
      <c r="EQ240" s="65">
        <v>3135.4642709999998</v>
      </c>
      <c r="ER240" s="65">
        <v>3492.7350580000002</v>
      </c>
      <c r="ES240" s="65">
        <v>3530.5201499999998</v>
      </c>
      <c r="ET240" s="65">
        <v>3373.0889940000002</v>
      </c>
      <c r="EU240" s="65">
        <v>3518.6595000000002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3280.3559100000002</v>
      </c>
      <c r="FC240" s="65">
        <v>3117.3825579999998</v>
      </c>
    </row>
    <row r="241" spans="2:159" x14ac:dyDescent="0.2">
      <c r="B241" s="65" t="s">
        <v>1</v>
      </c>
      <c r="C241" s="65" t="s">
        <v>44</v>
      </c>
      <c r="BX241" s="65">
        <v>1975.6495239999999</v>
      </c>
      <c r="BY241" s="65">
        <v>60.807511130000002</v>
      </c>
      <c r="CA241" s="65">
        <v>757.99739320000003</v>
      </c>
      <c r="CB241" s="65">
        <v>4037.5682809999998</v>
      </c>
      <c r="CD241" s="65">
        <v>94.787382579999999</v>
      </c>
      <c r="CE241" s="65">
        <v>2113.4146470000001</v>
      </c>
      <c r="CF241" s="65">
        <v>4943.6461209999998</v>
      </c>
      <c r="CG241" s="65">
        <v>727.24800000000005</v>
      </c>
      <c r="CH241" s="65">
        <v>270.21600000000001</v>
      </c>
      <c r="CI241" s="65">
        <v>2587.689766</v>
      </c>
      <c r="CJ241" s="65">
        <v>4943.6461209999998</v>
      </c>
      <c r="CL241" s="65">
        <v>270.21600000000001</v>
      </c>
      <c r="CM241" s="65">
        <v>2587.689766</v>
      </c>
      <c r="CN241" s="65">
        <v>5620.970327</v>
      </c>
      <c r="CO241" s="65">
        <v>1367.602155</v>
      </c>
      <c r="CP241" s="65">
        <v>508.14575500000001</v>
      </c>
      <c r="CQ241" s="65">
        <v>2942.2266549999999</v>
      </c>
      <c r="CR241" s="65">
        <v>6998.436428</v>
      </c>
      <c r="CS241" s="65">
        <v>1702.7445769999999</v>
      </c>
      <c r="CT241" s="65">
        <v>632.67115030000002</v>
      </c>
      <c r="CU241" s="65">
        <v>3663.244068</v>
      </c>
      <c r="CV241" s="65">
        <v>8396.7276540000003</v>
      </c>
      <c r="CW241" s="65">
        <v>2042.9538259999999</v>
      </c>
      <c r="CY241" s="65">
        <v>4395.162131</v>
      </c>
      <c r="CZ241" s="65">
        <v>9782.0817150000003</v>
      </c>
      <c r="DA241" s="65">
        <v>727.24800000000005</v>
      </c>
      <c r="DB241" s="65">
        <v>560.70236929999999</v>
      </c>
      <c r="DC241" s="65">
        <v>5417.5235290000001</v>
      </c>
      <c r="DD241" s="65">
        <v>9782.0817150000003</v>
      </c>
      <c r="DE241" s="65">
        <v>1752.72</v>
      </c>
      <c r="DF241" s="65">
        <v>921.45600000000002</v>
      </c>
      <c r="DG241" s="65">
        <v>5748.5330000000004</v>
      </c>
      <c r="DH241" s="65">
        <v>10010.50079</v>
      </c>
      <c r="DI241" s="65">
        <v>1972.1662570000001</v>
      </c>
      <c r="DJ241" s="65">
        <v>1002.993371</v>
      </c>
      <c r="DK241" s="65">
        <v>5807.4554429999998</v>
      </c>
      <c r="DL241" s="65">
        <v>10911.818450000001</v>
      </c>
      <c r="DM241" s="65">
        <v>2479.9679999999998</v>
      </c>
      <c r="DN241" s="65">
        <v>1002.993371</v>
      </c>
      <c r="DO241" s="65">
        <v>5807.4554429999998</v>
      </c>
      <c r="DP241" s="65">
        <v>11094.840249999999</v>
      </c>
      <c r="DQ241" s="65">
        <v>946.69425709999996</v>
      </c>
      <c r="DR241" s="65">
        <v>71.361000000000004</v>
      </c>
      <c r="DS241" s="65">
        <v>5807.4554429999998</v>
      </c>
      <c r="DT241" s="65">
        <v>11094.840249999999</v>
      </c>
      <c r="DU241" s="65">
        <v>2699.4142569999999</v>
      </c>
      <c r="DV241" s="65">
        <v>1002.993371</v>
      </c>
      <c r="DW241" s="65">
        <v>5764.0435749999997</v>
      </c>
      <c r="DX241" s="65">
        <v>11094.840249999999</v>
      </c>
      <c r="DY241" s="65">
        <v>2699.4142569999999</v>
      </c>
      <c r="DZ241" s="65">
        <v>992.81700000000001</v>
      </c>
      <c r="EA241" s="65">
        <v>5775.8025530000004</v>
      </c>
      <c r="EB241" s="65">
        <v>11094.840249999999</v>
      </c>
      <c r="EC241" s="65">
        <v>2699.4142569999999</v>
      </c>
      <c r="ED241" s="65">
        <v>661.41637079999998</v>
      </c>
      <c r="EE241" s="65">
        <v>5807.4554429999998</v>
      </c>
      <c r="EF241" s="65">
        <v>11094.840249999999</v>
      </c>
      <c r="EG241" s="65">
        <v>2699.4142569999999</v>
      </c>
      <c r="EH241" s="65">
        <v>1002.993371</v>
      </c>
      <c r="EI241" s="65">
        <v>5807.4554429999998</v>
      </c>
      <c r="EJ241" s="65">
        <v>11094.840249999999</v>
      </c>
      <c r="EK241" s="65">
        <v>2699.4142569999999</v>
      </c>
      <c r="EL241" s="65">
        <v>637.73023679999994</v>
      </c>
      <c r="EM241" s="65">
        <v>5217.033754</v>
      </c>
      <c r="EN241" s="65">
        <v>10341.56494</v>
      </c>
      <c r="EO241" s="65">
        <v>2699.4142569999999</v>
      </c>
      <c r="EP241" s="65">
        <v>270.21600000000001</v>
      </c>
      <c r="EQ241" s="65">
        <v>5807.4554429999998</v>
      </c>
      <c r="ER241" s="65">
        <v>9738.3405980000007</v>
      </c>
      <c r="ES241" s="65">
        <v>2699.4142569999999</v>
      </c>
      <c r="ET241" s="65">
        <v>351.75337080000003</v>
      </c>
      <c r="EU241" s="65">
        <v>4101.8730089999999</v>
      </c>
      <c r="EV241" s="65">
        <v>10357.01233</v>
      </c>
      <c r="EW241" s="65">
        <v>2823.267394</v>
      </c>
      <c r="EX241" s="65">
        <v>1049.012197</v>
      </c>
      <c r="EY241" s="65">
        <v>6073.9101270000001</v>
      </c>
      <c r="EZ241" s="65">
        <v>11094.840249999999</v>
      </c>
      <c r="FA241" s="65">
        <v>3115.1765049999999</v>
      </c>
      <c r="FB241" s="65">
        <v>1157.473839</v>
      </c>
      <c r="FC241" s="65">
        <v>6701.9164250000003</v>
      </c>
    </row>
    <row r="242" spans="2:159" x14ac:dyDescent="0.2">
      <c r="B242" s="65" t="s">
        <v>1</v>
      </c>
      <c r="C242" s="65" t="s">
        <v>45</v>
      </c>
      <c r="AL242" s="65">
        <v>265.18428</v>
      </c>
      <c r="AN242" s="65">
        <v>2933.3964799999999</v>
      </c>
      <c r="AO242" s="65">
        <v>713.70583999999997</v>
      </c>
      <c r="AP242" s="65">
        <v>265.18428</v>
      </c>
      <c r="AQ242" s="65">
        <v>1535.4497200000001</v>
      </c>
      <c r="AR242" s="65">
        <v>2933.3964799999999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287.54028</v>
      </c>
      <c r="BS242" s="65">
        <v>1643.31972</v>
      </c>
      <c r="BT242" s="65">
        <v>3180.6924800000002</v>
      </c>
      <c r="BV242" s="65">
        <v>287.54028</v>
      </c>
      <c r="BW242" s="65">
        <v>1664.89372</v>
      </c>
      <c r="BX242" s="65">
        <v>3597.3119999999999</v>
      </c>
      <c r="BY242" s="65">
        <v>875.23885710000002</v>
      </c>
      <c r="BZ242" s="65">
        <v>56.29314857</v>
      </c>
      <c r="CA242" s="65">
        <v>1775.098</v>
      </c>
      <c r="CB242" s="65">
        <v>3597.3119999999999</v>
      </c>
      <c r="CD242" s="65">
        <v>325.2034286</v>
      </c>
      <c r="CE242" s="65">
        <v>1882.9680000000001</v>
      </c>
      <c r="CF242" s="65">
        <v>3597.3119999999999</v>
      </c>
      <c r="CG242" s="65">
        <v>875.23885710000002</v>
      </c>
      <c r="CH242" s="65">
        <v>287.54028</v>
      </c>
      <c r="CI242" s="65">
        <v>1882.9680000000001</v>
      </c>
      <c r="CJ242" s="65">
        <v>3597.3119999999999</v>
      </c>
      <c r="CK242" s="65">
        <v>43.266320989999997</v>
      </c>
      <c r="CM242" s="65">
        <v>1882.9680000000001</v>
      </c>
      <c r="CN242" s="65">
        <v>3597.3119999999999</v>
      </c>
      <c r="CO242" s="65">
        <v>875.23885710000002</v>
      </c>
      <c r="CP242" s="65">
        <v>268.91028</v>
      </c>
      <c r="CQ242" s="65">
        <v>1882.9680000000001</v>
      </c>
      <c r="CR242" s="65">
        <v>3597.3119999999999</v>
      </c>
      <c r="CT242" s="65">
        <v>325.2034286</v>
      </c>
      <c r="CU242" s="65">
        <v>1882.9680000000001</v>
      </c>
      <c r="CV242" s="65">
        <v>3597.3119999999999</v>
      </c>
      <c r="CW242" s="65">
        <v>815.07085710000001</v>
      </c>
      <c r="CX242" s="65">
        <v>22.356000000000002</v>
      </c>
      <c r="CY242" s="65">
        <v>1882.9680000000001</v>
      </c>
      <c r="CZ242" s="65">
        <v>3999.967114</v>
      </c>
      <c r="DA242" s="65">
        <v>973.20628439999996</v>
      </c>
      <c r="DB242" s="65">
        <v>22.356000000000002</v>
      </c>
      <c r="DC242" s="65">
        <v>2093.732786</v>
      </c>
      <c r="DD242" s="65">
        <v>5758.5298670000002</v>
      </c>
      <c r="DE242" s="65">
        <v>1538.83584</v>
      </c>
      <c r="DF242" s="65">
        <v>571.76927999999998</v>
      </c>
      <c r="DG242" s="65">
        <v>3310.61472</v>
      </c>
      <c r="DH242" s="65">
        <v>5758.5298670000002</v>
      </c>
      <c r="DI242" s="65">
        <v>1538.83584</v>
      </c>
      <c r="DJ242" s="65">
        <v>571.76927999999998</v>
      </c>
      <c r="DK242" s="65">
        <v>3310.61472</v>
      </c>
      <c r="DL242" s="65">
        <v>5755.8418670000001</v>
      </c>
      <c r="DM242" s="65">
        <v>1538.83584</v>
      </c>
      <c r="DN242" s="65">
        <v>571.76927999999998</v>
      </c>
      <c r="DO242" s="65">
        <v>3310.61472</v>
      </c>
      <c r="DP242" s="65">
        <v>5755.8418670000001</v>
      </c>
      <c r="DQ242" s="65">
        <v>713.70583999999997</v>
      </c>
      <c r="DR242" s="65">
        <v>571.76927999999998</v>
      </c>
      <c r="DS242" s="65">
        <v>3310.61472</v>
      </c>
      <c r="DT242" s="65">
        <v>5758.5298670000002</v>
      </c>
      <c r="DU242" s="65">
        <v>1538.83584</v>
      </c>
      <c r="DV242" s="65">
        <v>283.81428</v>
      </c>
      <c r="DW242" s="65">
        <v>3310.61472</v>
      </c>
      <c r="DX242" s="65">
        <v>5755.8418670000001</v>
      </c>
      <c r="DY242" s="65">
        <v>1538.83584</v>
      </c>
      <c r="DZ242" s="65">
        <v>287.54028</v>
      </c>
      <c r="EA242" s="65">
        <v>3310.61472</v>
      </c>
      <c r="EB242" s="65">
        <v>5758.5298670000002</v>
      </c>
      <c r="EC242" s="65">
        <v>1091.082942</v>
      </c>
      <c r="ED242" s="65">
        <v>571.76927999999998</v>
      </c>
      <c r="EE242" s="65">
        <v>3310.61472</v>
      </c>
      <c r="EF242" s="65">
        <v>5755.8418670000001</v>
      </c>
      <c r="EG242" s="65">
        <v>1538.83584</v>
      </c>
      <c r="EH242" s="65">
        <v>571.76927999999998</v>
      </c>
      <c r="EI242" s="65">
        <v>3310.61472</v>
      </c>
      <c r="EJ242" s="65">
        <v>5755.8418670000001</v>
      </c>
      <c r="EK242" s="65">
        <v>1538.83584</v>
      </c>
      <c r="EL242" s="65">
        <v>571.76927999999998</v>
      </c>
      <c r="EM242" s="65">
        <v>3310.61472</v>
      </c>
      <c r="EN242" s="65">
        <v>5755.8418670000001</v>
      </c>
      <c r="EO242" s="65">
        <v>1538.83584</v>
      </c>
      <c r="EP242" s="65">
        <v>287.54028</v>
      </c>
      <c r="EQ242" s="65">
        <v>2170.7181500000002</v>
      </c>
      <c r="ER242" s="65">
        <v>5755.8418670000001</v>
      </c>
      <c r="ES242" s="65">
        <v>1538.83584</v>
      </c>
      <c r="ET242" s="65">
        <v>548.55248300000005</v>
      </c>
      <c r="EU242" s="65">
        <v>3310.61472</v>
      </c>
      <c r="EV242" s="65">
        <v>5755.8418670000001</v>
      </c>
      <c r="EW242" s="65">
        <v>1538.83584</v>
      </c>
      <c r="EX242" s="65">
        <v>265.18428</v>
      </c>
      <c r="EY242" s="65">
        <v>3310.61472</v>
      </c>
      <c r="EZ242" s="65">
        <v>5758.5298670000002</v>
      </c>
      <c r="FA242" s="65">
        <v>1538.83584</v>
      </c>
      <c r="FB242" s="65">
        <v>571.76927999999998</v>
      </c>
      <c r="FC242" s="65">
        <v>3310.61472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60495.328300000001</v>
      </c>
      <c r="E245" s="65">
        <v>56458.812140000002</v>
      </c>
      <c r="F245" s="65">
        <v>52597.602140000003</v>
      </c>
      <c r="G245" s="65">
        <v>55894.154670000004</v>
      </c>
      <c r="H245" s="65">
        <v>60892.45665</v>
      </c>
      <c r="I245" s="65">
        <v>52663.767310000003</v>
      </c>
      <c r="J245" s="65">
        <v>51958.609810000002</v>
      </c>
      <c r="K245" s="65">
        <v>55558.3724</v>
      </c>
      <c r="L245" s="65">
        <v>66140.133919999993</v>
      </c>
      <c r="M245" s="65">
        <v>58781.247239999997</v>
      </c>
      <c r="N245" s="65">
        <v>51532.802669999997</v>
      </c>
      <c r="O245" s="65">
        <v>59417.471149999998</v>
      </c>
      <c r="P245" s="65">
        <v>64872.249389999997</v>
      </c>
      <c r="Q245" s="65">
        <v>57759.89385</v>
      </c>
      <c r="R245" s="65">
        <v>55144.903180000001</v>
      </c>
      <c r="S245" s="65">
        <v>58743.326789999999</v>
      </c>
      <c r="T245" s="65">
        <v>62651.307639999999</v>
      </c>
      <c r="U245" s="65">
        <v>56217.290730000001</v>
      </c>
      <c r="V245" s="65">
        <v>50233.322260000001</v>
      </c>
      <c r="W245" s="65">
        <v>56514.788639999999</v>
      </c>
      <c r="X245" s="65">
        <v>62912.684329999996</v>
      </c>
      <c r="Y245" s="65">
        <v>57180.262130000003</v>
      </c>
      <c r="Z245" s="65">
        <v>53695.532160000002</v>
      </c>
      <c r="AA245" s="65">
        <v>59968.588389999997</v>
      </c>
      <c r="AB245" s="65">
        <v>68426.499880000003</v>
      </c>
      <c r="AC245" s="65">
        <v>66395.805189999999</v>
      </c>
      <c r="AD245" s="65">
        <v>61199.161690000001</v>
      </c>
      <c r="AE245" s="65">
        <v>64507.298349999997</v>
      </c>
      <c r="AF245" s="65">
        <v>69604.287469999996</v>
      </c>
      <c r="AG245" s="65">
        <v>63233.79019</v>
      </c>
      <c r="AH245" s="65">
        <v>67894.23285</v>
      </c>
      <c r="AI245" s="65">
        <v>65626.941829999996</v>
      </c>
      <c r="AJ245" s="65">
        <v>74239.672649999993</v>
      </c>
      <c r="AK245" s="65">
        <v>67195.990160000001</v>
      </c>
      <c r="AL245" s="65">
        <v>65094.371200000001</v>
      </c>
      <c r="AM245" s="65">
        <v>71257.582599999994</v>
      </c>
      <c r="AN245" s="65">
        <v>75125.203840000002</v>
      </c>
      <c r="AO245" s="65">
        <v>72142.010420000006</v>
      </c>
      <c r="AP245" s="65">
        <v>70423.283899999995</v>
      </c>
      <c r="AQ245" s="65">
        <v>72278.452609999993</v>
      </c>
      <c r="AR245" s="65">
        <v>78774.905620000005</v>
      </c>
      <c r="AS245" s="65">
        <v>74312.331460000001</v>
      </c>
      <c r="AT245" s="65">
        <v>70243.472829999999</v>
      </c>
      <c r="AU245" s="65">
        <v>71115.207670000003</v>
      </c>
      <c r="AV245" s="65">
        <v>79098.319279999996</v>
      </c>
      <c r="AW245" s="65">
        <v>73939.24222</v>
      </c>
      <c r="AX245" s="65">
        <v>71024.377999999997</v>
      </c>
      <c r="AY245" s="65">
        <v>73201.986350000006</v>
      </c>
      <c r="AZ245" s="65">
        <v>80428.420169999998</v>
      </c>
      <c r="BA245" s="65">
        <v>76452.453989999995</v>
      </c>
      <c r="BB245" s="65">
        <v>71379.785699999993</v>
      </c>
      <c r="BC245" s="65">
        <v>73485.760670000003</v>
      </c>
      <c r="BD245" s="65">
        <v>80505.416570000001</v>
      </c>
      <c r="BE245" s="65">
        <v>76590.181479999999</v>
      </c>
      <c r="BF245" s="65">
        <v>71805.679220000005</v>
      </c>
      <c r="BG245" s="65">
        <v>73563.889370000004</v>
      </c>
      <c r="BH245" s="65">
        <v>81852.525569999998</v>
      </c>
      <c r="BI245" s="65">
        <v>76827.088210000002</v>
      </c>
      <c r="BJ245" s="65">
        <v>71676.931370000006</v>
      </c>
      <c r="BK245" s="65">
        <v>74814.887870000006</v>
      </c>
      <c r="BL245" s="65">
        <v>81852.525569999998</v>
      </c>
      <c r="BM245" s="65">
        <v>75810.193410000007</v>
      </c>
      <c r="BN245" s="65">
        <v>66818.237099999998</v>
      </c>
      <c r="BO245" s="65">
        <v>74164.403999999995</v>
      </c>
      <c r="BP245" s="65">
        <v>83779.24037</v>
      </c>
      <c r="BQ245" s="65">
        <v>75906.732380000001</v>
      </c>
      <c r="BR245" s="65">
        <v>69672.119260000007</v>
      </c>
      <c r="BS245" s="65">
        <v>76594.926670000001</v>
      </c>
      <c r="BT245" s="65">
        <v>84174.096650000007</v>
      </c>
      <c r="BU245" s="65">
        <v>78014.322230000005</v>
      </c>
      <c r="BV245" s="65">
        <v>73807.846350000007</v>
      </c>
      <c r="BW245" s="65">
        <v>77081.977310000002</v>
      </c>
      <c r="BX245" s="65">
        <v>88346.411489999999</v>
      </c>
      <c r="BY245" s="65">
        <v>82479.996580000006</v>
      </c>
      <c r="BZ245" s="65">
        <v>75711.788660000006</v>
      </c>
      <c r="CA245" s="65">
        <v>79745.078380000006</v>
      </c>
      <c r="CB245" s="65">
        <v>90408.330249999999</v>
      </c>
      <c r="CC245" s="65">
        <v>79645.973419999995</v>
      </c>
      <c r="CD245" s="65">
        <v>76354.298309999998</v>
      </c>
      <c r="CE245" s="65">
        <v>81250.865640000004</v>
      </c>
      <c r="CF245" s="65">
        <v>91488.019650000002</v>
      </c>
      <c r="CG245" s="65">
        <v>82429.581829999996</v>
      </c>
      <c r="CH245" s="65">
        <v>76586.404680000007</v>
      </c>
      <c r="CI245" s="65">
        <v>81865.932060000006</v>
      </c>
      <c r="CJ245" s="65">
        <v>92680.590020000003</v>
      </c>
      <c r="CK245" s="65">
        <v>81802.897649999999</v>
      </c>
      <c r="CL245" s="65">
        <v>75896.349149999995</v>
      </c>
      <c r="CM245" s="65">
        <v>82961.51341</v>
      </c>
      <c r="CN245" s="65">
        <v>93808.790580000001</v>
      </c>
      <c r="CO245" s="65">
        <v>84401.232550000001</v>
      </c>
      <c r="CP245" s="65">
        <v>71802.745729999995</v>
      </c>
      <c r="CQ245" s="65">
        <v>83703.367859999998</v>
      </c>
      <c r="CR245" s="65">
        <v>95266.206590000002</v>
      </c>
      <c r="CS245" s="65">
        <v>82104.669370000003</v>
      </c>
      <c r="CT245" s="65">
        <v>77868.511270000003</v>
      </c>
      <c r="CU245" s="65">
        <v>84504.786890000003</v>
      </c>
      <c r="CV245" s="65">
        <v>96825.471569999994</v>
      </c>
      <c r="CW245" s="65">
        <v>85305.022949999999</v>
      </c>
      <c r="CX245" s="65">
        <v>76174.269029999996</v>
      </c>
      <c r="CY245" s="65">
        <v>85398.588149999996</v>
      </c>
      <c r="CZ245" s="65">
        <v>98759.070319999999</v>
      </c>
      <c r="DA245" s="65">
        <v>84013.001499999998</v>
      </c>
      <c r="DB245" s="65">
        <v>78638.020499999999</v>
      </c>
      <c r="DC245" s="65">
        <v>86778.126449999996</v>
      </c>
      <c r="DD245" s="65">
        <v>101097.4501</v>
      </c>
      <c r="DE245" s="65">
        <v>88538.675489999994</v>
      </c>
      <c r="DF245" s="65">
        <v>80347.42383</v>
      </c>
      <c r="DG245" s="65">
        <v>88906.811199999996</v>
      </c>
      <c r="DH245" s="65">
        <v>102780.0442</v>
      </c>
      <c r="DI245" s="65">
        <v>89027.60166</v>
      </c>
      <c r="DJ245" s="65">
        <v>80486.828250000006</v>
      </c>
      <c r="DK245" s="65">
        <v>90425.428639999998</v>
      </c>
      <c r="DL245" s="65">
        <v>103678.6738</v>
      </c>
      <c r="DM245" s="65">
        <v>90822.472089999996</v>
      </c>
      <c r="DN245" s="65">
        <v>75456.049159999995</v>
      </c>
      <c r="DO245" s="65">
        <v>90425.428639999998</v>
      </c>
      <c r="DP245" s="65">
        <v>103861.69560000001</v>
      </c>
      <c r="DQ245" s="65">
        <v>88271.142210000005</v>
      </c>
      <c r="DR245" s="65">
        <v>77368.284270000004</v>
      </c>
      <c r="DS245" s="65">
        <v>90425.428639999998</v>
      </c>
      <c r="DT245" s="65">
        <v>103864.3836</v>
      </c>
      <c r="DU245" s="65">
        <v>89123.48805</v>
      </c>
      <c r="DV245" s="65">
        <v>80035.616420000006</v>
      </c>
      <c r="DW245" s="65">
        <v>90382.016770000002</v>
      </c>
      <c r="DX245" s="65">
        <v>103861.69560000001</v>
      </c>
      <c r="DY245" s="65">
        <v>90845.191049999994</v>
      </c>
      <c r="DZ245" s="65">
        <v>79692.341010000004</v>
      </c>
      <c r="EA245" s="65">
        <v>90335.840079999994</v>
      </c>
      <c r="EB245" s="65">
        <v>103864.3836</v>
      </c>
      <c r="EC245" s="65">
        <v>90594.16545</v>
      </c>
      <c r="ED245" s="65">
        <v>79924.46054</v>
      </c>
      <c r="EE245" s="65">
        <v>90329.378639999995</v>
      </c>
      <c r="EF245" s="65">
        <v>103861.69560000001</v>
      </c>
      <c r="EG245" s="65">
        <v>91041.918350000007</v>
      </c>
      <c r="EH245" s="65">
        <v>78825.37311</v>
      </c>
      <c r="EI245" s="65">
        <v>90425.428639999998</v>
      </c>
      <c r="EJ245" s="65">
        <v>103889.4544</v>
      </c>
      <c r="EK245" s="65">
        <v>91069.928100000005</v>
      </c>
      <c r="EL245" s="65">
        <v>81814.638619999998</v>
      </c>
      <c r="EM245" s="65">
        <v>89862.922600000005</v>
      </c>
      <c r="EN245" s="65">
        <v>103324.70940000001</v>
      </c>
      <c r="EO245" s="65">
        <v>91261.836649999997</v>
      </c>
      <c r="EP245" s="65">
        <v>77751.158880000003</v>
      </c>
      <c r="EQ245" s="65">
        <v>89036.329540000006</v>
      </c>
      <c r="ER245" s="65">
        <v>103269.601</v>
      </c>
      <c r="ES245" s="65">
        <v>91828.235449999993</v>
      </c>
      <c r="ET245" s="65">
        <v>80016.746570000003</v>
      </c>
      <c r="EU245" s="65">
        <v>88961.963010000007</v>
      </c>
      <c r="EV245" s="65">
        <v>103894.42939999999</v>
      </c>
      <c r="EW245" s="65">
        <v>91952.088579999996</v>
      </c>
      <c r="EX245" s="65">
        <v>81117.172380000004</v>
      </c>
      <c r="EY245" s="65">
        <v>90011.757790000003</v>
      </c>
      <c r="EZ245" s="65">
        <v>105354.60400000001</v>
      </c>
      <c r="FA245" s="65">
        <v>93116.590070000006</v>
      </c>
      <c r="FB245" s="65">
        <v>83460.587450000006</v>
      </c>
      <c r="FC245" s="65">
        <v>92009.444440000007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5487.9904699999997</v>
      </c>
      <c r="AO246" s="65">
        <v>5773.1208189999998</v>
      </c>
      <c r="AP246" s="65">
        <v>3314.5895099999998</v>
      </c>
      <c r="AQ246" s="65">
        <v>5491.1926100000001</v>
      </c>
      <c r="AR246" s="65">
        <v>7188.6440339999999</v>
      </c>
      <c r="AS246" s="65">
        <v>7398.9876729999996</v>
      </c>
      <c r="AT246" s="65">
        <v>3314.5895099999998</v>
      </c>
      <c r="AU246" s="65">
        <v>7180.2656610000004</v>
      </c>
      <c r="AV246" s="65">
        <v>7188.6440339999999</v>
      </c>
      <c r="AW246" s="65">
        <v>3432.695573</v>
      </c>
      <c r="AX246" s="65">
        <v>6172.1289559999996</v>
      </c>
      <c r="AY246" s="65">
        <v>7108.2995099999998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5275.4997020000001</v>
      </c>
      <c r="BG246" s="65">
        <v>7180.2656610000004</v>
      </c>
      <c r="BH246" s="65">
        <v>7188.6440339999999</v>
      </c>
      <c r="BI246" s="65">
        <v>3432.695573</v>
      </c>
      <c r="BJ246" s="65">
        <v>3314.5895099999998</v>
      </c>
      <c r="BK246" s="65">
        <v>6560.6588170000005</v>
      </c>
      <c r="BL246" s="65">
        <v>7188.6440339999999</v>
      </c>
      <c r="BM246" s="65">
        <v>3432.695573</v>
      </c>
      <c r="BN246" s="65">
        <v>7289.18451</v>
      </c>
      <c r="BO246" s="65">
        <v>7180.2656610000004</v>
      </c>
      <c r="BP246" s="65">
        <v>7188.6440339999999</v>
      </c>
      <c r="BQ246" s="65">
        <v>7548.9140729999999</v>
      </c>
      <c r="BR246" s="65">
        <v>7289.18451</v>
      </c>
      <c r="BS246" s="65">
        <v>7144.0201649999999</v>
      </c>
      <c r="BT246" s="65">
        <v>7188.6440339999999</v>
      </c>
      <c r="BU246" s="65">
        <v>6485.2583439999999</v>
      </c>
      <c r="BV246" s="65">
        <v>6643.3124669999997</v>
      </c>
      <c r="BW246" s="65">
        <v>6440.2506549999998</v>
      </c>
      <c r="BX246" s="65">
        <v>7188.6440339999999</v>
      </c>
      <c r="BY246" s="65">
        <v>3432.695573</v>
      </c>
      <c r="BZ246" s="65">
        <v>5406.3176949999997</v>
      </c>
      <c r="CA246" s="65">
        <v>7176.6096820000002</v>
      </c>
      <c r="CB246" s="65">
        <v>7188.6440339999999</v>
      </c>
      <c r="CC246" s="65">
        <v>5324.5760140000002</v>
      </c>
      <c r="CD246" s="65">
        <v>3314.5895099999998</v>
      </c>
      <c r="CE246" s="65">
        <v>7180.2656610000004</v>
      </c>
      <c r="CF246" s="65">
        <v>7188.6440339999999</v>
      </c>
      <c r="CG246" s="65">
        <v>7548.9140729999999</v>
      </c>
      <c r="CH246" s="65">
        <v>7289.18451</v>
      </c>
      <c r="CI246" s="65">
        <v>7180.2656610000004</v>
      </c>
      <c r="CJ246" s="65">
        <v>7188.6440339999999</v>
      </c>
      <c r="CK246" s="65">
        <v>7548.9140729999999</v>
      </c>
      <c r="CL246" s="65">
        <v>7289.18451</v>
      </c>
      <c r="CM246" s="65">
        <v>7180.2656610000004</v>
      </c>
      <c r="CN246" s="65">
        <v>7188.6440339999999</v>
      </c>
      <c r="CO246" s="65">
        <v>3432.695573</v>
      </c>
      <c r="CP246" s="65">
        <v>7289.18451</v>
      </c>
      <c r="CQ246" s="65">
        <v>7180.2656610000004</v>
      </c>
      <c r="CR246" s="65">
        <v>7188.6440339999999</v>
      </c>
      <c r="CS246" s="65">
        <v>7548.9140729999999</v>
      </c>
      <c r="CT246" s="65">
        <v>3314.5895099999998</v>
      </c>
      <c r="CU246" s="65">
        <v>7180.2656610000004</v>
      </c>
      <c r="CV246" s="65">
        <v>7188.6440339999999</v>
      </c>
      <c r="CW246" s="65">
        <v>7548.9140729999999</v>
      </c>
      <c r="CX246" s="65">
        <v>7289.18451</v>
      </c>
      <c r="CY246" s="65">
        <v>7180.2656610000004</v>
      </c>
      <c r="CZ246" s="65">
        <v>7188.6440339999999</v>
      </c>
      <c r="DA246" s="65">
        <v>7548.9140729999999</v>
      </c>
      <c r="DB246" s="65">
        <v>3314.5895099999998</v>
      </c>
      <c r="DC246" s="65">
        <v>7180.2656610000004</v>
      </c>
      <c r="DD246" s="65">
        <v>7188.6440339999999</v>
      </c>
      <c r="DE246" s="65">
        <v>3799.1538479999999</v>
      </c>
      <c r="DF246" s="65">
        <v>7087.3017659999996</v>
      </c>
      <c r="DG246" s="65">
        <v>7180.2656610000004</v>
      </c>
      <c r="DH246" s="65">
        <v>7188.6440339999999</v>
      </c>
      <c r="DI246" s="65">
        <v>7548.9140729999999</v>
      </c>
      <c r="DJ246" s="65">
        <v>7289.18451</v>
      </c>
      <c r="DK246" s="65">
        <v>7180.2656610000004</v>
      </c>
      <c r="DL246" s="65">
        <v>7188.6440339999999</v>
      </c>
      <c r="DM246" s="65">
        <v>4095.3790079999999</v>
      </c>
      <c r="DN246" s="65">
        <v>7289.18451</v>
      </c>
      <c r="DO246" s="65">
        <v>7180.2656610000004</v>
      </c>
      <c r="DP246" s="65">
        <v>7188.6440339999999</v>
      </c>
      <c r="DQ246" s="65">
        <v>7548.9140729999999</v>
      </c>
      <c r="DR246" s="65">
        <v>7289.18451</v>
      </c>
      <c r="DS246" s="65">
        <v>7180.2656610000004</v>
      </c>
      <c r="DT246" s="65">
        <v>7188.6440339999999</v>
      </c>
      <c r="DU246" s="65">
        <v>7548.9140729999999</v>
      </c>
      <c r="DV246" s="65">
        <v>7289.18451</v>
      </c>
      <c r="DW246" s="65">
        <v>7180.2656610000004</v>
      </c>
      <c r="DX246" s="65">
        <v>7188.6440339999999</v>
      </c>
      <c r="DY246" s="65">
        <v>6708.3141230000001</v>
      </c>
      <c r="DZ246" s="65">
        <v>7289.18451</v>
      </c>
      <c r="EA246" s="65">
        <v>7180.2656610000004</v>
      </c>
      <c r="EB246" s="65">
        <v>7188.6440339999999</v>
      </c>
      <c r="EC246" s="65">
        <v>7548.9140729999999</v>
      </c>
      <c r="ED246" s="65">
        <v>7289.18451</v>
      </c>
      <c r="EE246" s="65">
        <v>7137.2768219999998</v>
      </c>
      <c r="EF246" s="65">
        <v>7188.6440339999999</v>
      </c>
      <c r="EG246" s="65">
        <v>7548.9140729999999</v>
      </c>
      <c r="EH246" s="65">
        <v>7289.18451</v>
      </c>
      <c r="EI246" s="65">
        <v>7155.5463669999999</v>
      </c>
      <c r="EJ246" s="65">
        <v>7188.6440339999999</v>
      </c>
      <c r="EK246" s="65">
        <v>7548.9140729999999</v>
      </c>
      <c r="EL246" s="65">
        <v>7289.18451</v>
      </c>
      <c r="EM246" s="65">
        <v>6977.6193309999999</v>
      </c>
      <c r="EN246" s="65">
        <v>7188.6440339999999</v>
      </c>
      <c r="EO246" s="65">
        <v>7548.9140729999999</v>
      </c>
      <c r="EP246" s="65">
        <v>7289.18451</v>
      </c>
      <c r="EQ246" s="65">
        <v>7180.2656610000004</v>
      </c>
      <c r="ER246" s="65">
        <v>7188.6440339999999</v>
      </c>
      <c r="ES246" s="65">
        <v>7548.9140729999999</v>
      </c>
      <c r="ET246" s="65">
        <v>7289.18451</v>
      </c>
      <c r="EU246" s="65">
        <v>7086.4421329999996</v>
      </c>
      <c r="EV246" s="65">
        <v>7187.4272369999999</v>
      </c>
      <c r="EW246" s="65">
        <v>7548.9140729999999</v>
      </c>
      <c r="EX246" s="65">
        <v>6124.5777930000004</v>
      </c>
      <c r="EY246" s="65">
        <v>7180.2656610000004</v>
      </c>
      <c r="EZ246" s="65">
        <v>7612.7821860000004</v>
      </c>
      <c r="FA246" s="65">
        <v>7994.3085659999997</v>
      </c>
      <c r="FB246" s="65">
        <v>6883.2464650000002</v>
      </c>
      <c r="FC246" s="65">
        <v>7603.9094789999999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G247" s="65">
        <v>1367.109627</v>
      </c>
      <c r="H247" s="65">
        <v>1347.2964440000001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1362.5373540000001</v>
      </c>
      <c r="S247" s="65">
        <v>1368.006627</v>
      </c>
      <c r="T247" s="65">
        <v>1450.2824439999999</v>
      </c>
      <c r="U247" s="65">
        <v>302.08857640000002</v>
      </c>
      <c r="V247" s="65">
        <v>1466.6883539999999</v>
      </c>
      <c r="W247" s="65">
        <v>1368.006627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824.29385420000006</v>
      </c>
      <c r="AC247" s="65">
        <v>266.06200000000001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1695.9170710000001</v>
      </c>
      <c r="BB247" s="65">
        <v>4288.5099540000001</v>
      </c>
      <c r="BC247" s="65">
        <v>4302.9009269999997</v>
      </c>
      <c r="BD247" s="65">
        <v>4240.5400440000003</v>
      </c>
      <c r="BE247" s="65">
        <v>1695.9170710000001</v>
      </c>
      <c r="BF247" s="65">
        <v>4288.5099540000001</v>
      </c>
      <c r="BG247" s="65">
        <v>3475.4545229999999</v>
      </c>
      <c r="BH247" s="65">
        <v>4240.5400440000003</v>
      </c>
      <c r="BI247" s="65">
        <v>2471.6879220000001</v>
      </c>
      <c r="BJ247" s="65">
        <v>1720.9419539999999</v>
      </c>
      <c r="BK247" s="65">
        <v>4302.9009269999997</v>
      </c>
      <c r="BL247" s="65">
        <v>4240.5400440000003</v>
      </c>
      <c r="BM247" s="65">
        <v>4225.2680710000004</v>
      </c>
      <c r="BN247" s="65">
        <v>3691.3633020000002</v>
      </c>
      <c r="BO247" s="65">
        <v>3620.8730719999999</v>
      </c>
      <c r="BP247" s="65">
        <v>4240.5400440000003</v>
      </c>
      <c r="BQ247" s="65">
        <v>4039.6758439999999</v>
      </c>
      <c r="BR247" s="65">
        <v>2950.494893</v>
      </c>
      <c r="BS247" s="65">
        <v>3117.6503250000001</v>
      </c>
      <c r="BT247" s="65">
        <v>4240.5400440000003</v>
      </c>
      <c r="BU247" s="65">
        <v>1695.9170710000001</v>
      </c>
      <c r="BV247" s="65">
        <v>2124.0330410000001</v>
      </c>
      <c r="BW247" s="65">
        <v>3713.998513</v>
      </c>
      <c r="BX247" s="65">
        <v>4240.5400440000003</v>
      </c>
      <c r="BY247" s="65">
        <v>3724.159412</v>
      </c>
      <c r="BZ247" s="65">
        <v>4288.5099540000001</v>
      </c>
      <c r="CA247" s="65">
        <v>4302.9009269999997</v>
      </c>
      <c r="CB247" s="65">
        <v>4240.5400440000003</v>
      </c>
      <c r="CC247" s="65">
        <v>4226.1490709999998</v>
      </c>
      <c r="CD247" s="65">
        <v>4033.4731200000001</v>
      </c>
      <c r="CE247" s="65">
        <v>4302.9009269999997</v>
      </c>
      <c r="CF247" s="65">
        <v>4240.5400440000003</v>
      </c>
      <c r="CG247" s="65">
        <v>4226.1490709999998</v>
      </c>
      <c r="CH247" s="65">
        <v>2540.1062569999999</v>
      </c>
      <c r="CI247" s="65">
        <v>4302.9009269999997</v>
      </c>
      <c r="CJ247" s="65">
        <v>4240.5400440000003</v>
      </c>
      <c r="CK247" s="65">
        <v>1695.9170710000001</v>
      </c>
      <c r="CL247" s="65">
        <v>1720.9419539999999</v>
      </c>
      <c r="CM247" s="65">
        <v>4302.9009269999997</v>
      </c>
      <c r="CN247" s="65">
        <v>4240.5400440000003</v>
      </c>
      <c r="CO247" s="65">
        <v>4214.0793709999998</v>
      </c>
      <c r="CP247" s="65">
        <v>4007.168154</v>
      </c>
      <c r="CQ247" s="65">
        <v>4302.9009269999997</v>
      </c>
      <c r="CR247" s="65">
        <v>4240.5400440000003</v>
      </c>
      <c r="CS247" s="65">
        <v>2762.8159999999998</v>
      </c>
      <c r="CT247" s="65">
        <v>1720.9419539999999</v>
      </c>
      <c r="CU247" s="65">
        <v>4302.9009269999997</v>
      </c>
      <c r="CV247" s="65">
        <v>4240.5400440000003</v>
      </c>
      <c r="CW247" s="65">
        <v>3723.5219729999999</v>
      </c>
      <c r="CX247" s="65">
        <v>4202.738085</v>
      </c>
      <c r="CY247" s="65">
        <v>4302.9009269999997</v>
      </c>
      <c r="CZ247" s="65">
        <v>4240.5400440000003</v>
      </c>
      <c r="DA247" s="65">
        <v>4124.5110770000001</v>
      </c>
      <c r="DB247" s="65">
        <v>2419.4599389999998</v>
      </c>
      <c r="DC247" s="65">
        <v>4302.9009269999997</v>
      </c>
      <c r="DD247" s="65">
        <v>4240.5400440000003</v>
      </c>
      <c r="DE247" s="65">
        <v>4226.1490709999998</v>
      </c>
      <c r="DF247" s="65">
        <v>4131.8530499999997</v>
      </c>
      <c r="DG247" s="65">
        <v>4302.9009269999997</v>
      </c>
      <c r="DH247" s="65">
        <v>4240.5400440000003</v>
      </c>
      <c r="DI247" s="65">
        <v>4226.1490709999998</v>
      </c>
      <c r="DJ247" s="65">
        <v>4288.5099540000001</v>
      </c>
      <c r="DK247" s="65">
        <v>4302.9009269999997</v>
      </c>
      <c r="DL247" s="65">
        <v>4240.5400440000003</v>
      </c>
      <c r="DM247" s="65">
        <v>4226.1490709999998</v>
      </c>
      <c r="DN247" s="65">
        <v>4288.5099540000001</v>
      </c>
      <c r="DO247" s="65">
        <v>4302.9009269999997</v>
      </c>
      <c r="DP247" s="65">
        <v>4240.5400440000003</v>
      </c>
      <c r="DQ247" s="65">
        <v>4226.1490709999998</v>
      </c>
      <c r="DR247" s="65">
        <v>2849.8038000000001</v>
      </c>
      <c r="DS247" s="65">
        <v>4302.9009269999997</v>
      </c>
      <c r="DT247" s="65">
        <v>4240.5400440000003</v>
      </c>
      <c r="DU247" s="65">
        <v>4226.1490709999998</v>
      </c>
      <c r="DV247" s="65">
        <v>2346.1725919999999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4302.9009269999997</v>
      </c>
      <c r="EB247" s="65">
        <v>4240.5400440000003</v>
      </c>
      <c r="EC247" s="65">
        <v>4226.1490709999998</v>
      </c>
      <c r="ED247" s="65">
        <v>4202.3911909999997</v>
      </c>
      <c r="EE247" s="65">
        <v>4302.9009269999997</v>
      </c>
      <c r="EF247" s="65">
        <v>4240.5400440000003</v>
      </c>
      <c r="EG247" s="65">
        <v>4226.1490709999998</v>
      </c>
      <c r="EH247" s="65">
        <v>4162.8390380000001</v>
      </c>
      <c r="EI247" s="65">
        <v>4164.0280979999998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4288.5099540000001</v>
      </c>
      <c r="EQ247" s="65">
        <v>4302.9009269999997</v>
      </c>
      <c r="ER247" s="65">
        <v>4240.5400440000003</v>
      </c>
      <c r="ES247" s="65">
        <v>4226.1490709999998</v>
      </c>
      <c r="ET247" s="65">
        <v>1720.9419539999999</v>
      </c>
      <c r="EU247" s="65">
        <v>4302.9009269999997</v>
      </c>
      <c r="EV247" s="65">
        <v>4240.5400440000003</v>
      </c>
      <c r="EW247" s="65">
        <v>4226.1490709999998</v>
      </c>
      <c r="EX247" s="65">
        <v>4288.5099540000001</v>
      </c>
      <c r="EY247" s="65">
        <v>4302.9009269999997</v>
      </c>
      <c r="EZ247" s="65">
        <v>4240.5400440000003</v>
      </c>
      <c r="FA247" s="65">
        <v>4226.1490709999998</v>
      </c>
      <c r="FB247" s="65">
        <v>4288.5099540000001</v>
      </c>
      <c r="FC247" s="65">
        <v>2393.039726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145.23148800000001</v>
      </c>
      <c r="AH248" s="65">
        <v>143.71866</v>
      </c>
      <c r="AI248" s="65">
        <v>147.8082</v>
      </c>
      <c r="AJ248" s="65">
        <v>144.55912000000001</v>
      </c>
      <c r="AK248" s="65">
        <v>229.73068799999999</v>
      </c>
      <c r="AL248" s="65">
        <v>227.33766</v>
      </c>
      <c r="AM248" s="65">
        <v>221.07820000000001</v>
      </c>
      <c r="AN248" s="65">
        <v>228.66712000000001</v>
      </c>
      <c r="AO248" s="65">
        <v>229.73068799999999</v>
      </c>
      <c r="AP248" s="65">
        <v>148.67766</v>
      </c>
      <c r="AQ248" s="65">
        <v>221.07820000000001</v>
      </c>
      <c r="AR248" s="65">
        <v>228.66712000000001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113.6982546</v>
      </c>
      <c r="BR248" s="65">
        <v>143.71866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143.71866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143.71866</v>
      </c>
      <c r="EE248" s="65">
        <v>226.00819999999999</v>
      </c>
      <c r="EF248" s="65">
        <v>228.66712000000001</v>
      </c>
      <c r="EG248" s="65">
        <v>229.73068799999999</v>
      </c>
      <c r="EH248" s="65">
        <v>143.71866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H249" s="65">
        <v>55.99690957</v>
      </c>
      <c r="I249" s="65">
        <v>67.703989910000004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X249" s="65">
        <v>55.99690957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G249" s="65">
        <v>70.470818109999996</v>
      </c>
      <c r="AJ249" s="65">
        <v>55.99690957</v>
      </c>
      <c r="AL249" s="65">
        <v>38.104794169999998</v>
      </c>
      <c r="AM249" s="65">
        <v>42.587837630000003</v>
      </c>
      <c r="AN249" s="65">
        <v>55.99690957</v>
      </c>
      <c r="AQ249" s="65">
        <v>42.587837630000003</v>
      </c>
      <c r="AS249" s="65">
        <v>70.470818109999996</v>
      </c>
      <c r="AT249" s="65">
        <v>38.104794169999998</v>
      </c>
      <c r="AV249" s="65">
        <v>55.99690957</v>
      </c>
      <c r="AX249" s="65">
        <v>38.104794169999998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W251" s="65">
        <v>22.7255</v>
      </c>
      <c r="AK251" s="65">
        <v>62.47296</v>
      </c>
      <c r="AM251" s="65">
        <v>80.388000000000005</v>
      </c>
      <c r="AQ251" s="65">
        <v>80.388000000000005</v>
      </c>
      <c r="AR251" s="65">
        <v>353.24784</v>
      </c>
      <c r="AS251" s="65">
        <v>62.47296</v>
      </c>
      <c r="AW251" s="65">
        <v>62.47296</v>
      </c>
      <c r="AX251" s="65">
        <v>67.525919999999999</v>
      </c>
      <c r="AY251" s="65">
        <v>80.388000000000005</v>
      </c>
      <c r="AZ251" s="65">
        <v>353.24784</v>
      </c>
      <c r="BC251" s="65">
        <v>80.388000000000005</v>
      </c>
      <c r="BD251" s="65">
        <v>353.24784</v>
      </c>
      <c r="BE251" s="65">
        <v>62.47296</v>
      </c>
      <c r="BG251" s="65">
        <v>80.388000000000005</v>
      </c>
      <c r="BH251" s="65">
        <v>353.24784</v>
      </c>
      <c r="BI251" s="65">
        <v>23.391999999999999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O251" s="65">
        <v>62.665213749999999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J253" s="65">
        <v>1.706231469</v>
      </c>
      <c r="AL253" s="65">
        <v>0.27539999999999998</v>
      </c>
      <c r="AM253" s="65">
        <v>0.33416864950000003</v>
      </c>
      <c r="AN253" s="65">
        <v>3.8354089769999998E-3</v>
      </c>
      <c r="AO253" s="65">
        <v>0.74119999999999997</v>
      </c>
      <c r="AS253" s="65">
        <v>0.74119999999999997</v>
      </c>
      <c r="AT253" s="65">
        <v>3.8354089769999998E-3</v>
      </c>
      <c r="AU253" s="65">
        <v>0.2930294994</v>
      </c>
      <c r="AV253" s="65">
        <v>1.7023960600000001</v>
      </c>
      <c r="AW253" s="65">
        <v>0.62719814890000003</v>
      </c>
      <c r="AX253" s="65">
        <v>0.27539999999999998</v>
      </c>
      <c r="AY253" s="65">
        <v>1.37206282</v>
      </c>
      <c r="AZ253" s="65">
        <v>3.0464000000000002</v>
      </c>
      <c r="BA253" s="65">
        <v>0.74119999999999997</v>
      </c>
      <c r="BB253" s="65">
        <v>0.27539999999999998</v>
      </c>
      <c r="BC253" s="65">
        <v>1.5946</v>
      </c>
      <c r="BD253" s="65">
        <v>3.0464000000000002</v>
      </c>
      <c r="BF253" s="65">
        <v>0.27539999999999998</v>
      </c>
      <c r="BG253" s="65">
        <v>1.5946</v>
      </c>
      <c r="BH253" s="65">
        <v>3.0464000000000002</v>
      </c>
      <c r="BK253" s="65">
        <v>1.5946</v>
      </c>
      <c r="BL253" s="65">
        <v>3.0464000000000002</v>
      </c>
      <c r="BM253" s="65">
        <v>0.74119999999999997</v>
      </c>
      <c r="BO253" s="65">
        <v>1.5946</v>
      </c>
      <c r="BP253" s="65">
        <v>3.0464000000000002</v>
      </c>
      <c r="BQ253" s="65">
        <v>0.74119999999999997</v>
      </c>
      <c r="BR253" s="65">
        <v>0.27539999999999998</v>
      </c>
      <c r="BT253" s="65">
        <v>3.0464000000000002</v>
      </c>
      <c r="BU253" s="65">
        <v>0.74119999999999997</v>
      </c>
      <c r="BW253" s="65">
        <v>1.2228019699999999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X253" s="65">
        <v>0.27539999999999998</v>
      </c>
      <c r="CY253" s="65">
        <v>1.5946</v>
      </c>
      <c r="DA253" s="65">
        <v>0.74119999999999997</v>
      </c>
      <c r="DB253" s="65">
        <v>0.27539999999999998</v>
      </c>
      <c r="DC253" s="65">
        <v>1.5946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L254" s="65">
        <v>0.24299999999999999</v>
      </c>
      <c r="AN254" s="65">
        <v>2.6880000000000002</v>
      </c>
      <c r="AO254" s="65">
        <v>0.65400000000000003</v>
      </c>
      <c r="AP254" s="65">
        <v>0.24299999999999999</v>
      </c>
      <c r="AQ254" s="65">
        <v>1.407</v>
      </c>
      <c r="AR254" s="65">
        <v>2.6880000000000002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Y254" s="65">
        <v>1.407</v>
      </c>
      <c r="CZ254" s="65">
        <v>2.6880000000000002</v>
      </c>
      <c r="DA254" s="65">
        <v>0.65400000000000003</v>
      </c>
      <c r="DC254" s="65">
        <v>1.407</v>
      </c>
      <c r="DE254" s="65">
        <v>0.65400000000000003</v>
      </c>
      <c r="DF254" s="65">
        <v>0.24299999999999999</v>
      </c>
      <c r="DG254" s="65">
        <v>1.407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3198.87417</v>
      </c>
      <c r="G257" s="65">
        <v>4376.6133879999998</v>
      </c>
      <c r="H257" s="65">
        <v>4560.8679080000002</v>
      </c>
      <c r="I257" s="65">
        <v>3376.952851</v>
      </c>
      <c r="J257" s="65">
        <v>4599.516318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4599.516318</v>
      </c>
      <c r="S257" s="65">
        <v>4562.9764260000002</v>
      </c>
      <c r="T257" s="65">
        <v>4662.0659880000003</v>
      </c>
      <c r="U257" s="65">
        <v>3616.0323490000001</v>
      </c>
      <c r="V257" s="65">
        <v>4815.2895239999998</v>
      </c>
      <c r="W257" s="65">
        <v>4733.2367260000001</v>
      </c>
      <c r="X257" s="65">
        <v>4864.1851079999997</v>
      </c>
      <c r="Y257" s="65">
        <v>4962.4549319999996</v>
      </c>
      <c r="Z257" s="65">
        <v>4867.5879240000004</v>
      </c>
      <c r="AA257" s="65">
        <v>4867.3073260000001</v>
      </c>
      <c r="AB257" s="65">
        <v>4120.5161980000003</v>
      </c>
      <c r="AC257" s="65">
        <v>3813.6810610000002</v>
      </c>
      <c r="AD257" s="65">
        <v>5099.793318</v>
      </c>
      <c r="AE257" s="65">
        <v>5059.8664259999996</v>
      </c>
      <c r="AF257" s="65">
        <v>5106.8839980000002</v>
      </c>
      <c r="AG257" s="65">
        <v>5331.07395</v>
      </c>
      <c r="AH257" s="65">
        <v>5165.8713239999997</v>
      </c>
      <c r="AI257" s="65">
        <v>5126.1832880000002</v>
      </c>
      <c r="AJ257" s="65">
        <v>5172.825339</v>
      </c>
      <c r="AK257" s="65">
        <v>5420.8162920000004</v>
      </c>
      <c r="AL257" s="65">
        <v>5301.4923179999996</v>
      </c>
      <c r="AM257" s="65">
        <v>5336.1662939999997</v>
      </c>
      <c r="AN257" s="65">
        <v>7477.0383789999996</v>
      </c>
      <c r="AO257" s="65">
        <v>7700.1637780000001</v>
      </c>
      <c r="AP257" s="65">
        <v>5184.4521240000004</v>
      </c>
      <c r="AQ257" s="65">
        <v>7563.3705749999999</v>
      </c>
      <c r="AR257" s="65">
        <v>9474.9390380000004</v>
      </c>
      <c r="AS257" s="65">
        <v>9458.3204100000003</v>
      </c>
      <c r="AT257" s="65">
        <v>5222.3177539999997</v>
      </c>
      <c r="AU257" s="65">
        <v>9133.2838169999995</v>
      </c>
      <c r="AV257" s="65">
        <v>9179.3905040000009</v>
      </c>
      <c r="AW257" s="65">
        <v>5422.0974900000001</v>
      </c>
      <c r="AX257" s="65">
        <v>8226.5576839999994</v>
      </c>
      <c r="AY257" s="65">
        <v>9144.1916990000009</v>
      </c>
      <c r="AZ257" s="65">
        <v>12072.83035</v>
      </c>
      <c r="BA257" s="65">
        <v>9545.7738499999996</v>
      </c>
      <c r="BB257" s="65">
        <v>11843.65532</v>
      </c>
      <c r="BC257" s="65">
        <v>11835.15223</v>
      </c>
      <c r="BD257" s="65">
        <v>12072.83035</v>
      </c>
      <c r="BE257" s="65">
        <v>9608.1596100000006</v>
      </c>
      <c r="BF257" s="65">
        <v>9829.9705109999995</v>
      </c>
      <c r="BG257" s="65">
        <v>11007.705819999999</v>
      </c>
      <c r="BH257" s="65">
        <v>12072.83035</v>
      </c>
      <c r="BI257" s="65">
        <v>6228.6310009999997</v>
      </c>
      <c r="BJ257" s="65">
        <v>5368.7428380000001</v>
      </c>
      <c r="BK257" s="65">
        <v>11215.54538</v>
      </c>
      <c r="BL257" s="65">
        <v>12072.83035</v>
      </c>
      <c r="BM257" s="65">
        <v>8021.3793100000003</v>
      </c>
      <c r="BN257" s="65">
        <v>11208.12847</v>
      </c>
      <c r="BO257" s="65">
        <v>11135.40158</v>
      </c>
      <c r="BP257" s="65">
        <v>12072.83035</v>
      </c>
      <c r="BQ257" s="65">
        <v>11836.62715</v>
      </c>
      <c r="BR257" s="65">
        <v>10489.54718</v>
      </c>
      <c r="BS257" s="65">
        <v>10612.061530000001</v>
      </c>
      <c r="BT257" s="65">
        <v>12072.83035</v>
      </c>
      <c r="BU257" s="65">
        <v>8474.1202630000007</v>
      </c>
      <c r="BV257" s="65">
        <v>9100.5568820000008</v>
      </c>
      <c r="BW257" s="65">
        <v>10505.863009999999</v>
      </c>
      <c r="BX257" s="65">
        <v>12072.83035</v>
      </c>
      <c r="BY257" s="65">
        <v>7520.9246510000003</v>
      </c>
      <c r="BZ257" s="65">
        <v>10028.07142</v>
      </c>
      <c r="CA257" s="65">
        <v>11831.49625</v>
      </c>
      <c r="CB257" s="65">
        <v>12072.83035</v>
      </c>
      <c r="CC257" s="65">
        <v>9914.1407510000008</v>
      </c>
      <c r="CD257" s="65">
        <v>7681.5494040000003</v>
      </c>
      <c r="CE257" s="65">
        <v>11835.15223</v>
      </c>
      <c r="CF257" s="65">
        <v>12072.83035</v>
      </c>
      <c r="CG257" s="65">
        <v>12075.91865</v>
      </c>
      <c r="CH257" s="65">
        <v>10162.777539999999</v>
      </c>
      <c r="CI257" s="65">
        <v>11835.15223</v>
      </c>
      <c r="CJ257" s="65">
        <v>12072.83035</v>
      </c>
      <c r="CK257" s="65">
        <v>9608.2468100000006</v>
      </c>
      <c r="CL257" s="65">
        <v>9275.8443179999995</v>
      </c>
      <c r="CM257" s="65">
        <v>11835.15223</v>
      </c>
      <c r="CN257" s="65">
        <v>12072.83035</v>
      </c>
      <c r="CO257" s="65">
        <v>8010.8446100000001</v>
      </c>
      <c r="CP257" s="65">
        <v>11629.83944</v>
      </c>
      <c r="CQ257" s="65">
        <v>11835.15223</v>
      </c>
      <c r="CR257" s="65">
        <v>12072.83035</v>
      </c>
      <c r="CS257" s="65">
        <v>10675.14574</v>
      </c>
      <c r="CT257" s="65">
        <v>5369.0182379999997</v>
      </c>
      <c r="CU257" s="65">
        <v>11835.15223</v>
      </c>
      <c r="CV257" s="65">
        <v>12072.83035</v>
      </c>
      <c r="CW257" s="65">
        <v>11635.764510000001</v>
      </c>
      <c r="CX257" s="65">
        <v>11741.54737</v>
      </c>
      <c r="CY257" s="65">
        <v>11835.15223</v>
      </c>
      <c r="CZ257" s="65">
        <v>12069.783949999999</v>
      </c>
      <c r="DA257" s="65">
        <v>12037.49482</v>
      </c>
      <c r="DB257" s="65">
        <v>6067.2932229999997</v>
      </c>
      <c r="DC257" s="65">
        <v>11835.15223</v>
      </c>
      <c r="DD257" s="65">
        <v>12067.095950000001</v>
      </c>
      <c r="DE257" s="65">
        <v>8389.3725849999992</v>
      </c>
      <c r="DF257" s="65">
        <v>11552.641589999999</v>
      </c>
      <c r="DG257" s="65">
        <v>11835.15223</v>
      </c>
      <c r="DH257" s="65">
        <v>12070.14235</v>
      </c>
      <c r="DI257" s="65">
        <v>12138.391610000001</v>
      </c>
      <c r="DJ257" s="65">
        <v>11911.18124</v>
      </c>
      <c r="DK257" s="65">
        <v>11835.15223</v>
      </c>
      <c r="DL257" s="65">
        <v>12072.83035</v>
      </c>
      <c r="DM257" s="65">
        <v>8685.5977449999991</v>
      </c>
      <c r="DN257" s="65">
        <v>11683.843580000001</v>
      </c>
      <c r="DO257" s="65">
        <v>11835.15223</v>
      </c>
      <c r="DP257" s="65">
        <v>12072.83035</v>
      </c>
      <c r="DQ257" s="65">
        <v>12139.132809999999</v>
      </c>
      <c r="DR257" s="65">
        <v>10472.47508</v>
      </c>
      <c r="DS257" s="65">
        <v>11835.15223</v>
      </c>
      <c r="DT257" s="65">
        <v>12070.14235</v>
      </c>
      <c r="DU257" s="65">
        <v>12139.132809999999</v>
      </c>
      <c r="DV257" s="65">
        <v>9968.8438760000008</v>
      </c>
      <c r="DW257" s="65">
        <v>11835.15223</v>
      </c>
      <c r="DX257" s="65">
        <v>12072.83035</v>
      </c>
      <c r="DY257" s="65">
        <v>11298.532859999999</v>
      </c>
      <c r="DZ257" s="65">
        <v>9343.6132379999999</v>
      </c>
      <c r="EA257" s="65">
        <v>11835.15223</v>
      </c>
      <c r="EB257" s="65">
        <v>12070.14235</v>
      </c>
      <c r="EC257" s="65">
        <v>12139.132809999999</v>
      </c>
      <c r="ED257" s="65">
        <v>11741.44348</v>
      </c>
      <c r="EE257" s="65">
        <v>11792.16339</v>
      </c>
      <c r="EF257" s="65">
        <v>12072.83035</v>
      </c>
      <c r="EG257" s="65">
        <v>12139.132809999999</v>
      </c>
      <c r="EH257" s="65">
        <v>11701.891320000001</v>
      </c>
      <c r="EI257" s="65">
        <v>11671.560100000001</v>
      </c>
      <c r="EJ257" s="65">
        <v>12072.83035</v>
      </c>
      <c r="EK257" s="65">
        <v>12139.132809999999</v>
      </c>
      <c r="EL257" s="65">
        <v>11843.65532</v>
      </c>
      <c r="EM257" s="65">
        <v>11632.5059</v>
      </c>
      <c r="EN257" s="65">
        <v>12072.83035</v>
      </c>
      <c r="EO257" s="65">
        <v>12139.132809999999</v>
      </c>
      <c r="EP257" s="65">
        <v>11911.18124</v>
      </c>
      <c r="EQ257" s="65">
        <v>11835.15223</v>
      </c>
      <c r="ER257" s="65">
        <v>12072.83035</v>
      </c>
      <c r="ES257" s="65">
        <v>12139.132809999999</v>
      </c>
      <c r="ET257" s="65">
        <v>9343.6132379999999</v>
      </c>
      <c r="EU257" s="65">
        <v>11741.3287</v>
      </c>
      <c r="EV257" s="65">
        <v>12071.61355</v>
      </c>
      <c r="EW257" s="65">
        <v>12139.132809999999</v>
      </c>
      <c r="EX257" s="65">
        <v>10679.0486</v>
      </c>
      <c r="EY257" s="65">
        <v>11835.15223</v>
      </c>
      <c r="EZ257" s="65">
        <v>12494.280500000001</v>
      </c>
      <c r="FA257" s="65">
        <v>12584.5273</v>
      </c>
      <c r="FB257" s="65">
        <v>11505.243189999999</v>
      </c>
      <c r="FC257" s="65">
        <v>10348.93484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279.369777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279.369777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0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H272" s="65">
        <v>0.26</v>
      </c>
      <c r="K272" s="65">
        <v>0.2</v>
      </c>
      <c r="L272" s="65">
        <v>0.26</v>
      </c>
      <c r="O272" s="65">
        <v>0.42</v>
      </c>
      <c r="P272" s="65">
        <v>2.6</v>
      </c>
      <c r="S272" s="65">
        <v>2.8405999999999998</v>
      </c>
      <c r="T272" s="65">
        <v>1.3</v>
      </c>
      <c r="W272" s="65">
        <v>2.8405999999999998</v>
      </c>
      <c r="X272" s="65">
        <v>152.64678000000001</v>
      </c>
      <c r="AA272" s="65">
        <v>95.766999999999996</v>
      </c>
      <c r="AB272" s="65">
        <v>292.44851999999997</v>
      </c>
      <c r="AE272" s="65">
        <v>241.715</v>
      </c>
      <c r="AF272" s="65">
        <v>372.9024</v>
      </c>
      <c r="AI272" s="65">
        <v>266.01499999999999</v>
      </c>
      <c r="AJ272" s="65">
        <v>229.57141999999999</v>
      </c>
      <c r="AM272" s="65">
        <v>236.62739999999999</v>
      </c>
      <c r="AN272" s="65">
        <v>405.55970000000002</v>
      </c>
      <c r="AQ272" s="65">
        <v>201.56039999999999</v>
      </c>
      <c r="AR272" s="65">
        <v>222.98562000000001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0.21640000000000001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1.72</v>
      </c>
      <c r="P281" s="65">
        <v>4.29</v>
      </c>
      <c r="Q281" s="65">
        <v>0</v>
      </c>
      <c r="R281" s="65">
        <v>0</v>
      </c>
      <c r="S281" s="65">
        <v>4.1406000000000001</v>
      </c>
      <c r="T281" s="65">
        <v>2.99</v>
      </c>
      <c r="U281" s="65">
        <v>0</v>
      </c>
      <c r="V281" s="65">
        <v>0</v>
      </c>
      <c r="W281" s="65">
        <v>4.1406000000000001</v>
      </c>
      <c r="X281" s="65">
        <v>195.93678</v>
      </c>
      <c r="Y281" s="65">
        <v>0</v>
      </c>
      <c r="Z281" s="65">
        <v>0</v>
      </c>
      <c r="AA281" s="65">
        <v>129.06700000000001</v>
      </c>
      <c r="AB281" s="65">
        <v>408.53852000000001</v>
      </c>
      <c r="AC281" s="65">
        <v>0</v>
      </c>
      <c r="AD281" s="65">
        <v>0</v>
      </c>
      <c r="AE281" s="65">
        <v>331.01499999999999</v>
      </c>
      <c r="AF281" s="65">
        <v>531.89239999999995</v>
      </c>
      <c r="AG281" s="65">
        <v>0</v>
      </c>
      <c r="AH281" s="65">
        <v>0</v>
      </c>
      <c r="AI281" s="65">
        <v>388.315</v>
      </c>
      <c r="AJ281" s="65">
        <v>388.56142</v>
      </c>
      <c r="AK281" s="65">
        <v>0</v>
      </c>
      <c r="AL281" s="65">
        <v>0</v>
      </c>
      <c r="AM281" s="65">
        <v>358.92739999999998</v>
      </c>
      <c r="AN281" s="65">
        <v>564.54970000000003</v>
      </c>
      <c r="AO281" s="65">
        <v>0</v>
      </c>
      <c r="AP281" s="65">
        <v>0</v>
      </c>
      <c r="AQ281" s="65">
        <v>323.86040000000003</v>
      </c>
      <c r="AR281" s="65">
        <v>381.97561999999999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6366.7277299999996</v>
      </c>
      <c r="EI306" s="65">
        <v>4897.4828690000004</v>
      </c>
      <c r="EJ306" s="65">
        <v>6870.0067749999998</v>
      </c>
      <c r="EM306" s="65">
        <v>5284.6205959999998</v>
      </c>
      <c r="EN306" s="65">
        <v>7951.8429230000002</v>
      </c>
      <c r="EQ306" s="65">
        <v>6116.8022490000003</v>
      </c>
      <c r="ER306" s="65">
        <v>8940.2271299999993</v>
      </c>
      <c r="EU306" s="65">
        <v>6877.0977929999999</v>
      </c>
      <c r="EV306" s="65">
        <v>8940.2271299999993</v>
      </c>
      <c r="EY306" s="65">
        <v>6877.0977929999999</v>
      </c>
      <c r="EZ306" s="65">
        <v>8940.2271299999993</v>
      </c>
      <c r="FC306" s="65">
        <v>6877.0977929999999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6366.7277299999996</v>
      </c>
      <c r="EG317" s="65">
        <v>0</v>
      </c>
      <c r="EH317" s="65">
        <v>0</v>
      </c>
      <c r="EI317" s="65">
        <v>4897.4828690000004</v>
      </c>
      <c r="EJ317" s="65">
        <v>6870.0067749999998</v>
      </c>
      <c r="EK317" s="65">
        <v>0</v>
      </c>
      <c r="EL317" s="65">
        <v>0</v>
      </c>
      <c r="EM317" s="65">
        <v>5284.6205959999998</v>
      </c>
      <c r="EN317" s="65">
        <v>7951.8429230000002</v>
      </c>
      <c r="EO317" s="65">
        <v>0</v>
      </c>
      <c r="EP317" s="65">
        <v>0</v>
      </c>
      <c r="EQ317" s="65">
        <v>6116.8022490000003</v>
      </c>
      <c r="ER317" s="65">
        <v>8940.2271299999993</v>
      </c>
      <c r="ES317" s="65">
        <v>0</v>
      </c>
      <c r="ET317" s="65">
        <v>0</v>
      </c>
      <c r="EU317" s="65">
        <v>6877.0977929999999</v>
      </c>
      <c r="EV317" s="65">
        <v>8940.2271299999993</v>
      </c>
      <c r="EW317" s="65">
        <v>0</v>
      </c>
      <c r="EX317" s="65">
        <v>0</v>
      </c>
      <c r="EY317" s="65">
        <v>6877.0977929999999</v>
      </c>
      <c r="EZ317" s="65">
        <v>8940.2271299999993</v>
      </c>
      <c r="FA317" s="65">
        <v>0</v>
      </c>
      <c r="FB317" s="65">
        <v>0</v>
      </c>
      <c r="FC317" s="65">
        <v>6877.0977929999999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I368" s="65">
        <v>27.074999999999999</v>
      </c>
      <c r="K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S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27.074999999999999</v>
      </c>
      <c r="AD368" s="65">
        <v>162.44999999999999</v>
      </c>
      <c r="AE368" s="65">
        <v>162.44999999999999</v>
      </c>
      <c r="AF368" s="65">
        <v>177.61199999999999</v>
      </c>
      <c r="AH368" s="65">
        <v>135.375</v>
      </c>
      <c r="AI368" s="65">
        <v>27.074999999999999</v>
      </c>
      <c r="AK368" s="65">
        <v>97.269770919999999</v>
      </c>
      <c r="AL368" s="65">
        <v>177.61199999999999</v>
      </c>
      <c r="AM368" s="65">
        <v>177.61199999999999</v>
      </c>
      <c r="AN368" s="65">
        <v>177.61199999999999</v>
      </c>
      <c r="AO368" s="65">
        <v>42.237000000000002</v>
      </c>
      <c r="AP368" s="65">
        <v>150.53700000000001</v>
      </c>
      <c r="AS368" s="65">
        <v>27.074999999999999</v>
      </c>
      <c r="AT368" s="65">
        <v>135.375</v>
      </c>
      <c r="AU368" s="65">
        <v>177.61199999999999</v>
      </c>
      <c r="AV368" s="65">
        <v>177.61199999999999</v>
      </c>
      <c r="AW368" s="65">
        <v>177.61199999999999</v>
      </c>
      <c r="AX368" s="65">
        <v>135.375</v>
      </c>
      <c r="AY368" s="65">
        <v>177.61199999999999</v>
      </c>
      <c r="AZ368" s="65">
        <v>150.53700000000001</v>
      </c>
      <c r="BA368" s="65">
        <v>150.53700000000001</v>
      </c>
      <c r="BB368" s="65">
        <v>135.375</v>
      </c>
      <c r="BC368" s="65">
        <v>150.53700000000001</v>
      </c>
      <c r="BD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3.61</v>
      </c>
      <c r="E377" s="65">
        <v>3.61</v>
      </c>
      <c r="F377" s="65">
        <v>3.61</v>
      </c>
      <c r="G377" s="65">
        <v>3.61</v>
      </c>
      <c r="H377" s="65">
        <v>3.61</v>
      </c>
      <c r="I377" s="65">
        <v>30.684999999999999</v>
      </c>
      <c r="J377" s="65">
        <v>3.61</v>
      </c>
      <c r="K377" s="65">
        <v>30.684999999999999</v>
      </c>
      <c r="L377" s="65">
        <v>233.56700000000001</v>
      </c>
      <c r="M377" s="65">
        <v>233.56700000000001</v>
      </c>
      <c r="N377" s="65">
        <v>260.642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298.00549999999998</v>
      </c>
      <c r="T377" s="65">
        <v>270.93049999999999</v>
      </c>
      <c r="U377" s="65">
        <v>294.39550000000003</v>
      </c>
      <c r="V377" s="65">
        <v>298.00549999999998</v>
      </c>
      <c r="W377" s="65">
        <v>298.00549999999998</v>
      </c>
      <c r="X377" s="65">
        <v>298.00549999999998</v>
      </c>
      <c r="Y377" s="65">
        <v>68.048500000000004</v>
      </c>
      <c r="Z377" s="65">
        <v>298.00549999999998</v>
      </c>
      <c r="AA377" s="65">
        <v>298.00549999999998</v>
      </c>
      <c r="AB377" s="65">
        <v>440.60050000000001</v>
      </c>
      <c r="AC377" s="65">
        <v>305.22550000000001</v>
      </c>
      <c r="AD377" s="65">
        <v>440.60050000000001</v>
      </c>
      <c r="AE377" s="65">
        <v>440.60050000000001</v>
      </c>
      <c r="AF377" s="65">
        <v>603.77250000000004</v>
      </c>
      <c r="AG377" s="65">
        <v>426.16050000000001</v>
      </c>
      <c r="AH377" s="65">
        <v>561.53549999999996</v>
      </c>
      <c r="AI377" s="65">
        <v>453.2355</v>
      </c>
      <c r="AJ377" s="65">
        <v>471.28550000000001</v>
      </c>
      <c r="AK377" s="65">
        <v>568.55527089999998</v>
      </c>
      <c r="AL377" s="65">
        <v>648.89750000000004</v>
      </c>
      <c r="AM377" s="65">
        <v>648.89750000000004</v>
      </c>
      <c r="AN377" s="65">
        <v>653.41</v>
      </c>
      <c r="AO377" s="65">
        <v>518.03499999999997</v>
      </c>
      <c r="AP377" s="65">
        <v>626.33500000000004</v>
      </c>
      <c r="AQ377" s="65">
        <v>475.798</v>
      </c>
      <c r="AR377" s="65">
        <v>475.798</v>
      </c>
      <c r="AS377" s="65">
        <v>502.87299999999999</v>
      </c>
      <c r="AT377" s="65">
        <v>611.173</v>
      </c>
      <c r="AU377" s="65">
        <v>653.41</v>
      </c>
      <c r="AV377" s="65">
        <v>653.41</v>
      </c>
      <c r="AW377" s="65">
        <v>653.41</v>
      </c>
      <c r="AX377" s="65">
        <v>611.173</v>
      </c>
      <c r="AY377" s="65">
        <v>653.41</v>
      </c>
      <c r="AZ377" s="65">
        <v>626.33500000000004</v>
      </c>
      <c r="BA377" s="65">
        <v>626.33500000000004</v>
      </c>
      <c r="BB377" s="65">
        <v>611.173</v>
      </c>
      <c r="BC377" s="65">
        <v>626.33500000000004</v>
      </c>
      <c r="BD377" s="65">
        <v>626.33500000000004</v>
      </c>
      <c r="BE377" s="65">
        <v>475.798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396.37799999999999</v>
      </c>
      <c r="BO377" s="65">
        <v>626.33500000000004</v>
      </c>
      <c r="BP377" s="65">
        <v>626.33500000000004</v>
      </c>
      <c r="BQ377" s="65">
        <v>475.798</v>
      </c>
      <c r="BR377" s="65">
        <v>475.798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348.18450000000001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197.64750000000001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197.64750000000001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197.64750000000001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197.64750000000001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1.6299359999999999E-2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1.6299359999999999E-2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1.6299359999999999E-2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18.409515890000002</v>
      </c>
      <c r="F379" s="65">
        <v>21.080466789999999</v>
      </c>
      <c r="G379" s="65">
        <v>38.56539179</v>
      </c>
      <c r="H379" s="65">
        <v>35.222101989999999</v>
      </c>
      <c r="I379" s="65">
        <v>21.456914090000001</v>
      </c>
      <c r="J379" s="65">
        <v>29.35433239</v>
      </c>
      <c r="K379" s="65">
        <v>52.833152990000002</v>
      </c>
      <c r="L379" s="65">
        <v>57.248552590000003</v>
      </c>
      <c r="M379" s="65">
        <v>30.126892949999998</v>
      </c>
      <c r="N379" s="65">
        <v>48.027771790000003</v>
      </c>
      <c r="O379" s="65">
        <v>85.872828889999994</v>
      </c>
      <c r="P379" s="65">
        <v>58.921177389999997</v>
      </c>
      <c r="Q379" s="65">
        <v>44.190883040000003</v>
      </c>
      <c r="R379" s="65">
        <v>49.724651590000001</v>
      </c>
      <c r="S379" s="65">
        <v>88.381766089999999</v>
      </c>
      <c r="T379" s="65">
        <v>69.162220509999997</v>
      </c>
      <c r="U379" s="65">
        <v>45.886307539999997</v>
      </c>
      <c r="V379" s="65">
        <v>62.739884590000003</v>
      </c>
      <c r="W379" s="65">
        <v>88.134365090000003</v>
      </c>
      <c r="X379" s="65">
        <v>69.162220509999997</v>
      </c>
      <c r="Y379" s="65">
        <v>51.29245598</v>
      </c>
      <c r="Z379" s="65">
        <v>52.181430839999997</v>
      </c>
      <c r="AA379" s="65">
        <v>103.7433308</v>
      </c>
      <c r="AB379" s="65">
        <v>76.966509310000006</v>
      </c>
      <c r="AC379" s="65">
        <v>54.727255040000003</v>
      </c>
      <c r="AD379" s="65">
        <v>80.071149309999996</v>
      </c>
      <c r="AE379" s="65">
        <v>118.360364</v>
      </c>
      <c r="AF379" s="65">
        <v>80.769693309999994</v>
      </c>
      <c r="AG379" s="65">
        <v>54.241621430000002</v>
      </c>
      <c r="AH379" s="65">
        <v>77.281281000000007</v>
      </c>
      <c r="AI379" s="65">
        <v>121.15454</v>
      </c>
      <c r="AJ379" s="65">
        <v>80.672673309999993</v>
      </c>
      <c r="AK379" s="65">
        <v>60.50450498</v>
      </c>
      <c r="AL379" s="65">
        <v>80.672673309999993</v>
      </c>
      <c r="AM379" s="65">
        <v>121.00901</v>
      </c>
      <c r="AN379" s="65">
        <v>80.672673309999993</v>
      </c>
      <c r="AO379" s="65">
        <v>59.59002357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75.468132429999997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48.710753779999997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25.438498469999999</v>
      </c>
      <c r="CP379" s="65">
        <v>16.430337000000002</v>
      </c>
      <c r="CQ379" s="65">
        <v>68.32138698</v>
      </c>
      <c r="CR379" s="65">
        <v>23.521140719999998</v>
      </c>
      <c r="CS379" s="65">
        <v>11.028554460000001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19.238163709999998</v>
      </c>
      <c r="F389" s="65">
        <v>22.18533055</v>
      </c>
      <c r="G389" s="65">
        <v>40.222687430000001</v>
      </c>
      <c r="H389" s="65">
        <v>36.326965749999999</v>
      </c>
      <c r="I389" s="65">
        <v>22.285561909999998</v>
      </c>
      <c r="J389" s="65">
        <v>30.45919615</v>
      </c>
      <c r="K389" s="65">
        <v>54.490448630000003</v>
      </c>
      <c r="L389" s="65">
        <v>58.353416350000003</v>
      </c>
      <c r="M389" s="65">
        <v>30.955540769999999</v>
      </c>
      <c r="N389" s="65">
        <v>49.132635550000003</v>
      </c>
      <c r="O389" s="65">
        <v>87.530124529999995</v>
      </c>
      <c r="P389" s="65">
        <v>60.026041149999998</v>
      </c>
      <c r="Q389" s="65">
        <v>45.019530860000003</v>
      </c>
      <c r="R389" s="65">
        <v>50.829515350000001</v>
      </c>
      <c r="S389" s="65">
        <v>90.03906173</v>
      </c>
      <c r="T389" s="65">
        <v>70.267084269999998</v>
      </c>
      <c r="U389" s="65">
        <v>46.714955359999998</v>
      </c>
      <c r="V389" s="65">
        <v>62.75618395</v>
      </c>
      <c r="W389" s="65">
        <v>89.791660730000004</v>
      </c>
      <c r="X389" s="65">
        <v>70.267084269999998</v>
      </c>
      <c r="Y389" s="65">
        <v>52.1211038</v>
      </c>
      <c r="Z389" s="65">
        <v>53.286294599999998</v>
      </c>
      <c r="AA389" s="65">
        <v>105.40062639999999</v>
      </c>
      <c r="AB389" s="65">
        <v>78.071373070000007</v>
      </c>
      <c r="AC389" s="65">
        <v>55.555902860000003</v>
      </c>
      <c r="AD389" s="65">
        <v>80.087448670000001</v>
      </c>
      <c r="AE389" s="65">
        <v>120.0176596</v>
      </c>
      <c r="AF389" s="65">
        <v>81.874557069999994</v>
      </c>
      <c r="AG389" s="65">
        <v>55.070269250000003</v>
      </c>
      <c r="AH389" s="65">
        <v>78.386144759999993</v>
      </c>
      <c r="AI389" s="65">
        <v>122.81183559999999</v>
      </c>
      <c r="AJ389" s="65">
        <v>81.777537069999994</v>
      </c>
      <c r="AK389" s="65">
        <v>61.333152800000001</v>
      </c>
      <c r="AL389" s="65">
        <v>80.688972669999998</v>
      </c>
      <c r="AM389" s="65">
        <v>122.6663056</v>
      </c>
      <c r="AN389" s="65">
        <v>81.777537069999994</v>
      </c>
      <c r="AO389" s="65">
        <v>60.41867139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76.572996189999998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49.539401599999998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25.438498469999999</v>
      </c>
      <c r="CP389" s="65">
        <v>16.430337000000002</v>
      </c>
      <c r="CQ389" s="65">
        <v>68.32138698</v>
      </c>
      <c r="CR389" s="65">
        <v>23.521140719999998</v>
      </c>
      <c r="CS389" s="65">
        <v>11.028554460000001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231.858</v>
      </c>
      <c r="E392" s="65">
        <v>280.8725</v>
      </c>
      <c r="F392" s="65">
        <v>419.30349999999999</v>
      </c>
      <c r="G392" s="65">
        <v>270.73200000000003</v>
      </c>
      <c r="H392" s="65">
        <v>461.94940000000003</v>
      </c>
      <c r="I392" s="65">
        <v>881.8845</v>
      </c>
      <c r="J392" s="65">
        <v>364.4164313</v>
      </c>
      <c r="K392" s="65">
        <v>713.33699999999999</v>
      </c>
      <c r="L392" s="65">
        <v>345.93812000000003</v>
      </c>
      <c r="M392" s="65">
        <v>581.44150000000002</v>
      </c>
      <c r="N392" s="65">
        <v>1444.2841000000001</v>
      </c>
      <c r="O392" s="65">
        <v>847.04880000000003</v>
      </c>
      <c r="P392" s="65">
        <v>420.36147999999997</v>
      </c>
      <c r="Q392" s="65">
        <v>559.49549999999999</v>
      </c>
      <c r="R392" s="65">
        <v>741.38120000000004</v>
      </c>
      <c r="S392" s="65">
        <v>1113.5390259999999</v>
      </c>
      <c r="T392" s="65">
        <v>673.43078000000003</v>
      </c>
      <c r="U392" s="65">
        <v>1258.97325</v>
      </c>
      <c r="V392" s="65">
        <v>2789.8958499999999</v>
      </c>
      <c r="W392" s="65">
        <v>2006.0313000000001</v>
      </c>
      <c r="X392" s="65">
        <v>1404.9323199999999</v>
      </c>
      <c r="Y392" s="65">
        <v>1853.8014969999999</v>
      </c>
      <c r="Z392" s="65">
        <v>2886.6372500000002</v>
      </c>
      <c r="AA392" s="65">
        <v>1397.1860999999999</v>
      </c>
      <c r="AB392" s="65">
        <v>1624.39068</v>
      </c>
      <c r="AC392" s="65">
        <v>1808.7755</v>
      </c>
      <c r="AD392" s="65">
        <v>2855.9954499999999</v>
      </c>
      <c r="AE392" s="65">
        <v>2929.0994999999998</v>
      </c>
      <c r="AF392" s="65">
        <v>2716.7359999999999</v>
      </c>
      <c r="AG392" s="65">
        <v>1520.9794999999999</v>
      </c>
      <c r="AH392" s="65">
        <v>2077.94265</v>
      </c>
      <c r="AI392" s="65">
        <v>3209.1869999999999</v>
      </c>
      <c r="AJ392" s="65">
        <v>1105.71648</v>
      </c>
      <c r="AK392" s="65">
        <v>3236.73</v>
      </c>
      <c r="AL392" s="65">
        <v>4456.8720000000003</v>
      </c>
      <c r="AM392" s="65">
        <v>2288.2197729999998</v>
      </c>
      <c r="AN392" s="65">
        <v>3113.0956999999999</v>
      </c>
      <c r="AO392" s="65">
        <v>2764.2750000000001</v>
      </c>
      <c r="AP392" s="65">
        <v>2238.3854500000002</v>
      </c>
      <c r="AQ392" s="65">
        <v>1733.7744</v>
      </c>
      <c r="AR392" s="65">
        <v>1397.1589289999999</v>
      </c>
      <c r="AS392" s="65">
        <v>2850.2375000000002</v>
      </c>
      <c r="AT392" s="65">
        <v>2201.3414499999999</v>
      </c>
      <c r="AU392" s="65">
        <v>4245.1305000000002</v>
      </c>
      <c r="AV392" s="65">
        <v>3113.0956999999999</v>
      </c>
      <c r="AW392" s="65">
        <v>3537.6087499999999</v>
      </c>
      <c r="AX392" s="65">
        <v>2187.9067</v>
      </c>
      <c r="AY392" s="65">
        <v>4245.1305000000002</v>
      </c>
      <c r="AZ392" s="65">
        <v>3113.0956999999999</v>
      </c>
      <c r="BA392" s="65">
        <v>3537.6087499999999</v>
      </c>
      <c r="BB392" s="65">
        <v>4068.2185979999999</v>
      </c>
      <c r="BC392" s="65">
        <v>4245.1305000000002</v>
      </c>
      <c r="BD392" s="65">
        <v>3113.0956999999999</v>
      </c>
      <c r="BE392" s="65">
        <v>1488.1880000000001</v>
      </c>
      <c r="BF392" s="65">
        <v>4694.2612499999996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1507.2317499999999</v>
      </c>
      <c r="BR392" s="65">
        <v>2005.6809499999999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1559.05015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231.858</v>
      </c>
      <c r="E401" s="65">
        <v>280.8725</v>
      </c>
      <c r="F401" s="65">
        <v>419.30349999999999</v>
      </c>
      <c r="G401" s="65">
        <v>270.73200000000003</v>
      </c>
      <c r="H401" s="65">
        <v>461.94940000000003</v>
      </c>
      <c r="I401" s="65">
        <v>881.8845</v>
      </c>
      <c r="J401" s="65">
        <v>364.4164313</v>
      </c>
      <c r="K401" s="65">
        <v>713.33699999999999</v>
      </c>
      <c r="L401" s="65">
        <v>345.93812000000003</v>
      </c>
      <c r="M401" s="65">
        <v>581.44150000000002</v>
      </c>
      <c r="N401" s="65">
        <v>1444.2841000000001</v>
      </c>
      <c r="O401" s="65">
        <v>847.04880000000003</v>
      </c>
      <c r="P401" s="65">
        <v>420.36147999999997</v>
      </c>
      <c r="Q401" s="65">
        <v>559.49549999999999</v>
      </c>
      <c r="R401" s="65">
        <v>741.38120000000004</v>
      </c>
      <c r="S401" s="65">
        <v>1113.5390259999999</v>
      </c>
      <c r="T401" s="65">
        <v>673.43078000000003</v>
      </c>
      <c r="U401" s="65">
        <v>1258.97325</v>
      </c>
      <c r="V401" s="65">
        <v>2789.8958499999999</v>
      </c>
      <c r="W401" s="65">
        <v>2006.0313000000001</v>
      </c>
      <c r="X401" s="65">
        <v>1404.9323199999999</v>
      </c>
      <c r="Y401" s="65">
        <v>1853.8014969999999</v>
      </c>
      <c r="Z401" s="65">
        <v>2886.6372500000002</v>
      </c>
      <c r="AA401" s="65">
        <v>1397.1860999999999</v>
      </c>
      <c r="AB401" s="65">
        <v>1677.1906799999999</v>
      </c>
      <c r="AC401" s="65">
        <v>1868.7755</v>
      </c>
      <c r="AD401" s="65">
        <v>2939.9954499999999</v>
      </c>
      <c r="AE401" s="65">
        <v>3001.0994999999998</v>
      </c>
      <c r="AF401" s="65">
        <v>2769.5360000000001</v>
      </c>
      <c r="AG401" s="65">
        <v>1580.9794999999999</v>
      </c>
      <c r="AH401" s="65">
        <v>2161.94265</v>
      </c>
      <c r="AI401" s="65">
        <v>3281.1869999999999</v>
      </c>
      <c r="AJ401" s="65">
        <v>1158.51648</v>
      </c>
      <c r="AK401" s="65">
        <v>3296.73</v>
      </c>
      <c r="AL401" s="65">
        <v>4540.8720000000003</v>
      </c>
      <c r="AM401" s="65">
        <v>2360.2197729999998</v>
      </c>
      <c r="AN401" s="65">
        <v>3165.8957</v>
      </c>
      <c r="AO401" s="65">
        <v>2824.2750000000001</v>
      </c>
      <c r="AP401" s="65">
        <v>2322.3854500000002</v>
      </c>
      <c r="AQ401" s="65">
        <v>1805.7744</v>
      </c>
      <c r="AR401" s="65">
        <v>1449.9589289999999</v>
      </c>
      <c r="AS401" s="65">
        <v>2910.2375000000002</v>
      </c>
      <c r="AT401" s="65">
        <v>2285.3414499999999</v>
      </c>
      <c r="AU401" s="65">
        <v>4317.1305000000002</v>
      </c>
      <c r="AV401" s="65">
        <v>3165.8957</v>
      </c>
      <c r="AW401" s="65">
        <v>3597.6087499999999</v>
      </c>
      <c r="AX401" s="65">
        <v>2271.9067</v>
      </c>
      <c r="AY401" s="65">
        <v>4317.1305000000002</v>
      </c>
      <c r="AZ401" s="65">
        <v>3165.8957</v>
      </c>
      <c r="BA401" s="65">
        <v>3597.6087499999999</v>
      </c>
      <c r="BB401" s="65">
        <v>4152.2185980000004</v>
      </c>
      <c r="BC401" s="65">
        <v>4317.1305000000002</v>
      </c>
      <c r="BD401" s="65">
        <v>3165.8957</v>
      </c>
      <c r="BE401" s="65">
        <v>1548.1880000000001</v>
      </c>
      <c r="BF401" s="65">
        <v>4778.2612499999996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4935.39725</v>
      </c>
      <c r="BO401" s="65">
        <v>4302.3405000000002</v>
      </c>
      <c r="BP401" s="65">
        <v>3151.8706999999999</v>
      </c>
      <c r="BQ401" s="65">
        <v>1567.2317499999999</v>
      </c>
      <c r="BR401" s="65">
        <v>2089.6809499999999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1643.05015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0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199.81096210000001</v>
      </c>
      <c r="AU416" s="65">
        <v>272.46949380000001</v>
      </c>
      <c r="AV416" s="65">
        <v>1499.1840709999999</v>
      </c>
      <c r="AW416" s="65">
        <v>1703.6182630000001</v>
      </c>
      <c r="AX416" s="65">
        <v>2385.065568</v>
      </c>
      <c r="AY416" s="65">
        <v>2044.341915</v>
      </c>
      <c r="AZ416" s="65">
        <v>2033.1941919999999</v>
      </c>
      <c r="BA416" s="65">
        <v>2310.4479449999999</v>
      </c>
      <c r="BC416" s="65">
        <v>2772.5375340000001</v>
      </c>
      <c r="BD416" s="65">
        <v>3616.6383970000002</v>
      </c>
      <c r="BE416" s="65">
        <v>4109.8163599999998</v>
      </c>
      <c r="BG416" s="65">
        <v>4931.7796319999998</v>
      </c>
      <c r="BH416" s="65">
        <v>3616.6383970000002</v>
      </c>
      <c r="BI416" s="65">
        <v>4109.8163599999998</v>
      </c>
      <c r="BJ416" s="65">
        <v>5753.7429039999997</v>
      </c>
      <c r="BK416" s="65">
        <v>4931.7796319999998</v>
      </c>
      <c r="BL416" s="65">
        <v>3616.6383970000002</v>
      </c>
      <c r="BM416" s="65">
        <v>4109.8163599999998</v>
      </c>
      <c r="BN416" s="65">
        <v>5753.7429039999997</v>
      </c>
      <c r="BO416" s="65">
        <v>4931.7796319999998</v>
      </c>
      <c r="BP416" s="65">
        <v>3616.6383970000002</v>
      </c>
      <c r="BQ416" s="65">
        <v>4109.8163599999998</v>
      </c>
      <c r="BR416" s="65">
        <v>5753.7429039999997</v>
      </c>
      <c r="BS416" s="65">
        <v>4931.7796319999998</v>
      </c>
      <c r="BT416" s="65">
        <v>3616.6383970000002</v>
      </c>
      <c r="BU416" s="65">
        <v>4109.8163599999998</v>
      </c>
      <c r="BV416" s="65">
        <v>5753.7429039999997</v>
      </c>
      <c r="BW416" s="65">
        <v>4931.7796319999998</v>
      </c>
      <c r="BX416" s="65">
        <v>3616.6383970000002</v>
      </c>
      <c r="BY416" s="65">
        <v>4109.8163599999998</v>
      </c>
      <c r="BZ416" s="65">
        <v>5753.7429039999997</v>
      </c>
      <c r="CA416" s="65">
        <v>4931.7796319999998</v>
      </c>
      <c r="CB416" s="65">
        <v>3616.6383970000002</v>
      </c>
      <c r="CC416" s="65">
        <v>4109.8163599999998</v>
      </c>
      <c r="CD416" s="65">
        <v>5753.7429039999997</v>
      </c>
      <c r="CE416" s="65">
        <v>4931.7796319999998</v>
      </c>
      <c r="CF416" s="65">
        <v>3616.6383970000002</v>
      </c>
      <c r="CG416" s="65">
        <v>4109.8163599999998</v>
      </c>
      <c r="CH416" s="65">
        <v>5753.7429039999997</v>
      </c>
      <c r="CI416" s="65">
        <v>4931.7796319999998</v>
      </c>
      <c r="CJ416" s="65">
        <v>3616.6383970000002</v>
      </c>
      <c r="CK416" s="65">
        <v>4109.8163599999998</v>
      </c>
      <c r="CL416" s="65">
        <v>5753.7429039999997</v>
      </c>
      <c r="CM416" s="65">
        <v>4931.7796319999998</v>
      </c>
      <c r="CN416" s="65">
        <v>3616.6383970000002</v>
      </c>
      <c r="CO416" s="65">
        <v>4109.8163599999998</v>
      </c>
      <c r="CP416" s="65">
        <v>5753.7429039999997</v>
      </c>
      <c r="CQ416" s="65">
        <v>4931.7796319999998</v>
      </c>
      <c r="CR416" s="65">
        <v>3616.6383970000002</v>
      </c>
      <c r="CS416" s="65">
        <v>4109.8163599999998</v>
      </c>
      <c r="CT416" s="65">
        <v>5753.7429039999997</v>
      </c>
      <c r="CU416" s="65">
        <v>4931.7796319999998</v>
      </c>
      <c r="CV416" s="65">
        <v>3616.6383970000002</v>
      </c>
      <c r="CW416" s="65">
        <v>4109.8163599999998</v>
      </c>
      <c r="CX416" s="65">
        <v>5753.7429039999997</v>
      </c>
      <c r="CY416" s="65">
        <v>4931.7796319999998</v>
      </c>
      <c r="CZ416" s="65">
        <v>3616.6383970000002</v>
      </c>
      <c r="DA416" s="65">
        <v>4109.8163599999998</v>
      </c>
      <c r="DB416" s="65">
        <v>5753.7429039999997</v>
      </c>
      <c r="DC416" s="65">
        <v>4931.7796319999998</v>
      </c>
      <c r="DD416" s="65">
        <v>3616.6383970000002</v>
      </c>
      <c r="DE416" s="65">
        <v>4109.8163599999998</v>
      </c>
      <c r="DG416" s="65">
        <v>4931.7796319999998</v>
      </c>
      <c r="DH416" s="65">
        <v>3616.6383970000002</v>
      </c>
      <c r="DI416" s="65">
        <v>1044.3747719999999</v>
      </c>
      <c r="DJ416" s="65">
        <v>5753.7429039999997</v>
      </c>
      <c r="DK416" s="65">
        <v>4931.7796319999998</v>
      </c>
      <c r="DL416" s="65">
        <v>3616.6383970000002</v>
      </c>
      <c r="DM416" s="65">
        <v>4109.8163599999998</v>
      </c>
      <c r="DN416" s="65">
        <v>5753.7429039999997</v>
      </c>
      <c r="DO416" s="65">
        <v>4931.7796319999998</v>
      </c>
      <c r="DP416" s="65">
        <v>3616.6383970000002</v>
      </c>
      <c r="DQ416" s="65">
        <v>4109.8163599999998</v>
      </c>
      <c r="DR416" s="65">
        <v>5753.7429039999997</v>
      </c>
      <c r="DS416" s="65">
        <v>4931.7796319999998</v>
      </c>
      <c r="DT416" s="65">
        <v>3616.6383970000002</v>
      </c>
      <c r="DU416" s="65">
        <v>4109.8163599999998</v>
      </c>
      <c r="DV416" s="65">
        <v>5753.7429039999997</v>
      </c>
      <c r="DW416" s="65">
        <v>4931.7796319999998</v>
      </c>
      <c r="DX416" s="65">
        <v>3616.6383970000002</v>
      </c>
      <c r="DY416" s="65">
        <v>4109.8163599999998</v>
      </c>
      <c r="DZ416" s="65">
        <v>5753.7429039999997</v>
      </c>
      <c r="EA416" s="65">
        <v>4931.7796319999998</v>
      </c>
      <c r="EB416" s="65">
        <v>3616.6383970000002</v>
      </c>
      <c r="EC416" s="65">
        <v>4109.8163599999998</v>
      </c>
      <c r="ED416" s="65">
        <v>5753.7429039999997</v>
      </c>
      <c r="EE416" s="65">
        <v>4931.7796319999998</v>
      </c>
      <c r="EF416" s="65">
        <v>3616.6383970000002</v>
      </c>
      <c r="EG416" s="65">
        <v>4109.8163599999998</v>
      </c>
      <c r="EH416" s="65">
        <v>5753.7429039999997</v>
      </c>
      <c r="EI416" s="65">
        <v>4931.7796319999998</v>
      </c>
      <c r="EJ416" s="65">
        <v>3616.6383970000002</v>
      </c>
      <c r="EK416" s="65">
        <v>4109.8163599999998</v>
      </c>
      <c r="EM416" s="65">
        <v>4931.7796319999998</v>
      </c>
      <c r="EN416" s="65">
        <v>3616.6383970000002</v>
      </c>
      <c r="EO416" s="65">
        <v>4109.8163599999998</v>
      </c>
      <c r="EP416" s="65">
        <v>5753.7429039999997</v>
      </c>
      <c r="EQ416" s="65">
        <v>4931.7796319999998</v>
      </c>
      <c r="ER416" s="65">
        <v>3616.6383970000002</v>
      </c>
      <c r="ES416" s="65">
        <v>4109.8163599999998</v>
      </c>
      <c r="ET416" s="65">
        <v>5753.7429039999997</v>
      </c>
      <c r="EU416" s="65">
        <v>4931.7796319999998</v>
      </c>
      <c r="EV416" s="65">
        <v>3616.6383970000002</v>
      </c>
      <c r="EW416" s="65">
        <v>4109.8163599999998</v>
      </c>
      <c r="EX416" s="65">
        <v>5753.7429039999997</v>
      </c>
      <c r="EY416" s="65">
        <v>4931.7796319999998</v>
      </c>
      <c r="EZ416" s="65">
        <v>3616.6383970000002</v>
      </c>
      <c r="FA416" s="65">
        <v>4109.8163599999998</v>
      </c>
      <c r="FB416" s="65">
        <v>5753.7429039999997</v>
      </c>
      <c r="FC416" s="65">
        <v>4931.7796319999998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199.81096210000001</v>
      </c>
      <c r="AS425" s="65">
        <v>0</v>
      </c>
      <c r="AT425" s="65">
        <v>0</v>
      </c>
      <c r="AU425" s="65">
        <v>272.46949380000001</v>
      </c>
      <c r="AV425" s="65">
        <v>1499.1840709999999</v>
      </c>
      <c r="AW425" s="65">
        <v>1703.6182630000001</v>
      </c>
      <c r="AX425" s="65">
        <v>2385.065568</v>
      </c>
      <c r="AY425" s="65">
        <v>2044.341915</v>
      </c>
      <c r="AZ425" s="65">
        <v>2033.1941919999999</v>
      </c>
      <c r="BA425" s="65">
        <v>2310.4479449999999</v>
      </c>
      <c r="BB425" s="65">
        <v>0</v>
      </c>
      <c r="BC425" s="65">
        <v>2772.5375340000001</v>
      </c>
      <c r="BD425" s="65">
        <v>3616.6383970000002</v>
      </c>
      <c r="BE425" s="65">
        <v>4109.8163599999998</v>
      </c>
      <c r="BF425" s="65">
        <v>0</v>
      </c>
      <c r="BG425" s="65">
        <v>4931.7796319999998</v>
      </c>
      <c r="BH425" s="65">
        <v>3616.6383970000002</v>
      </c>
      <c r="BI425" s="65">
        <v>4109.8163599999998</v>
      </c>
      <c r="BJ425" s="65">
        <v>5753.7429039999997</v>
      </c>
      <c r="BK425" s="65">
        <v>4931.7796319999998</v>
      </c>
      <c r="BL425" s="65">
        <v>3616.6383970000002</v>
      </c>
      <c r="BM425" s="65">
        <v>4109.8163599999998</v>
      </c>
      <c r="BN425" s="65">
        <v>5753.7429039999997</v>
      </c>
      <c r="BO425" s="65">
        <v>4931.7796319999998</v>
      </c>
      <c r="BP425" s="65">
        <v>3616.6383970000002</v>
      </c>
      <c r="BQ425" s="65">
        <v>4109.8163599999998</v>
      </c>
      <c r="BR425" s="65">
        <v>5753.7429039999997</v>
      </c>
      <c r="BS425" s="65">
        <v>4931.7796319999998</v>
      </c>
      <c r="BT425" s="65">
        <v>3616.6383970000002</v>
      </c>
      <c r="BU425" s="65">
        <v>4109.8163599999998</v>
      </c>
      <c r="BV425" s="65">
        <v>5753.7429039999997</v>
      </c>
      <c r="BW425" s="65">
        <v>4931.7796319999998</v>
      </c>
      <c r="BX425" s="65">
        <v>3616.6383970000002</v>
      </c>
      <c r="BY425" s="65">
        <v>4109.8163599999998</v>
      </c>
      <c r="BZ425" s="65">
        <v>5753.7429039999997</v>
      </c>
      <c r="CA425" s="65">
        <v>4931.7796319999998</v>
      </c>
      <c r="CB425" s="65">
        <v>3616.6383970000002</v>
      </c>
      <c r="CC425" s="65">
        <v>4109.8163599999998</v>
      </c>
      <c r="CD425" s="65">
        <v>5753.7429039999997</v>
      </c>
      <c r="CE425" s="65">
        <v>4931.7796319999998</v>
      </c>
      <c r="CF425" s="65">
        <v>3616.6383970000002</v>
      </c>
      <c r="CG425" s="65">
        <v>4109.8163599999998</v>
      </c>
      <c r="CH425" s="65">
        <v>5753.7429039999997</v>
      </c>
      <c r="CI425" s="65">
        <v>4931.7796319999998</v>
      </c>
      <c r="CJ425" s="65">
        <v>3616.6383970000002</v>
      </c>
      <c r="CK425" s="65">
        <v>4109.8163599999998</v>
      </c>
      <c r="CL425" s="65">
        <v>5753.7429039999997</v>
      </c>
      <c r="CM425" s="65">
        <v>4931.7796319999998</v>
      </c>
      <c r="CN425" s="65">
        <v>3616.6383970000002</v>
      </c>
      <c r="CO425" s="65">
        <v>4109.8163599999998</v>
      </c>
      <c r="CP425" s="65">
        <v>5753.7429039999997</v>
      </c>
      <c r="CQ425" s="65">
        <v>4931.7796319999998</v>
      </c>
      <c r="CR425" s="65">
        <v>3616.6383970000002</v>
      </c>
      <c r="CS425" s="65">
        <v>4109.8163599999998</v>
      </c>
      <c r="CT425" s="65">
        <v>5753.7429039999997</v>
      </c>
      <c r="CU425" s="65">
        <v>4931.7796319999998</v>
      </c>
      <c r="CV425" s="65">
        <v>3616.6383970000002</v>
      </c>
      <c r="CW425" s="65">
        <v>4109.8163599999998</v>
      </c>
      <c r="CX425" s="65">
        <v>5753.7429039999997</v>
      </c>
      <c r="CY425" s="65">
        <v>4931.7796319999998</v>
      </c>
      <c r="CZ425" s="65">
        <v>3616.6383970000002</v>
      </c>
      <c r="DA425" s="65">
        <v>4109.8163599999998</v>
      </c>
      <c r="DB425" s="65">
        <v>5753.7429039999997</v>
      </c>
      <c r="DC425" s="65">
        <v>4931.7796319999998</v>
      </c>
      <c r="DD425" s="65">
        <v>3616.6383970000002</v>
      </c>
      <c r="DE425" s="65">
        <v>4109.8163599999998</v>
      </c>
      <c r="DF425" s="65">
        <v>0</v>
      </c>
      <c r="DG425" s="65">
        <v>4931.7796319999998</v>
      </c>
      <c r="DH425" s="65">
        <v>3616.6383970000002</v>
      </c>
      <c r="DI425" s="65">
        <v>1044.3747719999999</v>
      </c>
      <c r="DJ425" s="65">
        <v>5753.7429039999997</v>
      </c>
      <c r="DK425" s="65">
        <v>4931.7796319999998</v>
      </c>
      <c r="DL425" s="65">
        <v>3616.6383970000002</v>
      </c>
      <c r="DM425" s="65">
        <v>4109.8163599999998</v>
      </c>
      <c r="DN425" s="65">
        <v>5753.7429039999997</v>
      </c>
      <c r="DO425" s="65">
        <v>4931.7796319999998</v>
      </c>
      <c r="DP425" s="65">
        <v>3616.6383970000002</v>
      </c>
      <c r="DQ425" s="65">
        <v>4109.8163599999998</v>
      </c>
      <c r="DR425" s="65">
        <v>5753.7429039999997</v>
      </c>
      <c r="DS425" s="65">
        <v>4931.7796319999998</v>
      </c>
      <c r="DT425" s="65">
        <v>3616.6383970000002</v>
      </c>
      <c r="DU425" s="65">
        <v>4109.8163599999998</v>
      </c>
      <c r="DV425" s="65">
        <v>5753.7429039999997</v>
      </c>
      <c r="DW425" s="65">
        <v>4931.7796319999998</v>
      </c>
      <c r="DX425" s="65">
        <v>3616.6383970000002</v>
      </c>
      <c r="DY425" s="65">
        <v>4109.8163599999998</v>
      </c>
      <c r="DZ425" s="65">
        <v>5753.7429039999997</v>
      </c>
      <c r="EA425" s="65">
        <v>4931.7796319999998</v>
      </c>
      <c r="EB425" s="65">
        <v>3616.6383970000002</v>
      </c>
      <c r="EC425" s="65">
        <v>4109.8163599999998</v>
      </c>
      <c r="ED425" s="65">
        <v>5753.7429039999997</v>
      </c>
      <c r="EE425" s="65">
        <v>4931.7796319999998</v>
      </c>
      <c r="EF425" s="65">
        <v>3616.6383970000002</v>
      </c>
      <c r="EG425" s="65">
        <v>4109.8163599999998</v>
      </c>
      <c r="EH425" s="65">
        <v>5753.7429039999997</v>
      </c>
      <c r="EI425" s="65">
        <v>4931.7796319999998</v>
      </c>
      <c r="EJ425" s="65">
        <v>3616.6383970000002</v>
      </c>
      <c r="EK425" s="65">
        <v>4109.8163599999998</v>
      </c>
      <c r="EL425" s="65">
        <v>0</v>
      </c>
      <c r="EM425" s="65">
        <v>4931.7796319999998</v>
      </c>
      <c r="EN425" s="65">
        <v>3616.6383970000002</v>
      </c>
      <c r="EO425" s="65">
        <v>4109.8163599999998</v>
      </c>
      <c r="EP425" s="65">
        <v>5753.7429039999997</v>
      </c>
      <c r="EQ425" s="65">
        <v>4931.7796319999998</v>
      </c>
      <c r="ER425" s="65">
        <v>3616.6383970000002</v>
      </c>
      <c r="ES425" s="65">
        <v>4109.8163599999998</v>
      </c>
      <c r="ET425" s="65">
        <v>5753.7429039999997</v>
      </c>
      <c r="EU425" s="65">
        <v>4931.7796319999998</v>
      </c>
      <c r="EV425" s="65">
        <v>3616.6383970000002</v>
      </c>
      <c r="EW425" s="65">
        <v>4109.8163599999998</v>
      </c>
      <c r="EX425" s="65">
        <v>5753.7429039999997</v>
      </c>
      <c r="EY425" s="65">
        <v>4931.7796319999998</v>
      </c>
      <c r="EZ425" s="65">
        <v>3616.6383970000002</v>
      </c>
      <c r="FA425" s="65">
        <v>4109.8163599999998</v>
      </c>
      <c r="FB425" s="65">
        <v>5753.7429039999997</v>
      </c>
      <c r="FC425" s="65">
        <v>4931.7796319999998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499.47989389999998</v>
      </c>
      <c r="BY440" s="65">
        <v>567.59078850000003</v>
      </c>
      <c r="BZ440" s="65">
        <v>794.62710389999995</v>
      </c>
      <c r="CA440" s="65">
        <v>681.10894619999999</v>
      </c>
      <c r="CB440" s="65">
        <v>1763.0651700000001</v>
      </c>
      <c r="CC440" s="65">
        <v>2003.483148</v>
      </c>
      <c r="CD440" s="65">
        <v>2804.8764070000002</v>
      </c>
      <c r="CE440" s="65">
        <v>2404.1797769999998</v>
      </c>
      <c r="CF440" s="65">
        <v>3018.9456249999998</v>
      </c>
      <c r="CG440" s="65">
        <v>1930.5450800000001</v>
      </c>
      <c r="CH440" s="65">
        <v>144.0641756</v>
      </c>
      <c r="CI440" s="65">
        <v>4116.7440340000003</v>
      </c>
      <c r="CJ440" s="65">
        <v>3586.7788999999998</v>
      </c>
      <c r="CK440" s="65">
        <v>4075.8851129999998</v>
      </c>
      <c r="CL440" s="65">
        <v>5706.2391589999997</v>
      </c>
      <c r="CM440" s="65">
        <v>4891.0621359999996</v>
      </c>
      <c r="CN440" s="65">
        <v>4852.0483109999996</v>
      </c>
      <c r="CO440" s="65">
        <v>5513.6912629999997</v>
      </c>
      <c r="CP440" s="65">
        <v>7719.1677680000003</v>
      </c>
      <c r="CQ440" s="65">
        <v>6616.4295160000001</v>
      </c>
      <c r="CR440" s="65">
        <v>6812.4160099999999</v>
      </c>
      <c r="CS440" s="65">
        <v>7741.3818289999999</v>
      </c>
      <c r="CT440" s="65">
        <v>10837.93456</v>
      </c>
      <c r="CU440" s="65">
        <v>9289.658195</v>
      </c>
      <c r="CV440" s="65">
        <v>8677.5226989999992</v>
      </c>
      <c r="CW440" s="65">
        <v>9860.8212490000005</v>
      </c>
      <c r="CX440" s="65">
        <v>13805.14975</v>
      </c>
      <c r="CY440" s="65">
        <v>11832.985500000001</v>
      </c>
      <c r="CZ440" s="65">
        <v>10830.528410000001</v>
      </c>
      <c r="DA440" s="65">
        <v>12307.41865</v>
      </c>
      <c r="DB440" s="65">
        <v>17230.3861</v>
      </c>
      <c r="DC440" s="65">
        <v>14768.90237</v>
      </c>
      <c r="DD440" s="65">
        <v>11184.47431</v>
      </c>
      <c r="DE440" s="65">
        <v>12709.62989</v>
      </c>
      <c r="DF440" s="65">
        <v>17793.48185</v>
      </c>
      <c r="DG440" s="65">
        <v>15251.55587</v>
      </c>
      <c r="DH440" s="65">
        <v>12486.276470000001</v>
      </c>
      <c r="DI440" s="65">
        <v>14188.95053</v>
      </c>
      <c r="DJ440" s="65">
        <v>19864.530750000002</v>
      </c>
      <c r="DK440" s="65">
        <v>17026.74064</v>
      </c>
      <c r="DL440" s="65">
        <v>12486.276470000001</v>
      </c>
      <c r="DM440" s="65">
        <v>14188.95053</v>
      </c>
      <c r="DN440" s="65">
        <v>19864.530750000002</v>
      </c>
      <c r="DO440" s="65">
        <v>17026.74064</v>
      </c>
      <c r="DP440" s="65">
        <v>12486.276470000001</v>
      </c>
      <c r="DQ440" s="65">
        <v>14188.95053</v>
      </c>
      <c r="DR440" s="65">
        <v>19864.530750000002</v>
      </c>
      <c r="DS440" s="65">
        <v>17026.74064</v>
      </c>
      <c r="DT440" s="65">
        <v>12486.276470000001</v>
      </c>
      <c r="DU440" s="65">
        <v>14188.95053</v>
      </c>
      <c r="DV440" s="65">
        <v>19864.530750000002</v>
      </c>
      <c r="DW440" s="65">
        <v>17026.74064</v>
      </c>
      <c r="DX440" s="65">
        <v>12486.276470000001</v>
      </c>
      <c r="DY440" s="65">
        <v>14188.95053</v>
      </c>
      <c r="DZ440" s="65">
        <v>19864.530750000002</v>
      </c>
      <c r="EA440" s="65">
        <v>17026.74064</v>
      </c>
      <c r="EB440" s="65">
        <v>12486.276470000001</v>
      </c>
      <c r="EC440" s="65">
        <v>14188.95053</v>
      </c>
      <c r="ED440" s="65">
        <v>19864.530750000002</v>
      </c>
      <c r="EE440" s="65">
        <v>17026.74064</v>
      </c>
      <c r="EF440" s="65">
        <v>12486.276470000001</v>
      </c>
      <c r="EG440" s="65">
        <v>14188.95053</v>
      </c>
      <c r="EH440" s="65">
        <v>19864.530750000002</v>
      </c>
      <c r="EI440" s="65">
        <v>17026.74064</v>
      </c>
      <c r="EJ440" s="65">
        <v>12486.276470000001</v>
      </c>
      <c r="EK440" s="65">
        <v>14188.95053</v>
      </c>
      <c r="EL440" s="65">
        <v>19864.530750000002</v>
      </c>
      <c r="EM440" s="65">
        <v>17026.74064</v>
      </c>
      <c r="EN440" s="65">
        <v>12486.276470000001</v>
      </c>
      <c r="EO440" s="65">
        <v>14188.95053</v>
      </c>
      <c r="EP440" s="65">
        <v>19864.530750000002</v>
      </c>
      <c r="EQ440" s="65">
        <v>17026.74064</v>
      </c>
      <c r="ER440" s="65">
        <v>12486.276470000001</v>
      </c>
      <c r="ES440" s="65">
        <v>14188.95053</v>
      </c>
      <c r="ET440" s="65">
        <v>19864.530750000002</v>
      </c>
      <c r="EU440" s="65">
        <v>17026.74064</v>
      </c>
      <c r="EV440" s="65">
        <v>12486.276470000001</v>
      </c>
      <c r="EW440" s="65">
        <v>14188.95053</v>
      </c>
      <c r="EX440" s="65">
        <v>19864.530750000002</v>
      </c>
      <c r="EY440" s="65">
        <v>17026.74064</v>
      </c>
      <c r="EZ440" s="65">
        <v>12486.276470000001</v>
      </c>
      <c r="FA440" s="65">
        <v>14188.95053</v>
      </c>
      <c r="FB440" s="65">
        <v>19864.530750000002</v>
      </c>
      <c r="FC440" s="65">
        <v>17026.74064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499.47989389999998</v>
      </c>
      <c r="BY449" s="65">
        <v>567.59078850000003</v>
      </c>
      <c r="BZ449" s="65">
        <v>794.62710389999995</v>
      </c>
      <c r="CA449" s="65">
        <v>681.10894619999999</v>
      </c>
      <c r="CB449" s="65">
        <v>1763.0651700000001</v>
      </c>
      <c r="CC449" s="65">
        <v>2003.483148</v>
      </c>
      <c r="CD449" s="65">
        <v>2804.8764070000002</v>
      </c>
      <c r="CE449" s="65">
        <v>2404.1797769999998</v>
      </c>
      <c r="CF449" s="65">
        <v>3018.9456249999998</v>
      </c>
      <c r="CG449" s="65">
        <v>1930.5450800000001</v>
      </c>
      <c r="CH449" s="65">
        <v>144.0641756</v>
      </c>
      <c r="CI449" s="65">
        <v>4116.7440340000003</v>
      </c>
      <c r="CJ449" s="65">
        <v>3586.7788999999998</v>
      </c>
      <c r="CK449" s="65">
        <v>4075.8851129999998</v>
      </c>
      <c r="CL449" s="65">
        <v>5706.2391589999997</v>
      </c>
      <c r="CM449" s="65">
        <v>4891.0621359999996</v>
      </c>
      <c r="CN449" s="65">
        <v>4852.0483109999996</v>
      </c>
      <c r="CO449" s="65">
        <v>5513.6912629999997</v>
      </c>
      <c r="CP449" s="65">
        <v>7719.1677680000003</v>
      </c>
      <c r="CQ449" s="65">
        <v>6616.4295160000001</v>
      </c>
      <c r="CR449" s="65">
        <v>6812.4160099999999</v>
      </c>
      <c r="CS449" s="65">
        <v>7741.3818289999999</v>
      </c>
      <c r="CT449" s="65">
        <v>10837.93456</v>
      </c>
      <c r="CU449" s="65">
        <v>9289.658195</v>
      </c>
      <c r="CV449" s="65">
        <v>8677.5226989999992</v>
      </c>
      <c r="CW449" s="65">
        <v>9860.8212490000005</v>
      </c>
      <c r="CX449" s="65">
        <v>13805.14975</v>
      </c>
      <c r="CY449" s="65">
        <v>11832.985500000001</v>
      </c>
      <c r="CZ449" s="65">
        <v>10830.528410000001</v>
      </c>
      <c r="DA449" s="65">
        <v>12307.41865</v>
      </c>
      <c r="DB449" s="65">
        <v>17230.3861</v>
      </c>
      <c r="DC449" s="65">
        <v>14768.90237</v>
      </c>
      <c r="DD449" s="65">
        <v>11184.47431</v>
      </c>
      <c r="DE449" s="65">
        <v>12709.62989</v>
      </c>
      <c r="DF449" s="65">
        <v>17793.48185</v>
      </c>
      <c r="DG449" s="65">
        <v>15251.55587</v>
      </c>
      <c r="DH449" s="65">
        <v>12486.276470000001</v>
      </c>
      <c r="DI449" s="65">
        <v>14188.95053</v>
      </c>
      <c r="DJ449" s="65">
        <v>19864.530750000002</v>
      </c>
      <c r="DK449" s="65">
        <v>17026.74064</v>
      </c>
      <c r="DL449" s="65">
        <v>12486.276470000001</v>
      </c>
      <c r="DM449" s="65">
        <v>14188.95053</v>
      </c>
      <c r="DN449" s="65">
        <v>19864.530750000002</v>
      </c>
      <c r="DO449" s="65">
        <v>17026.74064</v>
      </c>
      <c r="DP449" s="65">
        <v>12486.276470000001</v>
      </c>
      <c r="DQ449" s="65">
        <v>14188.95053</v>
      </c>
      <c r="DR449" s="65">
        <v>19864.530750000002</v>
      </c>
      <c r="DS449" s="65">
        <v>17026.74064</v>
      </c>
      <c r="DT449" s="65">
        <v>12486.276470000001</v>
      </c>
      <c r="DU449" s="65">
        <v>14188.95053</v>
      </c>
      <c r="DV449" s="65">
        <v>19864.530750000002</v>
      </c>
      <c r="DW449" s="65">
        <v>17026.74064</v>
      </c>
      <c r="DX449" s="65">
        <v>12486.276470000001</v>
      </c>
      <c r="DY449" s="65">
        <v>14188.95053</v>
      </c>
      <c r="DZ449" s="65">
        <v>19864.530750000002</v>
      </c>
      <c r="EA449" s="65">
        <v>17026.74064</v>
      </c>
      <c r="EB449" s="65">
        <v>12486.276470000001</v>
      </c>
      <c r="EC449" s="65">
        <v>14188.95053</v>
      </c>
      <c r="ED449" s="65">
        <v>19864.530750000002</v>
      </c>
      <c r="EE449" s="65">
        <v>17026.74064</v>
      </c>
      <c r="EF449" s="65">
        <v>12486.276470000001</v>
      </c>
      <c r="EG449" s="65">
        <v>14188.95053</v>
      </c>
      <c r="EH449" s="65">
        <v>19864.530750000002</v>
      </c>
      <c r="EI449" s="65">
        <v>17026.74064</v>
      </c>
      <c r="EJ449" s="65">
        <v>12486.276470000001</v>
      </c>
      <c r="EK449" s="65">
        <v>14188.95053</v>
      </c>
      <c r="EL449" s="65">
        <v>19864.530750000002</v>
      </c>
      <c r="EM449" s="65">
        <v>17026.74064</v>
      </c>
      <c r="EN449" s="65">
        <v>12486.276470000001</v>
      </c>
      <c r="EO449" s="65">
        <v>14188.95053</v>
      </c>
      <c r="EP449" s="65">
        <v>19864.530750000002</v>
      </c>
      <c r="EQ449" s="65">
        <v>17026.74064</v>
      </c>
      <c r="ER449" s="65">
        <v>12486.276470000001</v>
      </c>
      <c r="ES449" s="65">
        <v>14188.95053</v>
      </c>
      <c r="ET449" s="65">
        <v>19864.530750000002</v>
      </c>
      <c r="EU449" s="65">
        <v>17026.74064</v>
      </c>
      <c r="EV449" s="65">
        <v>12486.276470000001</v>
      </c>
      <c r="EW449" s="65">
        <v>14188.95053</v>
      </c>
      <c r="EX449" s="65">
        <v>19864.530750000002</v>
      </c>
      <c r="EY449" s="65">
        <v>17026.74064</v>
      </c>
      <c r="EZ449" s="65">
        <v>12486.276470000001</v>
      </c>
      <c r="FA449" s="65">
        <v>14188.95053</v>
      </c>
      <c r="FB449" s="65">
        <v>19864.530750000002</v>
      </c>
      <c r="FC449" s="65">
        <v>17026.74064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3413.4562139999998</v>
      </c>
      <c r="DM464" s="65">
        <v>3878.9275160000002</v>
      </c>
      <c r="DN464" s="65">
        <v>5430.4985219999999</v>
      </c>
      <c r="DO464" s="65">
        <v>4654.7130189999998</v>
      </c>
      <c r="DP464" s="65">
        <v>4565.4486399999996</v>
      </c>
      <c r="DQ464" s="65">
        <v>5188.0098189999999</v>
      </c>
      <c r="DR464" s="65">
        <v>7263.2137460000004</v>
      </c>
      <c r="DS464" s="65">
        <v>6225.6117819999999</v>
      </c>
      <c r="DT464" s="65">
        <v>5311.574286</v>
      </c>
      <c r="DU464" s="65">
        <v>6035.8798699999998</v>
      </c>
      <c r="DV464" s="65">
        <v>8450.2318180000002</v>
      </c>
      <c r="DW464" s="65">
        <v>7243.0558440000004</v>
      </c>
      <c r="DX464" s="65">
        <v>6063.7914600000004</v>
      </c>
      <c r="DY464" s="65">
        <v>6890.672114</v>
      </c>
      <c r="DZ464" s="65">
        <v>9646.9409589999996</v>
      </c>
      <c r="EA464" s="65">
        <v>8268.8065370000004</v>
      </c>
      <c r="EB464" s="65">
        <v>6832.1223620000001</v>
      </c>
      <c r="EC464" s="65">
        <v>7763.7754109999996</v>
      </c>
      <c r="ED464" s="65">
        <v>10869.28558</v>
      </c>
      <c r="EE464" s="65">
        <v>9316.5304940000005</v>
      </c>
      <c r="EF464" s="65">
        <v>7920.8030010000002</v>
      </c>
      <c r="EG464" s="65">
        <v>9000.9125019999992</v>
      </c>
      <c r="EH464" s="65">
        <v>12601.2775</v>
      </c>
      <c r="EI464" s="65">
        <v>10801.094999999999</v>
      </c>
      <c r="EJ464" s="65">
        <v>9023.465596</v>
      </c>
      <c r="EK464" s="65">
        <v>10253.938179999999</v>
      </c>
      <c r="EL464" s="65">
        <v>14355.51345</v>
      </c>
      <c r="EM464" s="65">
        <v>12304.72581</v>
      </c>
      <c r="EN464" s="65">
        <v>9810.8822149999996</v>
      </c>
      <c r="EO464" s="65">
        <v>11148.729789999999</v>
      </c>
      <c r="EP464" s="65">
        <v>15608.22171</v>
      </c>
      <c r="EQ464" s="65">
        <v>13378.47575</v>
      </c>
      <c r="ER464" s="65">
        <v>10674.61183</v>
      </c>
      <c r="ES464" s="65">
        <v>12130.24072</v>
      </c>
      <c r="ET464" s="65">
        <v>16982.337009999999</v>
      </c>
      <c r="EU464" s="65">
        <v>14556.28887</v>
      </c>
      <c r="EV464" s="65">
        <v>12608.326419999999</v>
      </c>
      <c r="EW464" s="65">
        <v>14327.64366</v>
      </c>
      <c r="EX464" s="65">
        <v>15841.991379999999</v>
      </c>
      <c r="EY464" s="65">
        <v>17193.172399999999</v>
      </c>
      <c r="EZ464" s="65">
        <v>12856.90136</v>
      </c>
      <c r="FA464" s="65">
        <v>14610.11519</v>
      </c>
      <c r="FB464" s="65">
        <v>14387.73747</v>
      </c>
      <c r="FC464" s="65">
        <v>17532.138220000001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3413.4562139999998</v>
      </c>
      <c r="DM473" s="65">
        <v>3878.9275160000002</v>
      </c>
      <c r="DN473" s="65">
        <v>5430.4985219999999</v>
      </c>
      <c r="DO473" s="65">
        <v>4654.7130189999998</v>
      </c>
      <c r="DP473" s="65">
        <v>4565.4486399999996</v>
      </c>
      <c r="DQ473" s="65">
        <v>5188.0098189999999</v>
      </c>
      <c r="DR473" s="65">
        <v>7263.2137460000004</v>
      </c>
      <c r="DS473" s="65">
        <v>6225.6117819999999</v>
      </c>
      <c r="DT473" s="65">
        <v>5311.574286</v>
      </c>
      <c r="DU473" s="65">
        <v>6035.8798699999998</v>
      </c>
      <c r="DV473" s="65">
        <v>8450.2318180000002</v>
      </c>
      <c r="DW473" s="65">
        <v>7243.0558440000004</v>
      </c>
      <c r="DX473" s="65">
        <v>6063.7914600000004</v>
      </c>
      <c r="DY473" s="65">
        <v>6890.672114</v>
      </c>
      <c r="DZ473" s="65">
        <v>9646.9409589999996</v>
      </c>
      <c r="EA473" s="65">
        <v>8268.8065370000004</v>
      </c>
      <c r="EB473" s="65">
        <v>6832.1223620000001</v>
      </c>
      <c r="EC473" s="65">
        <v>7763.7754109999996</v>
      </c>
      <c r="ED473" s="65">
        <v>10869.28558</v>
      </c>
      <c r="EE473" s="65">
        <v>9316.5304940000005</v>
      </c>
      <c r="EF473" s="65">
        <v>7920.8030010000002</v>
      </c>
      <c r="EG473" s="65">
        <v>9000.9125019999992</v>
      </c>
      <c r="EH473" s="65">
        <v>12601.2775</v>
      </c>
      <c r="EI473" s="65">
        <v>10801.094999999999</v>
      </c>
      <c r="EJ473" s="65">
        <v>9023.465596</v>
      </c>
      <c r="EK473" s="65">
        <v>10253.938179999999</v>
      </c>
      <c r="EL473" s="65">
        <v>14355.51345</v>
      </c>
      <c r="EM473" s="65">
        <v>12304.72581</v>
      </c>
      <c r="EN473" s="65">
        <v>9810.8822149999996</v>
      </c>
      <c r="EO473" s="65">
        <v>11148.729789999999</v>
      </c>
      <c r="EP473" s="65">
        <v>15608.22171</v>
      </c>
      <c r="EQ473" s="65">
        <v>13378.47575</v>
      </c>
      <c r="ER473" s="65">
        <v>10674.61183</v>
      </c>
      <c r="ES473" s="65">
        <v>12130.24072</v>
      </c>
      <c r="ET473" s="65">
        <v>16982.337009999999</v>
      </c>
      <c r="EU473" s="65">
        <v>14556.28887</v>
      </c>
      <c r="EV473" s="65">
        <v>12608.326419999999</v>
      </c>
      <c r="EW473" s="65">
        <v>14327.64366</v>
      </c>
      <c r="EX473" s="65">
        <v>15841.991379999999</v>
      </c>
      <c r="EY473" s="65">
        <v>17193.172399999999</v>
      </c>
      <c r="EZ473" s="65">
        <v>12856.90136</v>
      </c>
      <c r="FA473" s="65">
        <v>14610.11519</v>
      </c>
      <c r="FB473" s="65">
        <v>14387.73747</v>
      </c>
      <c r="FC473" s="65">
        <v>17532.138220000001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B642" s="65">
        <v>882.01868809999996</v>
      </c>
      <c r="CC642" s="65">
        <v>882.01868809999996</v>
      </c>
      <c r="CD642" s="65">
        <v>882.01868809999996</v>
      </c>
      <c r="CE642" s="65">
        <v>882.01868809999996</v>
      </c>
      <c r="CF642" s="65">
        <v>1797.476478</v>
      </c>
      <c r="CG642" s="65">
        <v>1797.476478</v>
      </c>
      <c r="CH642" s="65">
        <v>1797.476478</v>
      </c>
      <c r="CI642" s="65">
        <v>1797.476478</v>
      </c>
      <c r="CJ642" s="65">
        <v>2537.68181</v>
      </c>
      <c r="CK642" s="65">
        <v>2537.68181</v>
      </c>
      <c r="CL642" s="65">
        <v>2537.68181</v>
      </c>
      <c r="CM642" s="65">
        <v>2537.68181</v>
      </c>
      <c r="CN642" s="65">
        <v>2537.68181</v>
      </c>
      <c r="CO642" s="65">
        <v>2537.68181</v>
      </c>
      <c r="CP642" s="65">
        <v>2537.68181</v>
      </c>
      <c r="CQ642" s="65">
        <v>2537.68181</v>
      </c>
      <c r="CR642" s="65">
        <v>2537.68181</v>
      </c>
      <c r="CS642" s="65">
        <v>2537.68181</v>
      </c>
      <c r="CT642" s="65">
        <v>2537.68181</v>
      </c>
      <c r="CU642" s="65">
        <v>2537.68181</v>
      </c>
      <c r="CV642" s="65">
        <v>2537.68181</v>
      </c>
      <c r="CW642" s="65">
        <v>2537.68181</v>
      </c>
      <c r="CX642" s="65">
        <v>2537.68181</v>
      </c>
      <c r="CY642" s="65">
        <v>2537.68181</v>
      </c>
      <c r="CZ642" s="65">
        <v>2537.68181</v>
      </c>
      <c r="DA642" s="65">
        <v>2537.68181</v>
      </c>
      <c r="DB642" s="65">
        <v>2537.68181</v>
      </c>
      <c r="DC642" s="65">
        <v>2537.68181</v>
      </c>
      <c r="DD642" s="65">
        <v>3858.0265039999999</v>
      </c>
      <c r="DE642" s="65">
        <v>3858.0265039999999</v>
      </c>
      <c r="DF642" s="65">
        <v>3858.0265039999999</v>
      </c>
      <c r="DG642" s="65">
        <v>3858.0265039999999</v>
      </c>
      <c r="DH642" s="65">
        <v>6484.7114510000001</v>
      </c>
      <c r="DI642" s="65">
        <v>6484.7114510000001</v>
      </c>
      <c r="DJ642" s="65">
        <v>6484.7114510000001</v>
      </c>
      <c r="DK642" s="65">
        <v>6484.7114510000001</v>
      </c>
      <c r="DL642" s="65">
        <v>6484.7114510000001</v>
      </c>
      <c r="DM642" s="65">
        <v>6484.7114510000001</v>
      </c>
      <c r="DN642" s="65">
        <v>6484.7114510000001</v>
      </c>
      <c r="DO642" s="65">
        <v>6484.7114510000001</v>
      </c>
      <c r="DP642" s="65">
        <v>6484.7114510000001</v>
      </c>
      <c r="DQ642" s="65">
        <v>6484.7114510000001</v>
      </c>
      <c r="DR642" s="65">
        <v>6484.7114510000001</v>
      </c>
      <c r="DS642" s="65">
        <v>6484.7114510000001</v>
      </c>
      <c r="DT642" s="65">
        <v>8712.1546660000004</v>
      </c>
      <c r="DU642" s="65">
        <v>8712.1546660000004</v>
      </c>
      <c r="DV642" s="65">
        <v>8712.1546660000004</v>
      </c>
      <c r="DW642" s="65">
        <v>8712.1546660000004</v>
      </c>
      <c r="DX642" s="65">
        <v>11205.523380000001</v>
      </c>
      <c r="DY642" s="65">
        <v>11205.523380000001</v>
      </c>
      <c r="DZ642" s="65">
        <v>11205.523380000001</v>
      </c>
      <c r="EA642" s="65">
        <v>11205.523380000001</v>
      </c>
      <c r="EB642" s="65">
        <v>11971.33632</v>
      </c>
      <c r="EC642" s="65">
        <v>11971.33632</v>
      </c>
      <c r="ED642" s="65">
        <v>11971.33632</v>
      </c>
      <c r="EE642" s="65">
        <v>11971.33632</v>
      </c>
      <c r="EF642" s="65">
        <v>14069.779469999999</v>
      </c>
      <c r="EG642" s="65">
        <v>14069.779469999999</v>
      </c>
      <c r="EH642" s="65">
        <v>14069.779469999999</v>
      </c>
      <c r="EI642" s="65">
        <v>14069.779469999999</v>
      </c>
      <c r="EJ642" s="65">
        <v>15917.324070000001</v>
      </c>
      <c r="EK642" s="65">
        <v>15917.324070000001</v>
      </c>
      <c r="EL642" s="65">
        <v>15917.324070000001</v>
      </c>
      <c r="EM642" s="65">
        <v>15917.324070000001</v>
      </c>
      <c r="EN642" s="65">
        <v>17963.194080000001</v>
      </c>
      <c r="EO642" s="65">
        <v>17963.194080000001</v>
      </c>
      <c r="EP642" s="65">
        <v>17963.194080000001</v>
      </c>
      <c r="EQ642" s="65">
        <v>17963.194080000001</v>
      </c>
      <c r="ER642" s="65">
        <v>17963.194080000001</v>
      </c>
      <c r="ES642" s="65">
        <v>17963.194080000001</v>
      </c>
      <c r="ET642" s="65">
        <v>17963.194080000001</v>
      </c>
      <c r="EU642" s="65">
        <v>17963.194080000001</v>
      </c>
      <c r="EV642" s="65">
        <v>17963.194080000001</v>
      </c>
      <c r="EW642" s="65">
        <v>17963.194080000001</v>
      </c>
      <c r="EX642" s="65">
        <v>17963.194080000001</v>
      </c>
      <c r="EY642" s="65">
        <v>17963.194080000001</v>
      </c>
      <c r="EZ642" s="65">
        <v>17963.194080000001</v>
      </c>
      <c r="FA642" s="65">
        <v>17963.194080000001</v>
      </c>
      <c r="FB642" s="65">
        <v>17963.194080000001</v>
      </c>
      <c r="FC642" s="65">
        <v>17963.194080000001</v>
      </c>
    </row>
    <row r="643" spans="2:159" x14ac:dyDescent="0.2">
      <c r="B643" s="65" t="s">
        <v>676</v>
      </c>
      <c r="C643" s="65" t="s">
        <v>38</v>
      </c>
      <c r="CB643" s="65">
        <v>1668.350314</v>
      </c>
      <c r="CC643" s="65">
        <v>1668.350314</v>
      </c>
      <c r="CD643" s="65">
        <v>1668.350314</v>
      </c>
      <c r="CE643" s="65">
        <v>1668.350314</v>
      </c>
      <c r="CF643" s="65">
        <v>2429.85221</v>
      </c>
      <c r="CG643" s="65">
        <v>2429.85221</v>
      </c>
      <c r="CH643" s="65">
        <v>2429.85221</v>
      </c>
      <c r="CI643" s="65">
        <v>2429.85221</v>
      </c>
      <c r="CJ643" s="65">
        <v>3727.4549579999998</v>
      </c>
      <c r="CK643" s="65">
        <v>3727.4549579999998</v>
      </c>
      <c r="CL643" s="65">
        <v>3727.4549579999998</v>
      </c>
      <c r="CM643" s="65">
        <v>3727.4549579999998</v>
      </c>
      <c r="CN643" s="65">
        <v>4861.9582380000002</v>
      </c>
      <c r="CO643" s="65">
        <v>4861.9582380000002</v>
      </c>
      <c r="CP643" s="65">
        <v>4861.9582380000002</v>
      </c>
      <c r="CQ643" s="65">
        <v>4861.9582380000002</v>
      </c>
      <c r="CR643" s="65">
        <v>5940.696285</v>
      </c>
      <c r="CS643" s="65">
        <v>5940.696285</v>
      </c>
      <c r="CT643" s="65">
        <v>5940.696285</v>
      </c>
      <c r="CU643" s="65">
        <v>5940.696285</v>
      </c>
      <c r="CV643" s="65">
        <v>7232.7024549999996</v>
      </c>
      <c r="CW643" s="65">
        <v>7232.7024549999996</v>
      </c>
      <c r="CX643" s="65">
        <v>7232.7024549999996</v>
      </c>
      <c r="CY643" s="65">
        <v>7232.7024549999996</v>
      </c>
      <c r="CZ643" s="65">
        <v>8402.3063189999993</v>
      </c>
      <c r="DA643" s="65">
        <v>8402.3063189999993</v>
      </c>
      <c r="DB643" s="65">
        <v>8402.3063189999993</v>
      </c>
      <c r="DC643" s="65">
        <v>8402.3063189999993</v>
      </c>
      <c r="DD643" s="65">
        <v>9355.0037100000009</v>
      </c>
      <c r="DE643" s="65">
        <v>9355.0037100000009</v>
      </c>
      <c r="DF643" s="65">
        <v>9355.0037100000009</v>
      </c>
      <c r="DG643" s="65">
        <v>9355.0037100000009</v>
      </c>
      <c r="DH643" s="65">
        <v>9593.0261790000004</v>
      </c>
      <c r="DI643" s="65">
        <v>9593.0261790000004</v>
      </c>
      <c r="DJ643" s="65">
        <v>6359.3950860000004</v>
      </c>
      <c r="DK643" s="65">
        <v>9593.0261790000004</v>
      </c>
      <c r="DL643" s="65">
        <v>9593.0261790000004</v>
      </c>
      <c r="DM643" s="65">
        <v>9593.0261790000004</v>
      </c>
      <c r="DN643" s="65">
        <v>9593.0261790000004</v>
      </c>
      <c r="DO643" s="65">
        <v>9593.0261790000004</v>
      </c>
      <c r="DP643" s="65">
        <v>11800.581819999999</v>
      </c>
      <c r="DQ643" s="65">
        <v>11800.581819999999</v>
      </c>
      <c r="DR643" s="65">
        <v>11800.581819999999</v>
      </c>
      <c r="DS643" s="65">
        <v>11800.581819999999</v>
      </c>
      <c r="DT643" s="65">
        <v>12362.512350000001</v>
      </c>
      <c r="DU643" s="65">
        <v>12362.512350000001</v>
      </c>
      <c r="DV643" s="65">
        <v>12362.512350000001</v>
      </c>
      <c r="DW643" s="65">
        <v>12362.512350000001</v>
      </c>
      <c r="DX643" s="65">
        <v>12628.610989999999</v>
      </c>
      <c r="DY643" s="65">
        <v>12628.610989999999</v>
      </c>
      <c r="DZ643" s="65">
        <v>12628.610989999999</v>
      </c>
      <c r="EA643" s="65">
        <v>12628.610989999999</v>
      </c>
      <c r="EB643" s="65">
        <v>14375.558950000001</v>
      </c>
      <c r="EC643" s="65">
        <v>14375.558950000001</v>
      </c>
      <c r="ED643" s="65">
        <v>14375.558950000001</v>
      </c>
      <c r="EE643" s="65">
        <v>14375.558950000001</v>
      </c>
      <c r="EF643" s="65">
        <v>14375.558950000001</v>
      </c>
      <c r="EG643" s="65">
        <v>14375.558950000001</v>
      </c>
      <c r="EH643" s="65">
        <v>14375.558950000001</v>
      </c>
      <c r="EI643" s="65">
        <v>14375.558950000001</v>
      </c>
      <c r="EJ643" s="65">
        <v>16329.546039999999</v>
      </c>
      <c r="EK643" s="65">
        <v>16329.546039999999</v>
      </c>
      <c r="EL643" s="65">
        <v>16329.546039999999</v>
      </c>
      <c r="EM643" s="65">
        <v>16329.546039999999</v>
      </c>
      <c r="EN643" s="65">
        <v>17419.959869999999</v>
      </c>
      <c r="EO643" s="65">
        <v>17419.959869999999</v>
      </c>
      <c r="EP643" s="65">
        <v>17419.959869999999</v>
      </c>
      <c r="EQ643" s="65">
        <v>17419.959869999999</v>
      </c>
      <c r="ER643" s="65">
        <v>17419.959869999999</v>
      </c>
      <c r="ES643" s="65">
        <v>17419.959869999999</v>
      </c>
      <c r="ET643" s="65">
        <v>17419.959869999999</v>
      </c>
      <c r="EU643" s="65">
        <v>17419.959869999999</v>
      </c>
      <c r="EV643" s="65">
        <v>20291.048180000002</v>
      </c>
      <c r="EW643" s="65">
        <v>20291.048180000002</v>
      </c>
      <c r="EX643" s="65">
        <v>20291.048180000002</v>
      </c>
      <c r="EY643" s="65">
        <v>20291.048180000002</v>
      </c>
      <c r="EZ643" s="65">
        <v>20291.048180000002</v>
      </c>
      <c r="FA643" s="65">
        <v>20291.048180000002</v>
      </c>
      <c r="FB643" s="65">
        <v>20291.048180000002</v>
      </c>
      <c r="FC643" s="65">
        <v>20291.048180000002</v>
      </c>
    </row>
    <row r="644" spans="2:159" x14ac:dyDescent="0.2">
      <c r="B644" s="65" t="s">
        <v>676</v>
      </c>
      <c r="C644" s="65" t="s">
        <v>39</v>
      </c>
      <c r="EN644" s="65">
        <v>656.77149050000003</v>
      </c>
      <c r="EO644" s="65">
        <v>656.77149050000003</v>
      </c>
      <c r="EP644" s="65">
        <v>656.77149050000003</v>
      </c>
      <c r="EQ644" s="65">
        <v>656.77149050000003</v>
      </c>
      <c r="ER644" s="65">
        <v>4479.4416440000005</v>
      </c>
      <c r="ES644" s="65">
        <v>4479.4416440000005</v>
      </c>
      <c r="ET644" s="65">
        <v>4479.4416440000005</v>
      </c>
      <c r="EU644" s="65">
        <v>4479.4416440000005</v>
      </c>
      <c r="EV644" s="65">
        <v>4479.4416440000005</v>
      </c>
      <c r="EW644" s="65">
        <v>4479.4416440000005</v>
      </c>
      <c r="EX644" s="65">
        <v>4479.4416440000005</v>
      </c>
      <c r="EY644" s="65">
        <v>4479.4416440000005</v>
      </c>
      <c r="EZ644" s="65">
        <v>7097.3001420000001</v>
      </c>
      <c r="FA644" s="65">
        <v>7097.3001420000001</v>
      </c>
      <c r="FB644" s="65">
        <v>7097.3001420000001</v>
      </c>
      <c r="FC644" s="65">
        <v>7097.3001420000001</v>
      </c>
    </row>
    <row r="645" spans="2:159" x14ac:dyDescent="0.2">
      <c r="B645" s="65" t="s">
        <v>676</v>
      </c>
      <c r="C645" s="65" t="s">
        <v>40</v>
      </c>
      <c r="CJ645" s="65">
        <v>500.5815566</v>
      </c>
      <c r="CK645" s="65">
        <v>500.5815566</v>
      </c>
      <c r="CM645" s="65">
        <v>500.5815566</v>
      </c>
      <c r="CN645" s="65">
        <v>1361.160427</v>
      </c>
      <c r="CO645" s="65">
        <v>1361.160427</v>
      </c>
      <c r="CP645" s="65">
        <v>1361.160427</v>
      </c>
      <c r="CQ645" s="65">
        <v>1361.160427</v>
      </c>
      <c r="CR645" s="65">
        <v>1361.160427</v>
      </c>
      <c r="CS645" s="65">
        <v>1361.160427</v>
      </c>
      <c r="CT645" s="65">
        <v>1361.160427</v>
      </c>
      <c r="CU645" s="65">
        <v>1361.160427</v>
      </c>
      <c r="CV645" s="65">
        <v>1361.160427</v>
      </c>
      <c r="CW645" s="65">
        <v>1361.160427</v>
      </c>
      <c r="CX645" s="65">
        <v>1361.160427</v>
      </c>
      <c r="CY645" s="65">
        <v>1361.160427</v>
      </c>
      <c r="CZ645" s="65">
        <v>1361.160427</v>
      </c>
      <c r="DA645" s="65">
        <v>1361.160427</v>
      </c>
      <c r="DB645" s="65">
        <v>1361.160427</v>
      </c>
      <c r="DC645" s="65">
        <v>1361.160427</v>
      </c>
      <c r="DD645" s="65">
        <v>1361.160427</v>
      </c>
      <c r="DE645" s="65">
        <v>1361.160427</v>
      </c>
      <c r="DF645" s="65">
        <v>1361.160427</v>
      </c>
      <c r="DG645" s="65">
        <v>1361.160427</v>
      </c>
      <c r="DH645" s="65">
        <v>1361.160427</v>
      </c>
      <c r="DI645" s="65">
        <v>1361.160427</v>
      </c>
      <c r="DJ645" s="65">
        <v>1361.160427</v>
      </c>
      <c r="DK645" s="65">
        <v>1361.160427</v>
      </c>
      <c r="DL645" s="65">
        <v>1361.160427</v>
      </c>
      <c r="DM645" s="65">
        <v>1361.160427</v>
      </c>
      <c r="DN645" s="65">
        <v>1361.160427</v>
      </c>
      <c r="DO645" s="65">
        <v>1361.160427</v>
      </c>
      <c r="DP645" s="65">
        <v>1361.160427</v>
      </c>
      <c r="DQ645" s="65">
        <v>1361.160427</v>
      </c>
      <c r="DR645" s="65">
        <v>1361.160427</v>
      </c>
      <c r="DS645" s="65">
        <v>1361.160427</v>
      </c>
      <c r="DT645" s="65">
        <v>1361.160427</v>
      </c>
      <c r="DU645" s="65">
        <v>1283.0457839999999</v>
      </c>
      <c r="DV645" s="65">
        <v>1361.160427</v>
      </c>
      <c r="DW645" s="65">
        <v>1361.160427</v>
      </c>
      <c r="DX645" s="65">
        <v>1440.883562</v>
      </c>
      <c r="DY645" s="65">
        <v>1440.883562</v>
      </c>
      <c r="DZ645" s="65">
        <v>1440.883562</v>
      </c>
      <c r="EA645" s="65">
        <v>1440.883562</v>
      </c>
      <c r="EB645" s="65">
        <v>1864.6649990000001</v>
      </c>
      <c r="EC645" s="65">
        <v>1864.6649990000001</v>
      </c>
      <c r="ED645" s="65">
        <v>1864.6649990000001</v>
      </c>
      <c r="EE645" s="65">
        <v>1864.6649990000001</v>
      </c>
      <c r="EF645" s="65">
        <v>2396.154986</v>
      </c>
      <c r="EG645" s="65">
        <v>2396.154986</v>
      </c>
      <c r="EH645" s="65">
        <v>562.08900410000001</v>
      </c>
      <c r="EI645" s="65">
        <v>2396.154986</v>
      </c>
      <c r="EJ645" s="65">
        <v>2396.154986</v>
      </c>
      <c r="EK645" s="65">
        <v>2396.154986</v>
      </c>
      <c r="EL645" s="65">
        <v>2396.154986</v>
      </c>
      <c r="EM645" s="65">
        <v>2396.154986</v>
      </c>
      <c r="EN645" s="65">
        <v>2396.154986</v>
      </c>
      <c r="EO645" s="65">
        <v>2396.154986</v>
      </c>
      <c r="EP645" s="65">
        <v>2396.154986</v>
      </c>
      <c r="EQ645" s="65">
        <v>2396.154986</v>
      </c>
      <c r="ER645" s="65">
        <v>2396.154986</v>
      </c>
      <c r="ES645" s="65">
        <v>2396.154986</v>
      </c>
      <c r="ET645" s="65">
        <v>2396.154986</v>
      </c>
      <c r="EU645" s="65">
        <v>2396.154986</v>
      </c>
      <c r="EV645" s="65">
        <v>2396.154986</v>
      </c>
      <c r="EW645" s="65">
        <v>2396.154986</v>
      </c>
      <c r="EX645" s="65">
        <v>2396.154986</v>
      </c>
      <c r="EY645" s="65">
        <v>2396.154986</v>
      </c>
      <c r="EZ645" s="65">
        <v>2396.154986</v>
      </c>
      <c r="FA645" s="65">
        <v>2396.154986</v>
      </c>
      <c r="FB645" s="65">
        <v>2396.154986</v>
      </c>
      <c r="FC645" s="65">
        <v>2396.154986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J647" s="65">
        <v>2.282994542</v>
      </c>
      <c r="CK647" s="65">
        <v>2.282994542</v>
      </c>
      <c r="CL647" s="65">
        <v>2.282994542</v>
      </c>
      <c r="CM647" s="65">
        <v>2.282994542</v>
      </c>
      <c r="CN647" s="65">
        <v>2.282994542</v>
      </c>
      <c r="CP647" s="65">
        <v>2.282994542</v>
      </c>
      <c r="CQ647" s="65">
        <v>2.282994542</v>
      </c>
      <c r="CR647" s="65">
        <v>2.282994542</v>
      </c>
      <c r="CS647" s="65">
        <v>2.282994542</v>
      </c>
      <c r="CT647" s="65">
        <v>2.282994542</v>
      </c>
      <c r="CU647" s="65">
        <v>2.282994542</v>
      </c>
      <c r="CV647" s="65">
        <v>2.282994542</v>
      </c>
      <c r="CW647" s="65">
        <v>2.282994542</v>
      </c>
      <c r="CX647" s="65">
        <v>2.282994542</v>
      </c>
      <c r="CY647" s="65">
        <v>2.282994542</v>
      </c>
      <c r="CZ647" s="65">
        <v>2.282994542</v>
      </c>
      <c r="DA647" s="65">
        <v>2.282994542</v>
      </c>
      <c r="DB647" s="65">
        <v>2.282994542</v>
      </c>
      <c r="DC647" s="65">
        <v>2.282994542</v>
      </c>
      <c r="DD647" s="65">
        <v>2.282994542</v>
      </c>
      <c r="DE647" s="65">
        <v>2.282994542</v>
      </c>
      <c r="DF647" s="65">
        <v>2.282994542</v>
      </c>
      <c r="DG647" s="65">
        <v>2.282994542</v>
      </c>
      <c r="DH647" s="65">
        <v>2.282994542</v>
      </c>
      <c r="DI647" s="65">
        <v>2.282994542</v>
      </c>
      <c r="DJ647" s="65">
        <v>2.282994542</v>
      </c>
      <c r="DK647" s="65">
        <v>2.282994542</v>
      </c>
      <c r="DL647" s="65">
        <v>2.282994542</v>
      </c>
      <c r="DM647" s="65">
        <v>2.282994542</v>
      </c>
      <c r="DN647" s="65">
        <v>2.282994542</v>
      </c>
      <c r="DO647" s="65">
        <v>2.282994542</v>
      </c>
      <c r="DP647" s="65">
        <v>2.282994542</v>
      </c>
      <c r="DQ647" s="65">
        <v>2.282994542</v>
      </c>
      <c r="DR647" s="65">
        <v>2.282994542</v>
      </c>
      <c r="DS647" s="65">
        <v>2.282994542</v>
      </c>
      <c r="DT647" s="65">
        <v>2.282994542</v>
      </c>
      <c r="DU647" s="65">
        <v>2.282994542</v>
      </c>
      <c r="DV647" s="65">
        <v>2.282994542</v>
      </c>
      <c r="DW647" s="65">
        <v>2.282994542</v>
      </c>
      <c r="DX647" s="65">
        <v>2.282994542</v>
      </c>
      <c r="DY647" s="65">
        <v>2.282994542</v>
      </c>
      <c r="DZ647" s="65">
        <v>2.282994542</v>
      </c>
      <c r="EA647" s="65">
        <v>2.282994542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1146.2086919999999</v>
      </c>
      <c r="EG647" s="65">
        <v>1146.2086919999999</v>
      </c>
      <c r="EH647" s="65">
        <v>1065.2766779999999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2550.3690019999999</v>
      </c>
      <c r="CC653" s="65">
        <v>2550.3690019999999</v>
      </c>
      <c r="CD653" s="65">
        <v>2550.3690019999999</v>
      </c>
      <c r="CE653" s="65">
        <v>2550.3690019999999</v>
      </c>
      <c r="CF653" s="65">
        <v>4227.3286879999996</v>
      </c>
      <c r="CG653" s="65">
        <v>4227.3286879999996</v>
      </c>
      <c r="CH653" s="65">
        <v>4227.3286879999996</v>
      </c>
      <c r="CI653" s="65">
        <v>4227.3286879999996</v>
      </c>
      <c r="CJ653" s="65">
        <v>6768.001319</v>
      </c>
      <c r="CK653" s="65">
        <v>6768.001319</v>
      </c>
      <c r="CL653" s="65">
        <v>6267.4197620000004</v>
      </c>
      <c r="CM653" s="65">
        <v>6768.001319</v>
      </c>
      <c r="CN653" s="65">
        <v>8763.0834699999996</v>
      </c>
      <c r="CO653" s="65">
        <v>8760.800475</v>
      </c>
      <c r="CP653" s="65">
        <v>8763.0834699999996</v>
      </c>
      <c r="CQ653" s="65">
        <v>8763.0834699999996</v>
      </c>
      <c r="CR653" s="65">
        <v>9841.8215170000003</v>
      </c>
      <c r="CS653" s="65">
        <v>9841.8215170000003</v>
      </c>
      <c r="CT653" s="65">
        <v>9841.8215170000003</v>
      </c>
      <c r="CU653" s="65">
        <v>9841.8215170000003</v>
      </c>
      <c r="CV653" s="65">
        <v>11133.82769</v>
      </c>
      <c r="CW653" s="65">
        <v>11133.82769</v>
      </c>
      <c r="CX653" s="65">
        <v>11133.82769</v>
      </c>
      <c r="CY653" s="65">
        <v>11133.82769</v>
      </c>
      <c r="CZ653" s="65">
        <v>12303.431549999999</v>
      </c>
      <c r="DA653" s="65">
        <v>12303.431549999999</v>
      </c>
      <c r="DB653" s="65">
        <v>12303.431549999999</v>
      </c>
      <c r="DC653" s="65">
        <v>12303.431549999999</v>
      </c>
      <c r="DD653" s="65">
        <v>14576.47364</v>
      </c>
      <c r="DE653" s="65">
        <v>14576.47364</v>
      </c>
      <c r="DF653" s="65">
        <v>14576.47364</v>
      </c>
      <c r="DG653" s="65">
        <v>14576.47364</v>
      </c>
      <c r="DH653" s="65">
        <v>17441.181049999999</v>
      </c>
      <c r="DI653" s="65">
        <v>17441.181049999999</v>
      </c>
      <c r="DJ653" s="65">
        <v>14207.54996</v>
      </c>
      <c r="DK653" s="65">
        <v>17441.181049999999</v>
      </c>
      <c r="DL653" s="65">
        <v>17441.181049999999</v>
      </c>
      <c r="DM653" s="65">
        <v>17441.181049999999</v>
      </c>
      <c r="DN653" s="65">
        <v>17441.181049999999</v>
      </c>
      <c r="DO653" s="65">
        <v>17441.181049999999</v>
      </c>
      <c r="DP653" s="65">
        <v>19648.736700000001</v>
      </c>
      <c r="DQ653" s="65">
        <v>19648.736700000001</v>
      </c>
      <c r="DR653" s="65">
        <v>19648.736700000001</v>
      </c>
      <c r="DS653" s="65">
        <v>19648.736700000001</v>
      </c>
      <c r="DT653" s="65">
        <v>22438.11044</v>
      </c>
      <c r="DU653" s="65">
        <v>22359.995800000001</v>
      </c>
      <c r="DV653" s="65">
        <v>22438.11044</v>
      </c>
      <c r="DW653" s="65">
        <v>22438.11044</v>
      </c>
      <c r="DX653" s="65">
        <v>25277.300920000001</v>
      </c>
      <c r="DY653" s="65">
        <v>25277.300920000001</v>
      </c>
      <c r="DZ653" s="65">
        <v>25277.300920000001</v>
      </c>
      <c r="EA653" s="65">
        <v>25277.300920000001</v>
      </c>
      <c r="EB653" s="65">
        <v>28213.843270000001</v>
      </c>
      <c r="EC653" s="65">
        <v>28213.843270000001</v>
      </c>
      <c r="ED653" s="65">
        <v>28213.843270000001</v>
      </c>
      <c r="EE653" s="65">
        <v>28213.843270000001</v>
      </c>
      <c r="EF653" s="65">
        <v>31987.702099999999</v>
      </c>
      <c r="EG653" s="65">
        <v>31987.702099999999</v>
      </c>
      <c r="EH653" s="65">
        <v>30072.704109999999</v>
      </c>
      <c r="EI653" s="65">
        <v>31987.702099999999</v>
      </c>
      <c r="EJ653" s="65">
        <v>35831.75043</v>
      </c>
      <c r="EK653" s="65">
        <v>35831.75043</v>
      </c>
      <c r="EL653" s="65">
        <v>35831.75043</v>
      </c>
      <c r="EM653" s="65">
        <v>35831.75043</v>
      </c>
      <c r="EN653" s="65">
        <v>39666.238499999999</v>
      </c>
      <c r="EO653" s="65">
        <v>39666.238499999999</v>
      </c>
      <c r="EP653" s="65">
        <v>39666.238499999999</v>
      </c>
      <c r="EQ653" s="65">
        <v>39666.238499999999</v>
      </c>
      <c r="ER653" s="65">
        <v>43530.868860000002</v>
      </c>
      <c r="ES653" s="65">
        <v>43530.868860000002</v>
      </c>
      <c r="ET653" s="65">
        <v>43530.868860000002</v>
      </c>
      <c r="EU653" s="65">
        <v>43530.868860000002</v>
      </c>
      <c r="EV653" s="65">
        <v>46439.25664</v>
      </c>
      <c r="EW653" s="65">
        <v>46439.25664</v>
      </c>
      <c r="EX653" s="65">
        <v>46439.25664</v>
      </c>
      <c r="EY653" s="65">
        <v>46439.25664</v>
      </c>
      <c r="EZ653" s="65">
        <v>49094.768940000002</v>
      </c>
      <c r="FA653" s="65">
        <v>49094.768940000002</v>
      </c>
      <c r="FB653" s="65">
        <v>49094.768940000002</v>
      </c>
      <c r="FC653" s="65">
        <v>49094.768940000002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1144.545644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1144.545644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26.529203679999998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3006.32726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3006.32726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1888.310819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2438.7917950000001</v>
      </c>
      <c r="BF666" s="65">
        <v>2521.2218210000001</v>
      </c>
      <c r="BG666" s="65">
        <v>2521.2218210000001</v>
      </c>
      <c r="BH666" s="65">
        <v>2714.5060189999999</v>
      </c>
      <c r="BI666" s="65">
        <v>2632.0759939999998</v>
      </c>
      <c r="BJ666" s="65">
        <v>2300.4609479999999</v>
      </c>
      <c r="BK666" s="65">
        <v>2714.5060189999999</v>
      </c>
      <c r="BL666" s="65">
        <v>2714.5060189999999</v>
      </c>
      <c r="BM666" s="65">
        <v>2714.5060189999999</v>
      </c>
      <c r="BN666" s="65">
        <v>2382.890973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2521.2218210000001</v>
      </c>
      <c r="CA666" s="65">
        <v>2714.5060189999999</v>
      </c>
      <c r="CB666" s="65">
        <v>2714.5060189999999</v>
      </c>
      <c r="CC666" s="65">
        <v>2382.890973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607.32926999999995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126.9948247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1029.901586</v>
      </c>
      <c r="BG668" s="65">
        <v>1470.4758609999999</v>
      </c>
      <c r="BH668" s="65">
        <v>1470.4758609999999</v>
      </c>
      <c r="BI668" s="65">
        <v>945.57661689999998</v>
      </c>
      <c r="BJ668" s="65">
        <v>945.57661689999998</v>
      </c>
      <c r="BK668" s="65">
        <v>965.47351960000003</v>
      </c>
      <c r="BL668" s="65">
        <v>1470.4758609999999</v>
      </c>
      <c r="BM668" s="65">
        <v>861.34390819999999</v>
      </c>
      <c r="BN668" s="65">
        <v>1470.4758609999999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1036.717891</v>
      </c>
      <c r="CL668" s="65">
        <v>1029.901586</v>
      </c>
      <c r="CM668" s="65">
        <v>1470.4758609999999</v>
      </c>
      <c r="CN668" s="65">
        <v>1470.4758609999999</v>
      </c>
      <c r="CO668" s="65">
        <v>1029.901586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945.57661689999998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1029.901586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945.57661689999998</v>
      </c>
      <c r="DS668" s="65">
        <v>1470.4758609999999</v>
      </c>
      <c r="DT668" s="65">
        <v>1470.4758609999999</v>
      </c>
      <c r="DU668" s="65">
        <v>1470.4758609999999</v>
      </c>
      <c r="DV668" s="65">
        <v>945.57661689999998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945.57661689999998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965.47351960000003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CA669" s="65">
        <v>168.64993770000001</v>
      </c>
      <c r="CB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651.89406889999998</v>
      </c>
      <c r="AT677" s="65">
        <v>524.8992442</v>
      </c>
      <c r="AU677" s="65">
        <v>760.81966269999998</v>
      </c>
      <c r="AV677" s="65">
        <v>843.24968839999997</v>
      </c>
      <c r="AW677" s="65">
        <v>843.24968839999997</v>
      </c>
      <c r="AX677" s="65">
        <v>843.24968839999997</v>
      </c>
      <c r="AY677" s="65">
        <v>843.24968839999997</v>
      </c>
      <c r="AZ677" s="65">
        <v>1615.4390100000001</v>
      </c>
      <c r="BA677" s="65">
        <v>414.04507169999999</v>
      </c>
      <c r="BB677" s="65">
        <v>1615.4390100000001</v>
      </c>
      <c r="BC677" s="65">
        <v>1615.4390100000001</v>
      </c>
      <c r="BD677" s="65">
        <v>4227.618101</v>
      </c>
      <c r="BE677" s="65">
        <v>4145.188075</v>
      </c>
      <c r="BF677" s="65">
        <v>3787.0438250000002</v>
      </c>
      <c r="BG677" s="65">
        <v>4227.618101</v>
      </c>
      <c r="BH677" s="65">
        <v>4420.9022990000003</v>
      </c>
      <c r="BI677" s="65">
        <v>3577.652611</v>
      </c>
      <c r="BJ677" s="65">
        <v>3481.9579829999998</v>
      </c>
      <c r="BK677" s="65">
        <v>3915.8999570000001</v>
      </c>
      <c r="BL677" s="65">
        <v>4420.9022990000003</v>
      </c>
      <c r="BM677" s="65">
        <v>3811.7703459999998</v>
      </c>
      <c r="BN677" s="65">
        <v>4089.287253</v>
      </c>
      <c r="BO677" s="65">
        <v>4420.9022990000003</v>
      </c>
      <c r="BP677" s="65">
        <v>4589.5522369999999</v>
      </c>
      <c r="BQ677" s="65">
        <v>4589.5522369999999</v>
      </c>
      <c r="BR677" s="65">
        <v>4589.5522369999999</v>
      </c>
      <c r="BS677" s="65">
        <v>4589.5522369999999</v>
      </c>
      <c r="BT677" s="65">
        <v>4589.5522369999999</v>
      </c>
      <c r="BU677" s="65">
        <v>4420.9022990000003</v>
      </c>
      <c r="BV677" s="65">
        <v>4353.6318179999998</v>
      </c>
      <c r="BW677" s="65">
        <v>4589.5522369999999</v>
      </c>
      <c r="BX677" s="65">
        <v>4589.5522369999999</v>
      </c>
      <c r="BY677" s="65">
        <v>4589.5522369999999</v>
      </c>
      <c r="BZ677" s="65">
        <v>4227.618101</v>
      </c>
      <c r="CA677" s="65">
        <v>4589.5522369999999</v>
      </c>
      <c r="CB677" s="65">
        <v>4589.5522369999999</v>
      </c>
      <c r="CC677" s="65">
        <v>4089.287253</v>
      </c>
      <c r="CD677" s="65">
        <v>4589.5522369999999</v>
      </c>
      <c r="CE677" s="65">
        <v>4589.5522369999999</v>
      </c>
      <c r="CF677" s="65">
        <v>4589.5522369999999</v>
      </c>
      <c r="CG677" s="65">
        <v>4420.9022990000003</v>
      </c>
      <c r="CH677" s="65">
        <v>4589.5522369999999</v>
      </c>
      <c r="CI677" s="65">
        <v>4589.5522369999999</v>
      </c>
      <c r="CJ677" s="65">
        <v>4589.5522369999999</v>
      </c>
      <c r="CK677" s="65">
        <v>3919.8738480000002</v>
      </c>
      <c r="CL677" s="65">
        <v>4148.9779609999996</v>
      </c>
      <c r="CM677" s="65">
        <v>4589.5522369999999</v>
      </c>
      <c r="CN677" s="65">
        <v>4589.5522369999999</v>
      </c>
      <c r="CO677" s="65">
        <v>4148.9779609999996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4064.6529919999998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4148.9779609999996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4064.6529919999998</v>
      </c>
      <c r="DS677" s="65">
        <v>4589.5522369999999</v>
      </c>
      <c r="DT677" s="65">
        <v>4589.5522369999999</v>
      </c>
      <c r="DU677" s="65">
        <v>4589.5522369999999</v>
      </c>
      <c r="DV677" s="65">
        <v>4064.6529919999998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1788.826305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4084.5498950000001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214.12857260000001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1396.07772</v>
      </c>
      <c r="BJ678" s="65">
        <v>1498.9000080000001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984.42295079999997</v>
      </c>
      <c r="BV678" s="65">
        <v>1864.6240299999999</v>
      </c>
      <c r="BW678" s="65">
        <v>1864.6240299999999</v>
      </c>
      <c r="BX678" s="65">
        <v>1864.6240299999999</v>
      </c>
      <c r="BY678" s="65">
        <v>1498.9000080000001</v>
      </c>
      <c r="BZ678" s="65">
        <v>984.42295079999997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1460.053674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1498.9000080000001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984.42295079999997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984.42295079999997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L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214.12857260000001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1607.3638780000001</v>
      </c>
      <c r="BJ689" s="65">
        <v>1710.186166</v>
      </c>
      <c r="BK689" s="65">
        <v>1864.6240299999999</v>
      </c>
      <c r="BL689" s="65">
        <v>2075.9101879999998</v>
      </c>
      <c r="BM689" s="65">
        <v>1864.6240299999999</v>
      </c>
      <c r="BN689" s="65">
        <v>1864.6240299999999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1195.7091089999999</v>
      </c>
      <c r="BV689" s="65">
        <v>1864.6240299999999</v>
      </c>
      <c r="BW689" s="65">
        <v>2075.9101879999998</v>
      </c>
      <c r="BX689" s="65">
        <v>2075.9101879999998</v>
      </c>
      <c r="BY689" s="65">
        <v>1710.186166</v>
      </c>
      <c r="BZ689" s="65">
        <v>1195.7091089999999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1671.3398319999999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1864.6240299999999</v>
      </c>
      <c r="CX689" s="65">
        <v>1864.6240299999999</v>
      </c>
      <c r="CY689" s="65">
        <v>2075.9101879999998</v>
      </c>
      <c r="CZ689" s="65">
        <v>2075.9101879999998</v>
      </c>
      <c r="DA689" s="65">
        <v>1710.186166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1195.7091089999999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1195.7091089999999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1535.04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4598.88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6367.68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0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1535.04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4598.88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6367.68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1065.9055049999999</v>
      </c>
      <c r="CC751" s="65">
        <v>1065.9055049999999</v>
      </c>
      <c r="CD751" s="65">
        <v>1065.9055049999999</v>
      </c>
      <c r="CE751" s="65">
        <v>1065.9055049999999</v>
      </c>
      <c r="CF751" s="65">
        <v>1255.399817</v>
      </c>
      <c r="CG751" s="65">
        <v>1255.399817</v>
      </c>
      <c r="CH751" s="65">
        <v>1255.399817</v>
      </c>
      <c r="CI751" s="65">
        <v>1255.399817</v>
      </c>
      <c r="CJ751" s="65">
        <v>1444.894129</v>
      </c>
      <c r="CK751" s="65">
        <v>1444.894129</v>
      </c>
      <c r="CL751" s="65">
        <v>378.98862400000002</v>
      </c>
      <c r="CM751" s="65">
        <v>1444.894129</v>
      </c>
      <c r="CN751" s="65">
        <v>1634.3884410000001</v>
      </c>
      <c r="CO751" s="65">
        <v>1634.3884410000001</v>
      </c>
      <c r="CP751" s="65">
        <v>1634.3884410000001</v>
      </c>
      <c r="CQ751" s="65">
        <v>1634.3884410000001</v>
      </c>
      <c r="CR751" s="65">
        <v>1823.8827530000001</v>
      </c>
      <c r="CS751" s="65">
        <v>1823.8827530000001</v>
      </c>
      <c r="CT751" s="65">
        <v>1823.8827530000001</v>
      </c>
      <c r="CU751" s="65">
        <v>1823.8827530000001</v>
      </c>
      <c r="CV751" s="65">
        <v>2013.3770649999999</v>
      </c>
      <c r="CW751" s="65">
        <v>568.482936</v>
      </c>
      <c r="CX751" s="65">
        <v>757.97724800000003</v>
      </c>
      <c r="CY751" s="65">
        <v>2013.3770649999999</v>
      </c>
      <c r="CZ751" s="65">
        <v>2202.8713769999999</v>
      </c>
      <c r="DA751" s="65">
        <v>2202.8713769999999</v>
      </c>
      <c r="DB751" s="65">
        <v>1823.8827530000001</v>
      </c>
      <c r="DC751" s="65">
        <v>2202.8713769999999</v>
      </c>
      <c r="DD751" s="65">
        <v>2392.3656890000002</v>
      </c>
      <c r="DE751" s="65">
        <v>2392.3656890000002</v>
      </c>
      <c r="DF751" s="65">
        <v>2202.8713769999999</v>
      </c>
      <c r="DG751" s="65">
        <v>2392.3656890000002</v>
      </c>
      <c r="DH751" s="65">
        <v>2581.860001</v>
      </c>
      <c r="DI751" s="65">
        <v>2581.860001</v>
      </c>
      <c r="DJ751" s="65">
        <v>2392.3656890000002</v>
      </c>
      <c r="DK751" s="65">
        <v>2581.860001</v>
      </c>
      <c r="DL751" s="65">
        <v>2771.3543129999998</v>
      </c>
      <c r="DM751" s="65">
        <v>2771.3543129999998</v>
      </c>
      <c r="DN751" s="65">
        <v>2771.3543129999998</v>
      </c>
      <c r="DO751" s="65">
        <v>2771.3543129999998</v>
      </c>
      <c r="DP751" s="65">
        <v>2960.8486250000001</v>
      </c>
      <c r="DQ751" s="65">
        <v>2960.8486250000001</v>
      </c>
      <c r="DR751" s="65">
        <v>2960.8486250000001</v>
      </c>
      <c r="DS751" s="65">
        <v>2960.8486250000001</v>
      </c>
      <c r="DT751" s="65">
        <v>3150.3429369999999</v>
      </c>
      <c r="DU751" s="65">
        <v>3150.3429369999999</v>
      </c>
      <c r="DV751" s="65">
        <v>3150.3429369999999</v>
      </c>
      <c r="DW751" s="65">
        <v>3150.3429369999999</v>
      </c>
      <c r="DX751" s="65">
        <v>3339.8372490000002</v>
      </c>
      <c r="DY751" s="65">
        <v>3150.3429369999999</v>
      </c>
      <c r="DZ751" s="65">
        <v>3339.8372490000002</v>
      </c>
      <c r="EA751" s="65">
        <v>3339.8372490000002</v>
      </c>
      <c r="EB751" s="65">
        <v>3529.331561</v>
      </c>
      <c r="EC751" s="65">
        <v>3529.331561</v>
      </c>
      <c r="ED751" s="65">
        <v>3529.331561</v>
      </c>
      <c r="EE751" s="65">
        <v>3529.331561</v>
      </c>
      <c r="EF751" s="65">
        <v>3529.331561</v>
      </c>
      <c r="EG751" s="65">
        <v>3529.331561</v>
      </c>
      <c r="EH751" s="65">
        <v>3529.331561</v>
      </c>
      <c r="EI751" s="65">
        <v>3529.331561</v>
      </c>
      <c r="EJ751" s="65">
        <v>3529.331561</v>
      </c>
      <c r="EK751" s="65">
        <v>3529.331561</v>
      </c>
      <c r="EL751" s="65">
        <v>3529.331561</v>
      </c>
      <c r="EM751" s="65">
        <v>3529.331561</v>
      </c>
      <c r="EN751" s="65">
        <v>3529.331561</v>
      </c>
      <c r="EO751" s="65">
        <v>3529.331561</v>
      </c>
      <c r="EP751" s="65">
        <v>2084.4374320000002</v>
      </c>
      <c r="EQ751" s="65">
        <v>3529.331561</v>
      </c>
      <c r="ER751" s="65">
        <v>3529.331561</v>
      </c>
      <c r="ES751" s="65">
        <v>3529.331561</v>
      </c>
      <c r="ET751" s="65">
        <v>3529.331561</v>
      </c>
      <c r="EU751" s="65">
        <v>3529.331561</v>
      </c>
      <c r="EV751" s="65">
        <v>3529.331561</v>
      </c>
      <c r="EW751" s="65">
        <v>3529.331561</v>
      </c>
      <c r="EX751" s="65">
        <v>3529.331561</v>
      </c>
      <c r="EY751" s="65">
        <v>2771.3543129999998</v>
      </c>
      <c r="EZ751" s="65">
        <v>3529.331561</v>
      </c>
      <c r="FA751" s="65">
        <v>3529.331561</v>
      </c>
      <c r="FB751" s="65">
        <v>3529.331561</v>
      </c>
      <c r="FC751" s="65">
        <v>3529.331561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693.54918190000001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699.23401130000002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2126.1261810000001</v>
      </c>
      <c r="CC761" s="65">
        <v>2126.1261810000001</v>
      </c>
      <c r="CD761" s="65">
        <v>2126.1261810000001</v>
      </c>
      <c r="CE761" s="65">
        <v>2126.1261810000001</v>
      </c>
      <c r="CF761" s="65">
        <v>2315.6204929999999</v>
      </c>
      <c r="CG761" s="65">
        <v>2315.6204929999999</v>
      </c>
      <c r="CH761" s="65">
        <v>2315.6204929999999</v>
      </c>
      <c r="CI761" s="65">
        <v>2315.6204929999999</v>
      </c>
      <c r="CJ761" s="65">
        <v>2505.1148050000002</v>
      </c>
      <c r="CK761" s="65">
        <v>2505.1148050000002</v>
      </c>
      <c r="CL761" s="65">
        <v>1439.2093</v>
      </c>
      <c r="CM761" s="65">
        <v>2505.1148050000002</v>
      </c>
      <c r="CN761" s="65">
        <v>3186.3468560000001</v>
      </c>
      <c r="CO761" s="65">
        <v>3186.3468560000001</v>
      </c>
      <c r="CP761" s="65">
        <v>3186.3468560000001</v>
      </c>
      <c r="CQ761" s="65">
        <v>3186.3468560000001</v>
      </c>
      <c r="CR761" s="65">
        <v>3375.8411679999999</v>
      </c>
      <c r="CS761" s="65">
        <v>3375.8411679999999</v>
      </c>
      <c r="CT761" s="65">
        <v>3375.8411679999999</v>
      </c>
      <c r="CU761" s="65">
        <v>3375.8411679999999</v>
      </c>
      <c r="CV761" s="65">
        <v>3565.3354800000002</v>
      </c>
      <c r="CW761" s="65">
        <v>1628.703612</v>
      </c>
      <c r="CX761" s="65">
        <v>2309.9356630000002</v>
      </c>
      <c r="CY761" s="65">
        <v>3565.3354800000002</v>
      </c>
      <c r="CZ761" s="65">
        <v>4314.785484</v>
      </c>
      <c r="DA761" s="65">
        <v>4314.785484</v>
      </c>
      <c r="DB761" s="65">
        <v>3935.7968599999999</v>
      </c>
      <c r="DC761" s="65">
        <v>4314.785484</v>
      </c>
      <c r="DD761" s="65">
        <v>4504.2797959999998</v>
      </c>
      <c r="DE761" s="65">
        <v>4504.2797959999998</v>
      </c>
      <c r="DF761" s="65">
        <v>4314.785484</v>
      </c>
      <c r="DG761" s="65">
        <v>4504.2797959999998</v>
      </c>
      <c r="DH761" s="65">
        <v>4693.7741079999996</v>
      </c>
      <c r="DI761" s="65">
        <v>4693.7741079999996</v>
      </c>
      <c r="DJ761" s="65">
        <v>4504.2797959999998</v>
      </c>
      <c r="DK761" s="65">
        <v>4693.7741079999996</v>
      </c>
      <c r="DL761" s="65">
        <v>4883.2684200000003</v>
      </c>
      <c r="DM761" s="65">
        <v>4883.2684200000003</v>
      </c>
      <c r="DN761" s="65">
        <v>4883.2684200000003</v>
      </c>
      <c r="DO761" s="65">
        <v>4883.2684200000003</v>
      </c>
      <c r="DP761" s="65">
        <v>5078.4475620000003</v>
      </c>
      <c r="DQ761" s="65">
        <v>5078.4475620000003</v>
      </c>
      <c r="DR761" s="65">
        <v>5078.4475620000003</v>
      </c>
      <c r="DS761" s="65">
        <v>5078.4475620000003</v>
      </c>
      <c r="DT761" s="65">
        <v>5267.9418740000001</v>
      </c>
      <c r="DU761" s="65">
        <v>5267.9418740000001</v>
      </c>
      <c r="DV761" s="65">
        <v>5267.9418740000001</v>
      </c>
      <c r="DW761" s="65">
        <v>5267.9418740000001</v>
      </c>
      <c r="DX761" s="65">
        <v>5457.4361859999999</v>
      </c>
      <c r="DY761" s="65">
        <v>5267.9418740000001</v>
      </c>
      <c r="DZ761" s="65">
        <v>5457.4361859999999</v>
      </c>
      <c r="EA761" s="65">
        <v>5457.4361859999999</v>
      </c>
      <c r="EB761" s="65">
        <v>5646.9304979999997</v>
      </c>
      <c r="EC761" s="65">
        <v>5646.9304979999997</v>
      </c>
      <c r="ED761" s="65">
        <v>5646.9304979999997</v>
      </c>
      <c r="EE761" s="65">
        <v>5646.9304979999997</v>
      </c>
      <c r="EF761" s="65">
        <v>5646.9304979999997</v>
      </c>
      <c r="EG761" s="65">
        <v>5646.9304979999997</v>
      </c>
      <c r="EH761" s="65">
        <v>5646.9304979999997</v>
      </c>
      <c r="EI761" s="65">
        <v>5646.9304979999997</v>
      </c>
      <c r="EJ761" s="65">
        <v>5646.9304979999997</v>
      </c>
      <c r="EK761" s="65">
        <v>5646.9304979999997</v>
      </c>
      <c r="EL761" s="65">
        <v>5646.9304979999997</v>
      </c>
      <c r="EM761" s="65">
        <v>5646.9304979999997</v>
      </c>
      <c r="EN761" s="65">
        <v>5646.9304979999997</v>
      </c>
      <c r="EO761" s="65">
        <v>5646.9304979999997</v>
      </c>
      <c r="EP761" s="65">
        <v>4202.0363690000004</v>
      </c>
      <c r="EQ761" s="65">
        <v>5646.9304979999997</v>
      </c>
      <c r="ER761" s="65">
        <v>5646.9304979999997</v>
      </c>
      <c r="ES761" s="65">
        <v>5646.9304979999997</v>
      </c>
      <c r="ET761" s="65">
        <v>5646.9304979999997</v>
      </c>
      <c r="EU761" s="65">
        <v>5646.9304979999997</v>
      </c>
      <c r="EV761" s="65">
        <v>5646.9304979999997</v>
      </c>
      <c r="EW761" s="65">
        <v>5646.9304979999997</v>
      </c>
      <c r="EX761" s="65">
        <v>5646.9304979999997</v>
      </c>
      <c r="EY761" s="65">
        <v>4397.21551</v>
      </c>
      <c r="EZ761" s="65">
        <v>5646.9304979999997</v>
      </c>
      <c r="FA761" s="65">
        <v>5646.9304979999997</v>
      </c>
      <c r="FB761" s="65">
        <v>5646.9304979999997</v>
      </c>
      <c r="FC761" s="65">
        <v>5646.9304979999997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64872.249389999997</v>
      </c>
      <c r="D4" s="1">
        <f>PLANEL_GerPT_Trim_Resultado!Q245</f>
        <v>57759.89385</v>
      </c>
      <c r="E4" s="1">
        <f>PLANEL_GerPT_Trim_Resultado!R245</f>
        <v>55144.903180000001</v>
      </c>
      <c r="F4" s="1">
        <f>PLANEL_GerPT_Trim_Resultado!S245</f>
        <v>58743.326789999999</v>
      </c>
      <c r="G4" s="1">
        <f>PLANEL_GerPT_Trim_Resultado!T245</f>
        <v>62651.307639999999</v>
      </c>
      <c r="H4" s="1">
        <f>PLANEL_GerPT_Trim_Resultado!U245</f>
        <v>56217.290730000001</v>
      </c>
      <c r="I4" s="1">
        <f>PLANEL_GerPT_Trim_Resultado!V245</f>
        <v>50233.322260000001</v>
      </c>
      <c r="J4" s="1">
        <f>PLANEL_GerPT_Trim_Resultado!W245</f>
        <v>56514.788639999999</v>
      </c>
      <c r="K4" s="1">
        <f>PLANEL_GerPT_Trim_Resultado!X245</f>
        <v>62912.684329999996</v>
      </c>
      <c r="L4" s="1">
        <f>PLANEL_GerPT_Trim_Resultado!Y245</f>
        <v>57180.262130000003</v>
      </c>
      <c r="M4" s="1">
        <f>PLANEL_GerPT_Trim_Resultado!Z245</f>
        <v>53695.532160000002</v>
      </c>
      <c r="N4" s="1">
        <f>PLANEL_GerPT_Trim_Resultado!AA245</f>
        <v>59968.588389999997</v>
      </c>
      <c r="O4" s="1">
        <f>PLANEL_GerPT_Trim_Resultado!AB245</f>
        <v>68426.499880000003</v>
      </c>
      <c r="P4" s="1">
        <f>PLANEL_GerPT_Trim_Resultado!AC245</f>
        <v>66395.805189999999</v>
      </c>
      <c r="Q4" s="1">
        <f>PLANEL_GerPT_Trim_Resultado!AD245</f>
        <v>61199.161690000001</v>
      </c>
      <c r="R4" s="1">
        <f>PLANEL_GerPT_Trim_Resultado!AE245</f>
        <v>64507.298349999997</v>
      </c>
      <c r="S4" s="1">
        <f>PLANEL_GerPT_Trim_Resultado!AF245</f>
        <v>69604.287469999996</v>
      </c>
      <c r="T4" s="1">
        <f>PLANEL_GerPT_Trim_Resultado!AG245</f>
        <v>63233.79019</v>
      </c>
      <c r="U4" s="1">
        <f>PLANEL_GerPT_Trim_Resultado!AH245</f>
        <v>67894.23285</v>
      </c>
      <c r="V4" s="1">
        <f>PLANEL_GerPT_Trim_Resultado!AI245</f>
        <v>65626.941829999996</v>
      </c>
      <c r="W4" s="1">
        <f>PLANEL_GerPT_Trim_Resultado!AJ245</f>
        <v>74239.672649999993</v>
      </c>
      <c r="X4" s="1">
        <f>PLANEL_GerPT_Trim_Resultado!AK245</f>
        <v>67195.990160000001</v>
      </c>
      <c r="Y4" s="1">
        <f>PLANEL_GerPT_Trim_Resultado!AL245</f>
        <v>65094.371200000001</v>
      </c>
      <c r="Z4" s="1">
        <f>PLANEL_GerPT_Trim_Resultado!AM245</f>
        <v>71257.582599999994</v>
      </c>
      <c r="AA4" s="1">
        <f>PLANEL_GerPT_Trim_Resultado!AN245</f>
        <v>75125.203840000002</v>
      </c>
      <c r="AB4" s="1">
        <f>PLANEL_GerPT_Trim_Resultado!AO245</f>
        <v>72142.010420000006</v>
      </c>
      <c r="AC4" s="1">
        <f>PLANEL_GerPT_Trim_Resultado!AP245</f>
        <v>70423.283899999995</v>
      </c>
      <c r="AD4" s="1">
        <f>PLANEL_GerPT_Trim_Resultado!AQ245</f>
        <v>72278.452609999993</v>
      </c>
      <c r="AE4" s="1">
        <f>PLANEL_GerPT_Trim_Resultado!AR245</f>
        <v>78774.905620000005</v>
      </c>
      <c r="AF4" s="1">
        <f>PLANEL_GerPT_Trim_Resultado!AS245</f>
        <v>74312.331460000001</v>
      </c>
      <c r="AG4" s="1">
        <f>PLANEL_GerPT_Trim_Resultado!AT245</f>
        <v>70243.472829999999</v>
      </c>
      <c r="AH4" s="1">
        <f>PLANEL_GerPT_Trim_Resultado!AU245</f>
        <v>71115.207670000003</v>
      </c>
      <c r="AI4" s="1">
        <f>PLANEL_GerPT_Trim_Resultado!AV245</f>
        <v>79098.319279999996</v>
      </c>
      <c r="AJ4" s="1">
        <f>PLANEL_GerPT_Trim_Resultado!AW245</f>
        <v>73939.24222</v>
      </c>
      <c r="AK4" s="1">
        <f>PLANEL_GerPT_Trim_Resultado!AX245</f>
        <v>71024.377999999997</v>
      </c>
      <c r="AL4" s="1">
        <f>PLANEL_GerPT_Trim_Resultado!AY245</f>
        <v>73201.986350000006</v>
      </c>
      <c r="AM4" s="1">
        <f>PLANEL_GerPT_Trim_Resultado!AZ245</f>
        <v>80428.420169999998</v>
      </c>
      <c r="AN4" s="1">
        <f>PLANEL_GerPT_Trim_Resultado!BA245</f>
        <v>76452.453989999995</v>
      </c>
      <c r="AO4" s="1">
        <f>PLANEL_GerPT_Trim_Resultado!BB245</f>
        <v>71379.785699999993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76590.181479999999</v>
      </c>
      <c r="AS4" s="1">
        <f>PLANEL_GerPT_Trim_Resultado!BF245</f>
        <v>71805.679220000005</v>
      </c>
      <c r="AT4" s="1">
        <f>PLANEL_GerPT_Trim_Resultado!BG245</f>
        <v>73563.889370000004</v>
      </c>
      <c r="AU4" s="1">
        <f>PLANEL_GerPT_Trim_Resultado!BH245</f>
        <v>81852.525569999998</v>
      </c>
      <c r="AV4" s="1">
        <f>PLANEL_GerPT_Trim_Resultado!BI245</f>
        <v>76827.088210000002</v>
      </c>
      <c r="AW4" s="1">
        <f>PLANEL_GerPT_Trim_Resultado!BJ245</f>
        <v>71676.931370000006</v>
      </c>
      <c r="AX4" s="1">
        <f>PLANEL_GerPT_Trim_Resultado!BK245</f>
        <v>74814.887870000006</v>
      </c>
      <c r="AY4" s="1">
        <f>PLANEL_GerPT_Trim_Resultado!BL245</f>
        <v>81852.525569999998</v>
      </c>
      <c r="AZ4" s="1">
        <f>PLANEL_GerPT_Trim_Resultado!BM245</f>
        <v>75810.193410000007</v>
      </c>
      <c r="BA4" s="1">
        <f>PLANEL_GerPT_Trim_Resultado!BN245</f>
        <v>66818.237099999998</v>
      </c>
      <c r="BB4" s="1">
        <f>PLANEL_GerPT_Trim_Resultado!BO245</f>
        <v>74164.403999999995</v>
      </c>
      <c r="BC4" s="1">
        <f>PLANEL_GerPT_Trim_Resultado!BP245</f>
        <v>83779.24037</v>
      </c>
      <c r="BD4" s="1">
        <f>PLANEL_GerPT_Trim_Resultado!BQ245</f>
        <v>75906.732380000001</v>
      </c>
      <c r="BE4" s="1">
        <f>PLANEL_GerPT_Trim_Resultado!BR245</f>
        <v>69672.119260000007</v>
      </c>
      <c r="BF4" s="1">
        <f>PLANEL_GerPT_Trim_Resultado!BS245</f>
        <v>76594.926670000001</v>
      </c>
      <c r="BG4" s="1">
        <f>PLANEL_GerPT_Trim_Resultado!BT245</f>
        <v>84174.096650000007</v>
      </c>
      <c r="BH4" s="1">
        <f>PLANEL_GerPT_Trim_Resultado!BU245</f>
        <v>78014.322230000005</v>
      </c>
      <c r="BI4" s="1">
        <f>PLANEL_GerPT_Trim_Resultado!BV245</f>
        <v>73807.846350000007</v>
      </c>
      <c r="BJ4" s="1">
        <f>PLANEL_GerPT_Trim_Resultado!BW245</f>
        <v>77081.977310000002</v>
      </c>
      <c r="BK4" s="1">
        <f>PLANEL_GerPT_Trim_Resultado!BX245</f>
        <v>88346.411489999999</v>
      </c>
      <c r="BL4" s="1">
        <f>PLANEL_GerPT_Trim_Resultado!BY245</f>
        <v>82479.996580000006</v>
      </c>
      <c r="BM4" s="1">
        <f>PLANEL_GerPT_Trim_Resultado!BZ245</f>
        <v>75711.788660000006</v>
      </c>
      <c r="BN4" s="1">
        <f>PLANEL_GerPT_Trim_Resultado!CA245</f>
        <v>79745.078380000006</v>
      </c>
      <c r="BO4" s="1">
        <f>PLANEL_GerPT_Trim_Resultado!CB245</f>
        <v>90408.330249999999</v>
      </c>
      <c r="BP4" s="1">
        <f>PLANEL_GerPT_Trim_Resultado!CC245</f>
        <v>79645.973419999995</v>
      </c>
      <c r="BQ4" s="1">
        <f>PLANEL_GerPT_Trim_Resultado!CD245</f>
        <v>76354.298309999998</v>
      </c>
      <c r="BR4" s="1">
        <f>PLANEL_GerPT_Trim_Resultado!CE245</f>
        <v>81250.865640000004</v>
      </c>
      <c r="BS4" s="1">
        <f>PLANEL_GerPT_Trim_Resultado!CF245</f>
        <v>91488.019650000002</v>
      </c>
      <c r="BT4" s="1">
        <f>PLANEL_GerPT_Trim_Resultado!CG245</f>
        <v>82429.581829999996</v>
      </c>
      <c r="BU4" s="1">
        <f>PLANEL_GerPT_Trim_Resultado!CH245</f>
        <v>76586.404680000007</v>
      </c>
      <c r="BV4" s="1">
        <f>PLANEL_GerPT_Trim_Resultado!CI245</f>
        <v>81865.932060000006</v>
      </c>
      <c r="BW4" s="1">
        <f>PLANEL_GerPT_Trim_Resultado!CJ245</f>
        <v>92680.590020000003</v>
      </c>
      <c r="BX4" s="1">
        <f>PLANEL_GerPT_Trim_Resultado!CK245</f>
        <v>81802.897649999999</v>
      </c>
      <c r="BY4" s="1">
        <f>PLANEL_GerPT_Trim_Resultado!CL245</f>
        <v>75896.349149999995</v>
      </c>
      <c r="BZ4" s="1">
        <f>PLANEL_GerPT_Trim_Resultado!CM245</f>
        <v>82961.51341</v>
      </c>
      <c r="CA4" s="1">
        <f>PLANEL_GerPT_Trim_Resultado!CN245</f>
        <v>93808.790580000001</v>
      </c>
      <c r="CB4" s="1">
        <f>PLANEL_GerPT_Trim_Resultado!CO245</f>
        <v>84401.232550000001</v>
      </c>
      <c r="CC4" s="1">
        <f>PLANEL_GerPT_Trim_Resultado!CP245</f>
        <v>71802.745729999995</v>
      </c>
      <c r="CD4" s="1">
        <f>PLANEL_GerPT_Trim_Resultado!CQ245</f>
        <v>83703.367859999998</v>
      </c>
      <c r="CE4" s="1">
        <f>PLANEL_GerPT_Trim_Resultado!CR245</f>
        <v>95266.206590000002</v>
      </c>
      <c r="CF4" s="1">
        <f>PLANEL_GerPT_Trim_Resultado!CS245</f>
        <v>82104.669370000003</v>
      </c>
      <c r="CG4" s="1">
        <f>PLANEL_GerPT_Trim_Resultado!CT245</f>
        <v>77868.511270000003</v>
      </c>
      <c r="CH4" s="1">
        <f>PLANEL_GerPT_Trim_Resultado!CU245</f>
        <v>84504.786890000003</v>
      </c>
      <c r="CI4" s="1">
        <f>PLANEL_GerPT_Trim_Resultado!CV245</f>
        <v>96825.471569999994</v>
      </c>
      <c r="CJ4" s="1">
        <f>PLANEL_GerPT_Trim_Resultado!CW245</f>
        <v>85305.022949999999</v>
      </c>
      <c r="CK4" s="1">
        <f>PLANEL_GerPT_Trim_Resultado!CX245</f>
        <v>76174.269029999996</v>
      </c>
      <c r="CL4" s="1">
        <f>PLANEL_GerPT_Trim_Resultado!CY245</f>
        <v>85398.588149999996</v>
      </c>
      <c r="CM4" s="1">
        <f>PLANEL_GerPT_Trim_Resultado!CZ245</f>
        <v>98759.070319999999</v>
      </c>
      <c r="CN4" s="1">
        <f>PLANEL_GerPT_Trim_Resultado!DA245</f>
        <v>84013.001499999998</v>
      </c>
      <c r="CO4" s="1">
        <f>PLANEL_GerPT_Trim_Resultado!DB245</f>
        <v>78638.020499999999</v>
      </c>
      <c r="CP4" s="1">
        <f>PLANEL_GerPT_Trim_Resultado!DC245</f>
        <v>86778.126449999996</v>
      </c>
      <c r="CQ4" s="1">
        <f>PLANEL_GerPT_Trim_Resultado!DD245</f>
        <v>101097.4501</v>
      </c>
      <c r="CR4" s="1">
        <f>PLANEL_GerPT_Trim_Resultado!DE245</f>
        <v>88538.675489999994</v>
      </c>
      <c r="CS4" s="1">
        <f>PLANEL_GerPT_Trim_Resultado!DF245</f>
        <v>80347.42383</v>
      </c>
      <c r="CT4" s="1">
        <f>PLANEL_GerPT_Trim_Resultado!DG245</f>
        <v>88906.811199999996</v>
      </c>
      <c r="CU4" s="1">
        <f>PLANEL_GerPT_Trim_Resultado!DH245</f>
        <v>102780.0442</v>
      </c>
      <c r="CV4" s="1">
        <f>PLANEL_GerPT_Trim_Resultado!DI245</f>
        <v>89027.60166</v>
      </c>
      <c r="CW4" s="1">
        <f>PLANEL_GerPT_Trim_Resultado!DJ245</f>
        <v>80486.828250000006</v>
      </c>
      <c r="CX4" s="1">
        <f>PLANEL_GerPT_Trim_Resultado!DK245</f>
        <v>90425.428639999998</v>
      </c>
      <c r="CY4" s="68">
        <f>PLANEL_GerPT_Trim_Resultado!DL245</f>
        <v>103678.6738</v>
      </c>
      <c r="CZ4" s="68">
        <f>PLANEL_GerPT_Trim_Resultado!DM245</f>
        <v>90822.472089999996</v>
      </c>
      <c r="DA4" s="68">
        <f>PLANEL_GerPT_Trim_Resultado!DN245</f>
        <v>75456.049159999995</v>
      </c>
      <c r="DB4" s="68">
        <f>PLANEL_GerPT_Trim_Resultado!DO245</f>
        <v>90425.428639999998</v>
      </c>
      <c r="DC4" s="1">
        <f>PLANEL_GerPT_Trim_Resultado!DP245</f>
        <v>103861.69560000001</v>
      </c>
      <c r="DD4" s="1">
        <f>PLANEL_GerPT_Trim_Resultado!DQ245</f>
        <v>88271.142210000005</v>
      </c>
      <c r="DE4" s="1">
        <f>PLANEL_GerPT_Trim_Resultado!DR245</f>
        <v>77368.284270000004</v>
      </c>
      <c r="DF4" s="1">
        <f>PLANEL_GerPT_Trim_Resultado!DS245</f>
        <v>90425.428639999998</v>
      </c>
      <c r="DG4" s="1">
        <f>PLANEL_GerPT_Trim_Resultado!DT245</f>
        <v>103864.3836</v>
      </c>
      <c r="DH4" s="1">
        <f>PLANEL_GerPT_Trim_Resultado!DU245</f>
        <v>89123.48805</v>
      </c>
      <c r="DI4" s="1">
        <f>PLANEL_GerPT_Trim_Resultado!DV245</f>
        <v>80035.616420000006</v>
      </c>
      <c r="DJ4" s="1">
        <f>PLANEL_GerPT_Trim_Resultado!DW245</f>
        <v>90382.016770000002</v>
      </c>
      <c r="DK4" s="1">
        <f>PLANEL_GerPT_Trim_Resultado!DX245</f>
        <v>103861.69560000001</v>
      </c>
      <c r="DL4" s="1">
        <f>PLANEL_GerPT_Trim_Resultado!DY245</f>
        <v>90845.191049999994</v>
      </c>
      <c r="DM4" s="1">
        <f>PLANEL_GerPT_Trim_Resultado!DZ245</f>
        <v>79692.341010000004</v>
      </c>
      <c r="DN4" s="1">
        <f>PLANEL_GerPT_Trim_Resultado!EA245</f>
        <v>90335.840079999994</v>
      </c>
      <c r="DO4" s="1">
        <f>PLANEL_GerPT_Trim_Resultado!EB245</f>
        <v>103864.3836</v>
      </c>
      <c r="DP4" s="1">
        <f>PLANEL_GerPT_Trim_Resultado!EC245</f>
        <v>90594.16545</v>
      </c>
      <c r="DQ4" s="1">
        <f>PLANEL_GerPT_Trim_Resultado!ED245</f>
        <v>79924.46054</v>
      </c>
      <c r="DR4" s="1">
        <f>PLANEL_GerPT_Trim_Resultado!EE245</f>
        <v>90329.378639999995</v>
      </c>
      <c r="DS4" s="1">
        <f>PLANEL_GerPT_Trim_Resultado!EF245</f>
        <v>103861.69560000001</v>
      </c>
      <c r="DT4" s="1">
        <f>PLANEL_GerPT_Trim_Resultado!EG245</f>
        <v>91041.918350000007</v>
      </c>
      <c r="DU4" s="1">
        <f>PLANEL_GerPT_Trim_Resultado!EH245</f>
        <v>78825.37311</v>
      </c>
      <c r="DV4" s="1">
        <f>PLANEL_GerPT_Trim_Resultado!EI245</f>
        <v>90425.428639999998</v>
      </c>
      <c r="DW4" s="1">
        <f>PLANEL_GerPT_Trim_Resultado!EJ245</f>
        <v>103889.4544</v>
      </c>
      <c r="DX4" s="1">
        <f>PLANEL_GerPT_Trim_Resultado!EK245</f>
        <v>91069.928100000005</v>
      </c>
      <c r="DY4" s="1">
        <f>PLANEL_GerPT_Trim_Resultado!EL245</f>
        <v>81814.638619999998</v>
      </c>
      <c r="DZ4" s="1">
        <f>PLANEL_GerPT_Trim_Resultado!EM245</f>
        <v>89862.922600000005</v>
      </c>
      <c r="EA4" s="1">
        <f>PLANEL_GerPT_Trim_Resultado!EN245</f>
        <v>103324.70940000001</v>
      </c>
      <c r="EB4" s="1">
        <f>PLANEL_GerPT_Trim_Resultado!EO245</f>
        <v>91261.836649999997</v>
      </c>
      <c r="EC4" s="1">
        <f>PLANEL_GerPT_Trim_Resultado!EP245</f>
        <v>77751.158880000003</v>
      </c>
      <c r="ED4" s="1">
        <f>PLANEL_GerPT_Trim_Resultado!EQ245</f>
        <v>89036.329540000006</v>
      </c>
      <c r="EE4" s="1">
        <f>PLANEL_GerPT_Trim_Resultado!ER245</f>
        <v>103269.601</v>
      </c>
      <c r="EF4" s="1">
        <f>PLANEL_GerPT_Trim_Resultado!ES245</f>
        <v>91828.235449999993</v>
      </c>
      <c r="EG4" s="1">
        <f>PLANEL_GerPT_Trim_Resultado!ET245</f>
        <v>80016.746570000003</v>
      </c>
      <c r="EH4" s="1">
        <f>PLANEL_GerPT_Trim_Resultado!EU245</f>
        <v>88961.963010000007</v>
      </c>
      <c r="EI4" s="1">
        <f>PLANEL_GerPT_Trim_Resultado!EV245</f>
        <v>103894.42939999999</v>
      </c>
      <c r="EJ4" s="1">
        <f>PLANEL_GerPT_Trim_Resultado!EW245</f>
        <v>91952.088579999996</v>
      </c>
      <c r="EK4" s="1">
        <f>PLANEL_GerPT_Trim_Resultado!EX245</f>
        <v>81117.172380000004</v>
      </c>
      <c r="EL4" s="1">
        <f>PLANEL_GerPT_Trim_Resultado!EY245</f>
        <v>90011.757790000003</v>
      </c>
      <c r="EM4" s="1">
        <f>PLANEL_GerPT_Trim_Resultado!EZ245</f>
        <v>105354.60400000001</v>
      </c>
      <c r="EN4" s="1">
        <f>PLANEL_GerPT_Trim_Resultado!FA245</f>
        <v>93116.590070000006</v>
      </c>
      <c r="EO4" s="1">
        <f>PLANEL_GerPT_Trim_Resultado!FB245</f>
        <v>83460.587450000006</v>
      </c>
      <c r="EP4" s="1">
        <f>PLANEL_GerPT_Trim_Resultado!FC245</f>
        <v>92009.444440000007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4599.516318</v>
      </c>
      <c r="F5" s="1">
        <f>PLANEL_GerPT_Trim_Resultado!S257</f>
        <v>4562.9764260000002</v>
      </c>
      <c r="G5" s="1">
        <f>PLANEL_GerPT_Trim_Resultado!T257</f>
        <v>4662.0659880000003</v>
      </c>
      <c r="H5" s="1">
        <f>PLANEL_GerPT_Trim_Resultado!U257</f>
        <v>3616.0323490000001</v>
      </c>
      <c r="I5" s="1">
        <f>PLANEL_GerPT_Trim_Resultado!V257</f>
        <v>4815.2895239999998</v>
      </c>
      <c r="J5" s="1">
        <f>PLANEL_GerPT_Trim_Resultado!W257</f>
        <v>4733.2367260000001</v>
      </c>
      <c r="K5" s="1">
        <f>PLANEL_GerPT_Trim_Resultado!X257</f>
        <v>4864.1851079999997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4120.5161980000003</v>
      </c>
      <c r="P5" s="1">
        <f>PLANEL_GerPT_Trim_Resultado!AC257</f>
        <v>3813.6810610000002</v>
      </c>
      <c r="Q5" s="1">
        <f>PLANEL_GerPT_Trim_Resultado!AD257</f>
        <v>5099.793318</v>
      </c>
      <c r="R5" s="1">
        <f>PLANEL_GerPT_Trim_Resultado!AE257</f>
        <v>5059.8664259999996</v>
      </c>
      <c r="S5" s="1">
        <f>PLANEL_GerPT_Trim_Resultado!AF257</f>
        <v>5106.8839980000002</v>
      </c>
      <c r="T5" s="1">
        <f>PLANEL_GerPT_Trim_Resultado!AG257</f>
        <v>5331.07395</v>
      </c>
      <c r="U5" s="1">
        <f>PLANEL_GerPT_Trim_Resultado!AH257</f>
        <v>5165.8713239999997</v>
      </c>
      <c r="V5" s="1">
        <f>PLANEL_GerPT_Trim_Resultado!AI257</f>
        <v>5126.1832880000002</v>
      </c>
      <c r="W5" s="1">
        <f>PLANEL_GerPT_Trim_Resultado!AJ257</f>
        <v>5172.825339</v>
      </c>
      <c r="X5" s="1">
        <f>PLANEL_GerPT_Trim_Resultado!AK257</f>
        <v>5420.8162920000004</v>
      </c>
      <c r="Y5" s="1">
        <f>PLANEL_GerPT_Trim_Resultado!AL257</f>
        <v>5301.4923179999996</v>
      </c>
      <c r="Z5" s="1">
        <f>PLANEL_GerPT_Trim_Resultado!AM257</f>
        <v>5336.1662939999997</v>
      </c>
      <c r="AA5" s="1">
        <f>PLANEL_GerPT_Trim_Resultado!AN257</f>
        <v>7477.0383789999996</v>
      </c>
      <c r="AB5" s="1">
        <f>PLANEL_GerPT_Trim_Resultado!AO257</f>
        <v>7700.1637780000001</v>
      </c>
      <c r="AC5" s="1">
        <f>PLANEL_GerPT_Trim_Resultado!AP257</f>
        <v>5184.4521240000004</v>
      </c>
      <c r="AD5" s="1">
        <f>PLANEL_GerPT_Trim_Resultado!AQ257</f>
        <v>7563.3705749999999</v>
      </c>
      <c r="AE5" s="1">
        <f>PLANEL_GerPT_Trim_Resultado!AR257</f>
        <v>9474.9390380000004</v>
      </c>
      <c r="AF5" s="1">
        <f>PLANEL_GerPT_Trim_Resultado!AS257</f>
        <v>9458.3204100000003</v>
      </c>
      <c r="AG5" s="1">
        <f>PLANEL_GerPT_Trim_Resultado!AT257</f>
        <v>5222.3177539999997</v>
      </c>
      <c r="AH5" s="1">
        <f>PLANEL_GerPT_Trim_Resultado!AU257</f>
        <v>9133.2838169999995</v>
      </c>
      <c r="AI5" s="1">
        <f>PLANEL_GerPT_Trim_Resultado!AV257</f>
        <v>9179.3905040000009</v>
      </c>
      <c r="AJ5" s="1">
        <f>PLANEL_GerPT_Trim_Resultado!AW257</f>
        <v>5422.0974900000001</v>
      </c>
      <c r="AK5" s="1">
        <f>PLANEL_GerPT_Trim_Resultado!AX257</f>
        <v>8226.5576839999994</v>
      </c>
      <c r="AL5" s="1">
        <f>PLANEL_GerPT_Trim_Resultado!AY257</f>
        <v>9144.1916990000009</v>
      </c>
      <c r="AM5" s="1">
        <f>PLANEL_GerPT_Trim_Resultado!AZ257</f>
        <v>12072.83035</v>
      </c>
      <c r="AN5" s="1">
        <f>PLANEL_GerPT_Trim_Resultado!BA257</f>
        <v>9545.7738499999996</v>
      </c>
      <c r="AO5" s="1">
        <f>PLANEL_GerPT_Trim_Resultado!BB257</f>
        <v>11843.65532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9608.1596100000006</v>
      </c>
      <c r="AS5" s="1">
        <f>PLANEL_GerPT_Trim_Resultado!BF257</f>
        <v>9829.9705109999995</v>
      </c>
      <c r="AT5" s="1">
        <f>PLANEL_GerPT_Trim_Resultado!BG257</f>
        <v>11007.705819999999</v>
      </c>
      <c r="AU5" s="1">
        <f>PLANEL_GerPT_Trim_Resultado!BH257</f>
        <v>12072.83035</v>
      </c>
      <c r="AV5" s="1">
        <f>PLANEL_GerPT_Trim_Resultado!BI257</f>
        <v>6228.6310009999997</v>
      </c>
      <c r="AW5" s="1">
        <f>PLANEL_GerPT_Trim_Resultado!BJ257</f>
        <v>5368.7428380000001</v>
      </c>
      <c r="AX5" s="1">
        <f>PLANEL_GerPT_Trim_Resultado!BK257</f>
        <v>11215.54538</v>
      </c>
      <c r="AY5" s="1">
        <f>PLANEL_GerPT_Trim_Resultado!BL257</f>
        <v>12072.83035</v>
      </c>
      <c r="AZ5" s="1">
        <f>PLANEL_GerPT_Trim_Resultado!BM257</f>
        <v>8021.3793100000003</v>
      </c>
      <c r="BA5" s="1">
        <f>PLANEL_GerPT_Trim_Resultado!BN257</f>
        <v>11208.12847</v>
      </c>
      <c r="BB5" s="1">
        <f>PLANEL_GerPT_Trim_Resultado!BO257</f>
        <v>11135.40158</v>
      </c>
      <c r="BC5" s="1">
        <f>PLANEL_GerPT_Trim_Resultado!BP257</f>
        <v>12072.83035</v>
      </c>
      <c r="BD5" s="1">
        <f>PLANEL_GerPT_Trim_Resultado!BQ257</f>
        <v>11836.62715</v>
      </c>
      <c r="BE5" s="1">
        <f>PLANEL_GerPT_Trim_Resultado!BR257</f>
        <v>10489.54718</v>
      </c>
      <c r="BF5" s="1">
        <f>PLANEL_GerPT_Trim_Resultado!BS257</f>
        <v>10612.061530000001</v>
      </c>
      <c r="BG5" s="1">
        <f>PLANEL_GerPT_Trim_Resultado!BT257</f>
        <v>12072.83035</v>
      </c>
      <c r="BH5" s="1">
        <f>PLANEL_GerPT_Trim_Resultado!BU257</f>
        <v>8474.1202630000007</v>
      </c>
      <c r="BI5" s="1">
        <f>PLANEL_GerPT_Trim_Resultado!BV257</f>
        <v>9100.5568820000008</v>
      </c>
      <c r="BJ5" s="1">
        <f>PLANEL_GerPT_Trim_Resultado!BW257</f>
        <v>10505.863009999999</v>
      </c>
      <c r="BK5" s="1">
        <f>PLANEL_GerPT_Trim_Resultado!BX257</f>
        <v>12072.83035</v>
      </c>
      <c r="BL5" s="1">
        <f>PLANEL_GerPT_Trim_Resultado!BY257</f>
        <v>7520.9246510000003</v>
      </c>
      <c r="BM5" s="1">
        <f>PLANEL_GerPT_Trim_Resultado!BZ257</f>
        <v>10028.07142</v>
      </c>
      <c r="BN5" s="1">
        <f>PLANEL_GerPT_Trim_Resultado!CA257</f>
        <v>11831.49625</v>
      </c>
      <c r="BO5" s="1">
        <f>PLANEL_GerPT_Trim_Resultado!CB257</f>
        <v>12072.83035</v>
      </c>
      <c r="BP5" s="1">
        <f>PLANEL_GerPT_Trim_Resultado!CC257</f>
        <v>9914.1407510000008</v>
      </c>
      <c r="BQ5" s="1">
        <f>PLANEL_GerPT_Trim_Resultado!CD257</f>
        <v>7681.5494040000003</v>
      </c>
      <c r="BR5" s="1">
        <f>PLANEL_GerPT_Trim_Resultado!CE257</f>
        <v>11835.15223</v>
      </c>
      <c r="BS5" s="1">
        <f>PLANEL_GerPT_Trim_Resultado!CF257</f>
        <v>12072.83035</v>
      </c>
      <c r="BT5" s="1">
        <f>PLANEL_GerPT_Trim_Resultado!CG257</f>
        <v>12075.91865</v>
      </c>
      <c r="BU5" s="1">
        <f>PLANEL_GerPT_Trim_Resultado!CH257</f>
        <v>10162.777539999999</v>
      </c>
      <c r="BV5" s="1">
        <f>PLANEL_GerPT_Trim_Resultado!CI257</f>
        <v>11835.15223</v>
      </c>
      <c r="BW5" s="1">
        <f>PLANEL_GerPT_Trim_Resultado!CJ257</f>
        <v>12072.83035</v>
      </c>
      <c r="BX5" s="1">
        <f>PLANEL_GerPT_Trim_Resultado!CK257</f>
        <v>9608.2468100000006</v>
      </c>
      <c r="BY5" s="1">
        <f>PLANEL_GerPT_Trim_Resultado!CL257</f>
        <v>9275.8443179999995</v>
      </c>
      <c r="BZ5" s="1">
        <f>PLANEL_GerPT_Trim_Resultado!CM257</f>
        <v>11835.15223</v>
      </c>
      <c r="CA5" s="1">
        <f>PLANEL_GerPT_Trim_Resultado!CN257</f>
        <v>12072.83035</v>
      </c>
      <c r="CB5" s="1">
        <f>PLANEL_GerPT_Trim_Resultado!CO257</f>
        <v>8010.8446100000001</v>
      </c>
      <c r="CC5" s="1">
        <f>PLANEL_GerPT_Trim_Resultado!CP257</f>
        <v>11629.83944</v>
      </c>
      <c r="CD5" s="1">
        <f>PLANEL_GerPT_Trim_Resultado!CQ257</f>
        <v>11835.15223</v>
      </c>
      <c r="CE5" s="1">
        <f>PLANEL_GerPT_Trim_Resultado!CR257</f>
        <v>12072.83035</v>
      </c>
      <c r="CF5" s="1">
        <f>PLANEL_GerPT_Trim_Resultado!CS257</f>
        <v>10675.14574</v>
      </c>
      <c r="CG5" s="1">
        <f>PLANEL_GerPT_Trim_Resultado!CT257</f>
        <v>5369.0182379999997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11635.764510000001</v>
      </c>
      <c r="CK5" s="1">
        <f>PLANEL_GerPT_Trim_Resultado!CX257</f>
        <v>11741.54737</v>
      </c>
      <c r="CL5" s="1">
        <f>PLANEL_GerPT_Trim_Resultado!CY257</f>
        <v>11835.15223</v>
      </c>
      <c r="CM5" s="1">
        <f>PLANEL_GerPT_Trim_Resultado!CZ257</f>
        <v>12069.783949999999</v>
      </c>
      <c r="CN5" s="1">
        <f>PLANEL_GerPT_Trim_Resultado!DA257</f>
        <v>12037.49482</v>
      </c>
      <c r="CO5" s="1">
        <f>PLANEL_GerPT_Trim_Resultado!DB257</f>
        <v>6067.2932229999997</v>
      </c>
      <c r="CP5" s="1">
        <f>PLANEL_GerPT_Trim_Resultado!DC257</f>
        <v>11835.15223</v>
      </c>
      <c r="CQ5" s="1">
        <f>PLANEL_GerPT_Trim_Resultado!DD257</f>
        <v>12067.095950000001</v>
      </c>
      <c r="CR5" s="1">
        <f>PLANEL_GerPT_Trim_Resultado!DE257</f>
        <v>8389.3725849999992</v>
      </c>
      <c r="CS5" s="1">
        <f>PLANEL_GerPT_Trim_Resultado!DF257</f>
        <v>11552.641589999999</v>
      </c>
      <c r="CT5" s="1">
        <f>PLANEL_GerPT_Trim_Resultado!DG257</f>
        <v>11835.15223</v>
      </c>
      <c r="CU5" s="1">
        <f>PLANEL_GerPT_Trim_Resultado!DH257</f>
        <v>12070.14235</v>
      </c>
      <c r="CV5" s="1">
        <f>PLANEL_GerPT_Trim_Resultado!DI257</f>
        <v>12138.391610000001</v>
      </c>
      <c r="CW5" s="1">
        <f>PLANEL_GerPT_Trim_Resultado!DJ257</f>
        <v>11911.18124</v>
      </c>
      <c r="CX5" s="1">
        <f>PLANEL_GerPT_Trim_Resultado!DK257</f>
        <v>11835.15223</v>
      </c>
      <c r="CY5" s="68">
        <f>PLANEL_GerPT_Trim_Resultado!DL257</f>
        <v>12072.83035</v>
      </c>
      <c r="CZ5" s="68">
        <f>PLANEL_GerPT_Trim_Resultado!DM257</f>
        <v>8685.5977449999991</v>
      </c>
      <c r="DA5" s="68">
        <f>PLANEL_GerPT_Trim_Resultado!DN257</f>
        <v>11683.843580000001</v>
      </c>
      <c r="DB5" s="68">
        <f>PLANEL_GerPT_Trim_Resultado!DO257</f>
        <v>11835.15223</v>
      </c>
      <c r="DC5" s="1">
        <f>PLANEL_GerPT_Trim_Resultado!DP257</f>
        <v>12072.83035</v>
      </c>
      <c r="DD5" s="1">
        <f>PLANEL_GerPT_Trim_Resultado!DQ257</f>
        <v>12139.132809999999</v>
      </c>
      <c r="DE5" s="1">
        <f>PLANEL_GerPT_Trim_Resultado!DR257</f>
        <v>10472.47508</v>
      </c>
      <c r="DF5" s="1">
        <f>PLANEL_GerPT_Trim_Resultado!DS257</f>
        <v>11835.15223</v>
      </c>
      <c r="DG5" s="1">
        <f>PLANEL_GerPT_Trim_Resultado!DT257</f>
        <v>12070.14235</v>
      </c>
      <c r="DH5" s="1">
        <f>PLANEL_GerPT_Trim_Resultado!DU257</f>
        <v>12139.132809999999</v>
      </c>
      <c r="DI5" s="1">
        <f>PLANEL_GerPT_Trim_Resultado!DV257</f>
        <v>9968.8438760000008</v>
      </c>
      <c r="DJ5" s="1">
        <f>PLANEL_GerPT_Trim_Resultado!DW257</f>
        <v>11835.15223</v>
      </c>
      <c r="DK5" s="1">
        <f>PLANEL_GerPT_Trim_Resultado!DX257</f>
        <v>12072.83035</v>
      </c>
      <c r="DL5" s="1">
        <f>PLANEL_GerPT_Trim_Resultado!DY257</f>
        <v>11298.532859999999</v>
      </c>
      <c r="DM5" s="1">
        <f>PLANEL_GerPT_Trim_Resultado!DZ257</f>
        <v>9343.6132379999999</v>
      </c>
      <c r="DN5" s="1">
        <f>PLANEL_GerPT_Trim_Resultado!EA257</f>
        <v>11835.15223</v>
      </c>
      <c r="DO5" s="1">
        <f>PLANEL_GerPT_Trim_Resultado!EB257</f>
        <v>12070.14235</v>
      </c>
      <c r="DP5" s="1">
        <f>PLANEL_GerPT_Trim_Resultado!EC257</f>
        <v>12139.132809999999</v>
      </c>
      <c r="DQ5" s="1">
        <f>PLANEL_GerPT_Trim_Resultado!ED257</f>
        <v>11741.44348</v>
      </c>
      <c r="DR5" s="1">
        <f>PLANEL_GerPT_Trim_Resultado!EE257</f>
        <v>11792.16339</v>
      </c>
      <c r="DS5" s="1">
        <f>PLANEL_GerPT_Trim_Resultado!EF257</f>
        <v>12072.83035</v>
      </c>
      <c r="DT5" s="1">
        <f>PLANEL_GerPT_Trim_Resultado!EG257</f>
        <v>12139.132809999999</v>
      </c>
      <c r="DU5" s="1">
        <f>PLANEL_GerPT_Trim_Resultado!EH257</f>
        <v>11701.891320000001</v>
      </c>
      <c r="DV5" s="1">
        <f>PLANEL_GerPT_Trim_Resultado!EI257</f>
        <v>11671.560100000001</v>
      </c>
      <c r="DW5" s="1">
        <f>PLANEL_GerPT_Trim_Resultado!EJ257</f>
        <v>12072.83035</v>
      </c>
      <c r="DX5" s="1">
        <f>PLANEL_GerPT_Trim_Resultado!EK257</f>
        <v>12139.132809999999</v>
      </c>
      <c r="DY5" s="1">
        <f>PLANEL_GerPT_Trim_Resultado!EL257</f>
        <v>11843.65532</v>
      </c>
      <c r="DZ5" s="1">
        <f>PLANEL_GerPT_Trim_Resultado!EM257</f>
        <v>11632.5059</v>
      </c>
      <c r="EA5" s="1">
        <f>PLANEL_GerPT_Trim_Resultado!EN257</f>
        <v>12072.83035</v>
      </c>
      <c r="EB5" s="1">
        <f>PLANEL_GerPT_Trim_Resultado!EO257</f>
        <v>12139.132809999999</v>
      </c>
      <c r="EC5" s="1">
        <f>PLANEL_GerPT_Trim_Resultado!EP257</f>
        <v>11911.18124</v>
      </c>
      <c r="ED5" s="1">
        <f>PLANEL_GerPT_Trim_Resultado!EQ257</f>
        <v>11835.15223</v>
      </c>
      <c r="EE5" s="1">
        <f>PLANEL_GerPT_Trim_Resultado!ER257</f>
        <v>12072.83035</v>
      </c>
      <c r="EF5" s="1">
        <f>PLANEL_GerPT_Trim_Resultado!ES257</f>
        <v>12139.132809999999</v>
      </c>
      <c r="EG5" s="1">
        <f>PLANEL_GerPT_Trim_Resultado!ET257</f>
        <v>9343.6132379999999</v>
      </c>
      <c r="EH5" s="1">
        <f>PLANEL_GerPT_Trim_Resultado!EU257</f>
        <v>11741.3287</v>
      </c>
      <c r="EI5" s="1">
        <f>PLANEL_GerPT_Trim_Resultado!EV257</f>
        <v>12071.61355</v>
      </c>
      <c r="EJ5" s="1">
        <f>PLANEL_GerPT_Trim_Resultado!EW257</f>
        <v>12139.132809999999</v>
      </c>
      <c r="EK5" s="1">
        <f>PLANEL_GerPT_Trim_Resultado!EX257</f>
        <v>10679.0486</v>
      </c>
      <c r="EL5" s="1">
        <f>PLANEL_GerPT_Trim_Resultado!EY257</f>
        <v>11835.15223</v>
      </c>
      <c r="EM5" s="1">
        <f>PLANEL_GerPT_Trim_Resultado!EZ257</f>
        <v>12494.280500000001</v>
      </c>
      <c r="EN5" s="1">
        <f>PLANEL_GerPT_Trim_Resultado!FA257</f>
        <v>12584.5273</v>
      </c>
      <c r="EO5" s="1">
        <f>PLANEL_GerPT_Trim_Resultado!FB257</f>
        <v>11505.243189999999</v>
      </c>
      <c r="EP5" s="1">
        <f>PLANEL_GerPT_Trim_Resultado!FC257</f>
        <v>10348.93484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4094.4035990000002</v>
      </c>
      <c r="D7" s="18">
        <f>PLANEL_GerPT_Trim_Resultado!Q149</f>
        <v>4305.6897570000001</v>
      </c>
      <c r="E7" s="18">
        <f>PLANEL_GerPT_Trim_Resultado!R149</f>
        <v>3846.1660510000002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4094.4035990000002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3028.498094</v>
      </c>
      <c r="P7" s="18">
        <f>PLANEL_GerPT_Trim_Resultado!AC149</f>
        <v>3213.4445430000001</v>
      </c>
      <c r="Q7" s="18">
        <f>PLANEL_GerPT_Trim_Resultado!AD149</f>
        <v>2522.7377759999999</v>
      </c>
      <c r="R7" s="18">
        <f>PLANEL_GerPT_Trim_Resultado!AE149</f>
        <v>1318.880412</v>
      </c>
      <c r="S7" s="18">
        <f>PLANEL_GerPT_Trim_Resultado!AF149</f>
        <v>4094.4035990000002</v>
      </c>
      <c r="T7" s="18">
        <f>PLANEL_GerPT_Trim_Resultado!AG149</f>
        <v>3239.7842519999999</v>
      </c>
      <c r="U7" s="18">
        <f>PLANEL_GerPT_Trim_Resultado!AH149</f>
        <v>406.49196280000001</v>
      </c>
      <c r="V7" s="18">
        <f>PLANEL_GerPT_Trim_Resultado!AI149</f>
        <v>3328.8473439999998</v>
      </c>
      <c r="W7" s="18">
        <f>PLANEL_GerPT_Trim_Resultado!AJ149</f>
        <v>4094.4035990000002</v>
      </c>
      <c r="X7" s="18">
        <f>PLANEL_GerPT_Trim_Resultado!AK149</f>
        <v>3028.498094</v>
      </c>
      <c r="Y7" s="18">
        <f>PLANEL_GerPT_Trim_Resultado!AL149</f>
        <v>3620.6678189999998</v>
      </c>
      <c r="Z7" s="18">
        <f>PLANEL_GerPT_Trim_Resultado!AM149</f>
        <v>4094.4035990000002</v>
      </c>
      <c r="AA7" s="18">
        <f>PLANEL_GerPT_Trim_Resultado!AN149</f>
        <v>4305.6897570000001</v>
      </c>
      <c r="AB7" s="18">
        <f>PLANEL_GerPT_Trim_Resultado!AO149</f>
        <v>3028.498094</v>
      </c>
      <c r="AC7" s="18">
        <f>PLANEL_GerPT_Trim_Resultado!AP149</f>
        <v>4094.4035990000002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2785.187398</v>
      </c>
      <c r="AG7" s="18">
        <f>PLANEL_GerPT_Trim_Resultado!AT149</f>
        <v>4305.6897570000001</v>
      </c>
      <c r="AH7" s="18">
        <f>PLANEL_GerPT_Trim_Resultado!AU149</f>
        <v>3708.761904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3080.5298269999998</v>
      </c>
      <c r="AO7" s="18">
        <f>PLANEL_GerPT_Trim_Resultado!BB149</f>
        <v>2448.7402470000002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5625.9996160000001</v>
      </c>
      <c r="E8" s="18">
        <f>PLANEL_GerPT_Trim_Resultado!R113+PLANEL_GerPT_Trim_Resultado!R125+PLANEL_GerPT_Trim_Resultado!R137</f>
        <v>5665.027204</v>
      </c>
      <c r="F8" s="18">
        <f>PLANEL_GerPT_Trim_Resultado!S113+PLANEL_GerPT_Trim_Resultado!S125+PLANEL_GerPT_Trim_Resultado!S137</f>
        <v>6169.8400519999996</v>
      </c>
      <c r="G8" s="18">
        <f>PLANEL_GerPT_Trim_Resultado!T113+PLANEL_GerPT_Trim_Resultado!T125+PLANEL_GerPT_Trim_Resultado!T137</f>
        <v>7062.8699029999998</v>
      </c>
      <c r="H8" s="18">
        <f>PLANEL_GerPT_Trim_Resultado!U113+PLANEL_GerPT_Trim_Resultado!U125+PLANEL_GerPT_Trim_Resultado!U137</f>
        <v>6095.7678999999998</v>
      </c>
      <c r="I8" s="18">
        <f>PLANEL_GerPT_Trim_Resultado!V113+PLANEL_GerPT_Trim_Resultado!V125+PLANEL_GerPT_Trim_Resultado!V137</f>
        <v>5767.7108829999997</v>
      </c>
      <c r="J8" s="18">
        <f>PLANEL_GerPT_Trim_Resultado!W113+PLANEL_GerPT_Trim_Resultado!W125+PLANEL_GerPT_Trim_Resultado!W137</f>
        <v>6403.7102530000002</v>
      </c>
      <c r="K8" s="18">
        <f>PLANEL_GerPT_Trim_Resultado!X113+PLANEL_GerPT_Trim_Resultado!X125+PLANEL_GerPT_Trim_Resultado!X137</f>
        <v>7309.174602</v>
      </c>
      <c r="L8" s="18">
        <f>PLANEL_GerPT_Trim_Resultado!Y113+PLANEL_GerPT_Trim_Resultado!Y125+PLANEL_GerPT_Trim_Resultado!Y137</f>
        <v>5558.2471599999999</v>
      </c>
      <c r="M8" s="18">
        <f>PLANEL_GerPT_Trim_Resultado!Z113+PLANEL_GerPT_Trim_Resultado!Z125+PLANEL_GerPT_Trim_Resultado!Z137</f>
        <v>5850.542136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6432.3844209999997</v>
      </c>
      <c r="P8" s="18">
        <f>PLANEL_GerPT_Trim_Resultado!AC113+PLANEL_GerPT_Trim_Resultado!AC125+PLANEL_GerPT_Trim_Resultado!AC137</f>
        <v>2488.534052</v>
      </c>
      <c r="Q8" s="18">
        <f>PLANEL_GerPT_Trim_Resultado!AD113+PLANEL_GerPT_Trim_Resultado!AD125+PLANEL_GerPT_Trim_Resultado!AD137</f>
        <v>3326.7621410000002</v>
      </c>
      <c r="R8" s="18">
        <f>PLANEL_GerPT_Trim_Resultado!AE113+PLANEL_GerPT_Trim_Resultado!AE125+PLANEL_GerPT_Trim_Resultado!AE137</f>
        <v>4984.9321190000001</v>
      </c>
      <c r="S8" s="18">
        <f>PLANEL_GerPT_Trim_Resultado!AF113+PLANEL_GerPT_Trim_Resultado!AF125+PLANEL_GerPT_Trim_Resultado!AF137</f>
        <v>6414.8561970000001</v>
      </c>
      <c r="T8" s="18">
        <f>PLANEL_GerPT_Trim_Resultado!AG113+PLANEL_GerPT_Trim_Resultado!AG125+PLANEL_GerPT_Trim_Resultado!AG137</f>
        <v>7341.9035119999999</v>
      </c>
      <c r="U8" s="18">
        <f>PLANEL_GerPT_Trim_Resultado!AH113+PLANEL_GerPT_Trim_Resultado!AH125+PLANEL_GerPT_Trim_Resultado!AH137</f>
        <v>3805.8985090000001</v>
      </c>
      <c r="V8" s="18">
        <f>PLANEL_GerPT_Trim_Resultado!AI113+PLANEL_GerPT_Trim_Resultado!AI125+PLANEL_GerPT_Trim_Resultado!AI137</f>
        <v>6750.1663820000003</v>
      </c>
      <c r="W8" s="18">
        <f>PLANEL_GerPT_Trim_Resultado!AJ113+PLANEL_GerPT_Trim_Resultado!AJ125+PLANEL_GerPT_Trim_Resultado!AJ137</f>
        <v>8264.3206819999996</v>
      </c>
      <c r="X8" s="18">
        <f>PLANEL_GerPT_Trim_Resultado!AK113+PLANEL_GerPT_Trim_Resultado!AK125+PLANEL_GerPT_Trim_Resultado!AK137</f>
        <v>5758.7321419999998</v>
      </c>
      <c r="Y8" s="18">
        <f>PLANEL_GerPT_Trim_Resultado!AL113+PLANEL_GerPT_Trim_Resultado!AL125+PLANEL_GerPT_Trim_Resultado!AL137</f>
        <v>5015.2659270000004</v>
      </c>
      <c r="Z8" s="18">
        <f>PLANEL_GerPT_Trim_Resultado!AM113+PLANEL_GerPT_Trim_Resultado!AM125+PLANEL_GerPT_Trim_Resultado!AM137</f>
        <v>5436.0233280000002</v>
      </c>
      <c r="AA8" s="18">
        <f>PLANEL_GerPT_Trim_Resultado!AN113+PLANEL_GerPT_Trim_Resultado!AN125+PLANEL_GerPT_Trim_Resultado!AN137</f>
        <v>7509.6595850000003</v>
      </c>
      <c r="AB8" s="18">
        <f>PLANEL_GerPT_Trim_Resultado!AO113+PLANEL_GerPT_Trim_Resultado!AO125+PLANEL_GerPT_Trim_Resultado!AO137</f>
        <v>5014.4999850000004</v>
      </c>
      <c r="AC8" s="18">
        <f>PLANEL_GerPT_Trim_Resultado!AP113+PLANEL_GerPT_Trim_Resultado!AP125+PLANEL_GerPT_Trim_Resultado!AP137</f>
        <v>7099.1201579999997</v>
      </c>
      <c r="AD8" s="18">
        <f>PLANEL_GerPT_Trim_Resultado!AQ113+PLANEL_GerPT_Trim_Resultado!AQ125+PLANEL_GerPT_Trim_Resultado!AQ137</f>
        <v>8573.7648939999999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4387.3618059999999</v>
      </c>
      <c r="AG8" s="18">
        <f>PLANEL_GerPT_Trim_Resultado!AT113+PLANEL_GerPT_Trim_Resultado!AT125+PLANEL_GerPT_Trim_Resultado!AT137</f>
        <v>7813.5137139999997</v>
      </c>
      <c r="AH8" s="18">
        <f>PLANEL_GerPT_Trim_Resultado!AU113+PLANEL_GerPT_Trim_Resultado!AU125+PLANEL_GerPT_Trim_Resultado!AU137</f>
        <v>7086.0547189999997</v>
      </c>
      <c r="AI8" s="18">
        <f>PLANEL_GerPT_Trim_Resultado!AV113+PLANEL_GerPT_Trim_Resultado!AV125+PLANEL_GerPT_Trim_Resultado!AV137</f>
        <v>8327.6073479999995</v>
      </c>
      <c r="AJ8" s="18">
        <f>PLANEL_GerPT_Trim_Resultado!AW113+PLANEL_GerPT_Trim_Resultado!AW125+PLANEL_GerPT_Trim_Resultado!AW137</f>
        <v>7476.3018549999997</v>
      </c>
      <c r="AK8" s="18">
        <f>PLANEL_GerPT_Trim_Resultado!AX113+PLANEL_GerPT_Trim_Resultado!AX125+PLANEL_GerPT_Trim_Resultado!AX137</f>
        <v>6678.059362</v>
      </c>
      <c r="AL8" s="18">
        <f>PLANEL_GerPT_Trim_Resultado!AY113+PLANEL_GerPT_Trim_Resultado!AY125+PLANEL_GerPT_Trim_Resultado!AY137</f>
        <v>7447.1400169999997</v>
      </c>
      <c r="AM8" s="18">
        <f>PLANEL_GerPT_Trim_Resultado!AZ113+PLANEL_GerPT_Trim_Resultado!AZ125+PLANEL_GerPT_Trim_Resultado!AZ137</f>
        <v>8652.6746559999992</v>
      </c>
      <c r="AN8" s="18">
        <f>PLANEL_GerPT_Trim_Resultado!BA113+PLANEL_GerPT_Trim_Resultado!BA125+PLANEL_GerPT_Trim_Resultado!BA137</f>
        <v>6731.1075860000001</v>
      </c>
      <c r="AO8" s="18">
        <f>PLANEL_GerPT_Trim_Resultado!BB113+PLANEL_GerPT_Trim_Resultado!BB125+PLANEL_GerPT_Trim_Resultado!BB137</f>
        <v>7481.4103139999997</v>
      </c>
      <c r="AP8" s="18">
        <f>PLANEL_GerPT_Trim_Resultado!BC113+PLANEL_GerPT_Trim_Resultado!BC125+PLANEL_GerPT_Trim_Resultado!BC137</f>
        <v>8652.6746559999992</v>
      </c>
      <c r="AQ8" s="18">
        <f>PLANEL_GerPT_Trim_Resultado!BD113+PLANEL_GerPT_Trim_Resultado!BD125+PLANEL_GerPT_Trim_Resultado!BD137</f>
        <v>6301.559518</v>
      </c>
      <c r="AR8" s="18">
        <f>PLANEL_GerPT_Trim_Resultado!BE113+PLANEL_GerPT_Trim_Resultado!BE125+PLANEL_GerPT_Trim_Resultado!BE137</f>
        <v>5130.2951759999996</v>
      </c>
      <c r="AS8" s="18">
        <f>PLANEL_GerPT_Trim_Resultado!BF113+PLANEL_GerPT_Trim_Resultado!BF125+PLANEL_GerPT_Trim_Resultado!BF137</f>
        <v>6275.030315</v>
      </c>
      <c r="AT8" s="18">
        <f>PLANEL_GerPT_Trim_Resultado!BG113+PLANEL_GerPT_Trim_Resultado!BG125+PLANEL_GerPT_Trim_Resultado!BG137</f>
        <v>6301.559518</v>
      </c>
      <c r="AU8" s="18">
        <f>PLANEL_GerPT_Trim_Resultado!BH113+PLANEL_GerPT_Trim_Resultado!BH125+PLANEL_GerPT_Trim_Resultado!BH137</f>
        <v>6108.2753199999997</v>
      </c>
      <c r="AV8" s="18">
        <f>PLANEL_GerPT_Trim_Resultado!BI113+PLANEL_GerPT_Trim_Resultado!BI125+PLANEL_GerPT_Trim_Resultado!BI137</f>
        <v>6108.2753199999997</v>
      </c>
      <c r="AW8" s="18">
        <f>PLANEL_GerPT_Trim_Resultado!BJ113+PLANEL_GerPT_Trim_Resultado!BJ125+PLANEL_GerPT_Trim_Resultado!BJ137</f>
        <v>6108.2753199999997</v>
      </c>
      <c r="AX8" s="18">
        <f>PLANEL_GerPT_Trim_Resultado!BK113+PLANEL_GerPT_Trim_Resultado!BK125+PLANEL_GerPT_Trim_Resultado!BK137</f>
        <v>6108.2753199999997</v>
      </c>
      <c r="AY8" s="18">
        <f>PLANEL_GerPT_Trim_Resultado!BL113+PLANEL_GerPT_Trim_Resultado!BL125+PLANEL_GerPT_Trim_Resultado!BL137</f>
        <v>6108.2753199999997</v>
      </c>
      <c r="AZ8" s="18">
        <f>PLANEL_GerPT_Trim_Resultado!BM113+PLANEL_GerPT_Trim_Resultado!BM125+PLANEL_GerPT_Trim_Resultado!BM137</f>
        <v>6108.2753199999997</v>
      </c>
      <c r="BA8" s="18">
        <f>PLANEL_GerPT_Trim_Resultado!BN113+PLANEL_GerPT_Trim_Resultado!BN125+PLANEL_GerPT_Trim_Resultado!BN137</f>
        <v>4405.4794320000001</v>
      </c>
      <c r="BB8" s="18">
        <f>PLANEL_GerPT_Trim_Resultado!BO113+PLANEL_GerPT_Trim_Resultado!BO125+PLANEL_GerPT_Trim_Resultado!BO137</f>
        <v>6108.2753199999997</v>
      </c>
      <c r="BC8" s="18">
        <f>PLANEL_GerPT_Trim_Resultado!BP113+PLANEL_GerPT_Trim_Resultado!BP125+PLANEL_GerPT_Trim_Resultado!BP137</f>
        <v>5939.435888</v>
      </c>
      <c r="BD8" s="18">
        <f>PLANEL_GerPT_Trim_Resultado!BQ113+PLANEL_GerPT_Trim_Resultado!BQ125+PLANEL_GerPT_Trim_Resultado!BQ137</f>
        <v>4625.1281250000002</v>
      </c>
      <c r="BE8" s="18">
        <f>PLANEL_GerPT_Trim_Resultado!BR113+PLANEL_GerPT_Trim_Resultado!BR125+PLANEL_GerPT_Trim_Resultado!BR137</f>
        <v>5912.9066839999996</v>
      </c>
      <c r="BF8" s="18">
        <f>PLANEL_GerPT_Trim_Resultado!BS113+PLANEL_GerPT_Trim_Resultado!BS125+PLANEL_GerPT_Trim_Resultado!BS137</f>
        <v>5939.435888</v>
      </c>
      <c r="BG8" s="18">
        <f>PLANEL_GerPT_Trim_Resultado!BT113+PLANEL_GerPT_Trim_Resultado!BT125+PLANEL_GerPT_Trim_Resultado!BT137</f>
        <v>5939.435888</v>
      </c>
      <c r="BH8" s="18">
        <f>PLANEL_GerPT_Trim_Resultado!BU113+PLANEL_GerPT_Trim_Resultado!BU125+PLANEL_GerPT_Trim_Resultado!BU137</f>
        <v>4180.280315</v>
      </c>
      <c r="BI8" s="18">
        <f>PLANEL_GerPT_Trim_Resultado!BV113+PLANEL_GerPT_Trim_Resultado!BV125+PLANEL_GerPT_Trim_Resultado!BV137</f>
        <v>4800.4034689999999</v>
      </c>
      <c r="BJ8" s="18">
        <f>PLANEL_GerPT_Trim_Resultado!BW113+PLANEL_GerPT_Trim_Resultado!BW125+PLANEL_GerPT_Trim_Resultado!BW137</f>
        <v>5939.435888</v>
      </c>
      <c r="BK8" s="18">
        <f>PLANEL_GerPT_Trim_Resultado!BX113+PLANEL_GerPT_Trim_Resultado!BX125+PLANEL_GerPT_Trim_Resultado!BX137</f>
        <v>5939.435888</v>
      </c>
      <c r="BL8" s="18">
        <f>PLANEL_GerPT_Trim_Resultado!BY113+PLANEL_GerPT_Trim_Resultado!BY125+PLANEL_GerPT_Trim_Resultado!BY137</f>
        <v>5939.435888</v>
      </c>
      <c r="BM8" s="18">
        <f>PLANEL_GerPT_Trim_Resultado!BZ113+PLANEL_GerPT_Trim_Resultado!BZ125+PLANEL_GerPT_Trim_Resultado!BZ137</f>
        <v>5939.435888</v>
      </c>
      <c r="BN8" s="18">
        <f>PLANEL_GerPT_Trim_Resultado!CA113+PLANEL_GerPT_Trim_Resultado!CA125+PLANEL_GerPT_Trim_Resultado!CA137</f>
        <v>5939.435888</v>
      </c>
      <c r="BO8" s="18">
        <f>PLANEL_GerPT_Trim_Resultado!CB113+PLANEL_GerPT_Trim_Resultado!CB125+PLANEL_GerPT_Trim_Resultado!CB137</f>
        <v>5371.3319410000004</v>
      </c>
      <c r="BP8" s="18">
        <f>PLANEL_GerPT_Trim_Resultado!CC113+PLANEL_GerPT_Trim_Resultado!CC125+PLANEL_GerPT_Trim_Resultado!CC137</f>
        <v>5371.3319410000004</v>
      </c>
      <c r="BQ8" s="18">
        <f>PLANEL_GerPT_Trim_Resultado!CD113+PLANEL_GerPT_Trim_Resultado!CD125+PLANEL_GerPT_Trim_Resultado!CD137</f>
        <v>5371.3319410000004</v>
      </c>
      <c r="BR8" s="18">
        <f>PLANEL_GerPT_Trim_Resultado!CE113+PLANEL_GerPT_Trim_Resultado!CE125+PLANEL_GerPT_Trim_Resultado!CE137</f>
        <v>5371.3319410000004</v>
      </c>
      <c r="BS8" s="18">
        <f>PLANEL_GerPT_Trim_Resultado!CF113+PLANEL_GerPT_Trim_Resultado!CF125+PLANEL_GerPT_Trim_Resultado!CF137</f>
        <v>6058.2488220000005</v>
      </c>
      <c r="BT8" s="18">
        <f>PLANEL_GerPT_Trim_Resultado!CG113+PLANEL_GerPT_Trim_Resultado!CG125+PLANEL_GerPT_Trim_Resultado!CG137</f>
        <v>6058.2488220000005</v>
      </c>
      <c r="BU8" s="18">
        <f>PLANEL_GerPT_Trim_Resultado!CH113+PLANEL_GerPT_Trim_Resultado!CH125+PLANEL_GerPT_Trim_Resultado!CH137</f>
        <v>5878.2292260000004</v>
      </c>
      <c r="BV8" s="18">
        <f>PLANEL_GerPT_Trim_Resultado!CI113+PLANEL_GerPT_Trim_Resultado!CI125+PLANEL_GerPT_Trim_Resultado!CI137</f>
        <v>6058.2488220000005</v>
      </c>
      <c r="BW8" s="18">
        <f>PLANEL_GerPT_Trim_Resultado!CJ113+PLANEL_GerPT_Trim_Resultado!CJ125+PLANEL_GerPT_Trim_Resultado!CJ137</f>
        <v>6745.1657030000006</v>
      </c>
      <c r="BX8" s="18">
        <f>PLANEL_GerPT_Trim_Resultado!CK113+PLANEL_GerPT_Trim_Resultado!CK125+PLANEL_GerPT_Trim_Resultado!CK137</f>
        <v>6745.1657030000006</v>
      </c>
      <c r="BY8" s="18">
        <f>PLANEL_GerPT_Trim_Resultado!CL113+PLANEL_GerPT_Trim_Resultado!CL125+PLANEL_GerPT_Trim_Resultado!CL137</f>
        <v>6745.1657030000006</v>
      </c>
      <c r="BZ8" s="18">
        <f>PLANEL_GerPT_Trim_Resultado!CM113+PLANEL_GerPT_Trim_Resultado!CM125+PLANEL_GerPT_Trim_Resultado!CM137</f>
        <v>6745.1657030000006</v>
      </c>
      <c r="CA8" s="18">
        <f>PLANEL_GerPT_Trim_Resultado!CN113+PLANEL_GerPT_Trim_Resultado!CN125+PLANEL_GerPT_Trim_Resultado!CN137</f>
        <v>6438.3744120000001</v>
      </c>
      <c r="CB8" s="18">
        <f>PLANEL_GerPT_Trim_Resultado!CO113+PLANEL_GerPT_Trim_Resultado!CO125+PLANEL_GerPT_Trim_Resultado!CO137</f>
        <v>6258.354816</v>
      </c>
      <c r="CC8" s="18">
        <f>PLANEL_GerPT_Trim_Resultado!CP113+PLANEL_GerPT_Trim_Resultado!CP125+PLANEL_GerPT_Trim_Resultado!CP137</f>
        <v>6438.3744120000001</v>
      </c>
      <c r="CD8" s="18">
        <f>PLANEL_GerPT_Trim_Resultado!CQ113+PLANEL_GerPT_Trim_Resultado!CQ125+PLANEL_GerPT_Trim_Resultado!CQ137</f>
        <v>6438.3744120000001</v>
      </c>
      <c r="CE8" s="18">
        <f>PLANEL_GerPT_Trim_Resultado!CR113+PLANEL_GerPT_Trim_Resultado!CR125+PLANEL_GerPT_Trim_Resultado!CR137</f>
        <v>7125.2912930000002</v>
      </c>
      <c r="CF8" s="18">
        <f>PLANEL_GerPT_Trim_Resultado!CS113+PLANEL_GerPT_Trim_Resultado!CS125+PLANEL_GerPT_Trim_Resultado!CS137</f>
        <v>7125.2912930000002</v>
      </c>
      <c r="CG8" s="18">
        <f>PLANEL_GerPT_Trim_Resultado!CT113+PLANEL_GerPT_Trim_Resultado!CT125+PLANEL_GerPT_Trim_Resultado!CT137</f>
        <v>7125.2912930000002</v>
      </c>
      <c r="CH8" s="18">
        <f>PLANEL_GerPT_Trim_Resultado!CU113+PLANEL_GerPT_Trim_Resultado!CU125+PLANEL_GerPT_Trim_Resultado!CU137</f>
        <v>7125.2912930000002</v>
      </c>
      <c r="CI8" s="18">
        <f>PLANEL_GerPT_Trim_Resultado!CV113+PLANEL_GerPT_Trim_Resultado!CV125+PLANEL_GerPT_Trim_Resultado!CV137</f>
        <v>7812.2081739999994</v>
      </c>
      <c r="CJ8" s="18">
        <f>PLANEL_GerPT_Trim_Resultado!CW113+PLANEL_GerPT_Trim_Resultado!CW125+PLANEL_GerPT_Trim_Resultado!CW137</f>
        <v>7632.1885780000002</v>
      </c>
      <c r="CK8" s="18">
        <f>PLANEL_GerPT_Trim_Resultado!CX113+PLANEL_GerPT_Trim_Resultado!CX125+PLANEL_GerPT_Trim_Resultado!CX137</f>
        <v>6667.4730349999991</v>
      </c>
      <c r="CL8" s="18">
        <f>PLANEL_GerPT_Trim_Resultado!CY113+PLANEL_GerPT_Trim_Resultado!CY125+PLANEL_GerPT_Trim_Resultado!CY137</f>
        <v>7812.2081739999994</v>
      </c>
      <c r="CM8" s="18">
        <f>PLANEL_GerPT_Trim_Resultado!CZ113+PLANEL_GerPT_Trim_Resultado!CZ125+PLANEL_GerPT_Trim_Resultado!CZ137</f>
        <v>7939.3588569999993</v>
      </c>
      <c r="CN8" s="18">
        <f>PLANEL_GerPT_Trim_Resultado!DA113+PLANEL_GerPT_Trim_Resultado!DA125+PLANEL_GerPT_Trim_Resultado!DA137</f>
        <v>7373.3440250000003</v>
      </c>
      <c r="CO8" s="18">
        <f>PLANEL_GerPT_Trim_Resultado!DB113+PLANEL_GerPT_Trim_Resultado!DB125+PLANEL_GerPT_Trim_Resultado!DB137</f>
        <v>7939.3588569999993</v>
      </c>
      <c r="CP8" s="18">
        <f>PLANEL_GerPT_Trim_Resultado!DC113+PLANEL_GerPT_Trim_Resultado!DC125+PLANEL_GerPT_Trim_Resultado!DC137</f>
        <v>7939.3588569999993</v>
      </c>
      <c r="CQ8" s="18">
        <f>PLANEL_GerPT_Trim_Resultado!DD113+PLANEL_GerPT_Trim_Resultado!DD125+PLANEL_GerPT_Trim_Resultado!DD137</f>
        <v>8626.2757380000003</v>
      </c>
      <c r="CR8" s="18">
        <f>PLANEL_GerPT_Trim_Resultado!DE113+PLANEL_GerPT_Trim_Resultado!DE125+PLANEL_GerPT_Trim_Resultado!DE137</f>
        <v>8626.2757380000003</v>
      </c>
      <c r="CS8" s="18">
        <f>PLANEL_GerPT_Trim_Resultado!DF113+PLANEL_GerPT_Trim_Resultado!DF125+PLANEL_GerPT_Trim_Resultado!DF137</f>
        <v>8626.2757380000003</v>
      </c>
      <c r="CT8" s="18">
        <f>PLANEL_GerPT_Trim_Resultado!DG113+PLANEL_GerPT_Trim_Resultado!DG125+PLANEL_GerPT_Trim_Resultado!DG137</f>
        <v>8626.2757380000003</v>
      </c>
      <c r="CU8" s="18">
        <f>PLANEL_GerPT_Trim_Resultado!DH113+PLANEL_GerPT_Trim_Resultado!DH125+PLANEL_GerPT_Trim_Resultado!DH137</f>
        <v>9286.6634149999991</v>
      </c>
      <c r="CV8" s="18">
        <f>PLANEL_GerPT_Trim_Resultado!DI113+PLANEL_GerPT_Trim_Resultado!DI125+PLANEL_GerPT_Trim_Resultado!DI137</f>
        <v>9286.6634149999991</v>
      </c>
      <c r="CW8" s="18">
        <f>PLANEL_GerPT_Trim_Resultado!DJ113+PLANEL_GerPT_Trim_Resultado!DJ125+PLANEL_GerPT_Trim_Resultado!DJ137</f>
        <v>9286.6634149999991</v>
      </c>
      <c r="CX8" s="18">
        <f>PLANEL_GerPT_Trim_Resultado!DK113+PLANEL_GerPT_Trim_Resultado!DK125+PLANEL_GerPT_Trim_Resultado!DK137</f>
        <v>9286.6634149999991</v>
      </c>
      <c r="CY8" s="69">
        <f>PLANEL_GerPT_Trim_Resultado!DL113+PLANEL_GerPT_Trim_Resultado!DL125+PLANEL_GerPT_Trim_Resultado!DL137</f>
        <v>9286.6634149999991</v>
      </c>
      <c r="CZ8" s="69">
        <f>PLANEL_GerPT_Trim_Resultado!DM113+PLANEL_GerPT_Trim_Resultado!DM125+PLANEL_GerPT_Trim_Resultado!DM137</f>
        <v>9286.6634149999991</v>
      </c>
      <c r="DA8" s="69">
        <f>PLANEL_GerPT_Trim_Resultado!DN113+PLANEL_GerPT_Trim_Resultado!DN125+PLANEL_GerPT_Trim_Resultado!DN137</f>
        <v>9286.6634149999991</v>
      </c>
      <c r="DB8" s="69">
        <f>PLANEL_GerPT_Trim_Resultado!DO113+PLANEL_GerPT_Trim_Resultado!DO125+PLANEL_GerPT_Trim_Resultado!DO137</f>
        <v>9286.6634149999991</v>
      </c>
      <c r="DC8" s="18">
        <f>PLANEL_GerPT_Trim_Resultado!DP113+PLANEL_GerPT_Trim_Resultado!DP125+PLANEL_GerPT_Trim_Resultado!DP137</f>
        <v>8136.7171829999997</v>
      </c>
      <c r="DD8" s="18">
        <f>PLANEL_GerPT_Trim_Resultado!DQ113+PLANEL_GerPT_Trim_Resultado!DQ125+PLANEL_GerPT_Trim_Resultado!DQ137</f>
        <v>8136.7171829999997</v>
      </c>
      <c r="DE8" s="18">
        <f>PLANEL_GerPT_Trim_Resultado!DR113+PLANEL_GerPT_Trim_Resultado!DR125+PLANEL_GerPT_Trim_Resultado!DR137</f>
        <v>8136.7171829999997</v>
      </c>
      <c r="DF8" s="18">
        <f>PLANEL_GerPT_Trim_Resultado!DS113+PLANEL_GerPT_Trim_Resultado!DS125+PLANEL_GerPT_Trim_Resultado!DS137</f>
        <v>8136.7171829999997</v>
      </c>
      <c r="DG8" s="18">
        <f>PLANEL_GerPT_Trim_Resultado!DT113+PLANEL_GerPT_Trim_Resultado!DT125+PLANEL_GerPT_Trim_Resultado!DT137</f>
        <v>8136.7171829999997</v>
      </c>
      <c r="DH8" s="18">
        <f>PLANEL_GerPT_Trim_Resultado!DU113+PLANEL_GerPT_Trim_Resultado!DU125+PLANEL_GerPT_Trim_Resultado!DU137</f>
        <v>8136.7171829999997</v>
      </c>
      <c r="DI8" s="18">
        <f>PLANEL_GerPT_Trim_Resultado!DV113+PLANEL_GerPT_Trim_Resultado!DV125+PLANEL_GerPT_Trim_Resultado!DV137</f>
        <v>7089.761109</v>
      </c>
      <c r="DJ8" s="18">
        <f>PLANEL_GerPT_Trim_Resultado!DW113+PLANEL_GerPT_Trim_Resultado!DW125+PLANEL_GerPT_Trim_Resultado!DW137</f>
        <v>8136.7171829999997</v>
      </c>
      <c r="DK8" s="18">
        <f>PLANEL_GerPT_Trim_Resultado!DX113+PLANEL_GerPT_Trim_Resultado!DX125+PLANEL_GerPT_Trim_Resultado!DX137</f>
        <v>8136.7171829999997</v>
      </c>
      <c r="DL8" s="18">
        <f>PLANEL_GerPT_Trim_Resultado!DY113+PLANEL_GerPT_Trim_Resultado!DY125+PLANEL_GerPT_Trim_Resultado!DY137</f>
        <v>8136.7171829999997</v>
      </c>
      <c r="DM8" s="18">
        <f>PLANEL_GerPT_Trim_Resultado!DZ113+PLANEL_GerPT_Trim_Resultado!DZ125+PLANEL_GerPT_Trim_Resultado!DZ137</f>
        <v>8136.7171829999997</v>
      </c>
      <c r="DN8" s="18">
        <f>PLANEL_GerPT_Trim_Resultado!EA113+PLANEL_GerPT_Trim_Resultado!EA125+PLANEL_GerPT_Trim_Resultado!EA137</f>
        <v>8136.7171829999997</v>
      </c>
      <c r="DO8" s="18">
        <f>PLANEL_GerPT_Trim_Resultado!EB113+PLANEL_GerPT_Trim_Resultado!EB125+PLANEL_GerPT_Trim_Resultado!EB137</f>
        <v>8136.7171829999997</v>
      </c>
      <c r="DP8" s="18">
        <f>PLANEL_GerPT_Trim_Resultado!EC113+PLANEL_GerPT_Trim_Resultado!EC125+PLANEL_GerPT_Trim_Resultado!EC137</f>
        <v>8136.7171829999997</v>
      </c>
      <c r="DQ8" s="18">
        <f>PLANEL_GerPT_Trim_Resultado!ED113+PLANEL_GerPT_Trim_Resultado!ED125+PLANEL_GerPT_Trim_Resultado!ED137</f>
        <v>7956.6975869999997</v>
      </c>
      <c r="DR8" s="18">
        <f>PLANEL_GerPT_Trim_Resultado!EE113+PLANEL_GerPT_Trim_Resultado!EE125+PLANEL_GerPT_Trim_Resultado!EE137</f>
        <v>8136.7171829999997</v>
      </c>
      <c r="DS8" s="18">
        <f>PLANEL_GerPT_Trim_Resultado!EF113+PLANEL_GerPT_Trim_Resultado!EF125+PLANEL_GerPT_Trim_Resultado!EF137</f>
        <v>7792.5955119999999</v>
      </c>
      <c r="DT8" s="18">
        <f>PLANEL_GerPT_Trim_Resultado!EG113+PLANEL_GerPT_Trim_Resultado!EG125+PLANEL_GerPT_Trim_Resultado!EG137</f>
        <v>7792.5955119999999</v>
      </c>
      <c r="DU8" s="18">
        <f>PLANEL_GerPT_Trim_Resultado!EH113+PLANEL_GerPT_Trim_Resultado!EH125+PLANEL_GerPT_Trim_Resultado!EH137</f>
        <v>7792.5955119999999</v>
      </c>
      <c r="DV8" s="18">
        <f>PLANEL_GerPT_Trim_Resultado!EI113+PLANEL_GerPT_Trim_Resultado!EI125+PLANEL_GerPT_Trim_Resultado!EI137</f>
        <v>7612.5759159999998</v>
      </c>
      <c r="DW8" s="18">
        <f>PLANEL_GerPT_Trim_Resultado!EJ113+PLANEL_GerPT_Trim_Resultado!EJ125+PLANEL_GerPT_Trim_Resultado!EJ137</f>
        <v>7792.5955119999999</v>
      </c>
      <c r="DX8" s="18">
        <f>PLANEL_GerPT_Trim_Resultado!EK113+PLANEL_GerPT_Trim_Resultado!EK125+PLANEL_GerPT_Trim_Resultado!EK137</f>
        <v>7792.5955119999999</v>
      </c>
      <c r="DY8" s="18">
        <f>PLANEL_GerPT_Trim_Resultado!EL113+PLANEL_GerPT_Trim_Resultado!EL125+PLANEL_GerPT_Trim_Resultado!EL137</f>
        <v>7792.5955119999999</v>
      </c>
      <c r="DZ8" s="18">
        <f>PLANEL_GerPT_Trim_Resultado!EM113+PLANEL_GerPT_Trim_Resultado!EM125+PLANEL_GerPT_Trim_Resultado!EM137</f>
        <v>7792.5955119999999</v>
      </c>
      <c r="EA8" s="18">
        <f>PLANEL_GerPT_Trim_Resultado!EN113+PLANEL_GerPT_Trim_Resultado!EN125+PLANEL_GerPT_Trim_Resultado!EN137</f>
        <v>7792.5955119999999</v>
      </c>
      <c r="EB8" s="18">
        <f>PLANEL_GerPT_Trim_Resultado!EO113+PLANEL_GerPT_Trim_Resultado!EO125+PLANEL_GerPT_Trim_Resultado!EO137</f>
        <v>7792.5955119999999</v>
      </c>
      <c r="EC8" s="18">
        <f>PLANEL_GerPT_Trim_Resultado!EP113+PLANEL_GerPT_Trim_Resultado!EP125+PLANEL_GerPT_Trim_Resultado!EP137</f>
        <v>7792.5955119999999</v>
      </c>
      <c r="ED8" s="18">
        <f>PLANEL_GerPT_Trim_Resultado!EQ113+PLANEL_GerPT_Trim_Resultado!EQ125+PLANEL_GerPT_Trim_Resultado!EQ137</f>
        <v>7792.5955119999999</v>
      </c>
      <c r="EE8" s="18">
        <f>PLANEL_GerPT_Trim_Resultado!ER113+PLANEL_GerPT_Trim_Resultado!ER125+PLANEL_GerPT_Trim_Resultado!ER137</f>
        <v>7792.5955119999999</v>
      </c>
      <c r="EF8" s="18">
        <f>PLANEL_GerPT_Trim_Resultado!ES113+PLANEL_GerPT_Trim_Resultado!ES125+PLANEL_GerPT_Trim_Resultado!ES137</f>
        <v>7792.5955119999999</v>
      </c>
      <c r="EG8" s="18">
        <f>PLANEL_GerPT_Trim_Resultado!ET113+PLANEL_GerPT_Trim_Resultado!ET125+PLANEL_GerPT_Trim_Resultado!ET137</f>
        <v>7432.5563190000003</v>
      </c>
      <c r="EH8" s="18">
        <f>PLANEL_GerPT_Trim_Resultado!EU113+PLANEL_GerPT_Trim_Resultado!EU125+PLANEL_GerPT_Trim_Resultado!EU137</f>
        <v>7792.5955119999999</v>
      </c>
      <c r="EI8" s="18">
        <f>PLANEL_GerPT_Trim_Resultado!EV113+PLANEL_GerPT_Trim_Resultado!EV125+PLANEL_GerPT_Trim_Resultado!EV137</f>
        <v>7792.5955119999999</v>
      </c>
      <c r="EJ8" s="18">
        <f>PLANEL_GerPT_Trim_Resultado!EW113+PLANEL_GerPT_Trim_Resultado!EW125+PLANEL_GerPT_Trim_Resultado!EW137</f>
        <v>7792.5955119999999</v>
      </c>
      <c r="EK8" s="18">
        <f>PLANEL_GerPT_Trim_Resultado!EX113+PLANEL_GerPT_Trim_Resultado!EX125+PLANEL_GerPT_Trim_Resultado!EX137</f>
        <v>7285.6982269999999</v>
      </c>
      <c r="EL8" s="18">
        <f>PLANEL_GerPT_Trim_Resultado!EY113+PLANEL_GerPT_Trim_Resultado!EY125+PLANEL_GerPT_Trim_Resultado!EY137</f>
        <v>7792.5955119999999</v>
      </c>
      <c r="EM8" s="18">
        <f>PLANEL_GerPT_Trim_Resultado!EZ113+PLANEL_GerPT_Trim_Resultado!EZ125+PLANEL_GerPT_Trim_Resultado!EZ137</f>
        <v>7792.5955119999999</v>
      </c>
      <c r="EN8" s="18">
        <f>PLANEL_GerPT_Trim_Resultado!FA113+PLANEL_GerPT_Trim_Resultado!FA125+PLANEL_GerPT_Trim_Resultado!FA137</f>
        <v>7792.5955119999999</v>
      </c>
      <c r="EO8" s="18">
        <f>PLANEL_GerPT_Trim_Resultado!FB113+PLANEL_GerPT_Trim_Resultado!FB125+PLANEL_GerPT_Trim_Resultado!FB137</f>
        <v>7432.5563190000003</v>
      </c>
      <c r="EP8" s="18">
        <f>PLANEL_GerPT_Trim_Resultado!FC113+PLANEL_GerPT_Trim_Resultado!FC125+PLANEL_GerPT_Trim_Resultado!FC137</f>
        <v>7792.5955119999999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1056.27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966.27</v>
      </c>
      <c r="I10" s="20">
        <f>PLANEL_GerPT_Trim_Resultado!V65+PLANEL_GerPT_Trim_Resultado!V77+PLANEL_GerPT_Trim_Resultado!V89</f>
        <v>1281.27</v>
      </c>
      <c r="J10" s="20">
        <f>PLANEL_GerPT_Trim_Resultado!W65+PLANEL_GerPT_Trim_Resultado!W77+PLANEL_GerPT_Trim_Resultado!W89</f>
        <v>985.77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1099.77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286.5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1354.77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1281.27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0</v>
      </c>
      <c r="CC10" s="20">
        <f>PLANEL_GerPT_Trim_Resultado!CP65+PLANEL_GerPT_Trim_Resultado!CP77+PLANEL_GerPT_Trim_Resultado!CP89</f>
        <v>0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0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810.3</v>
      </c>
      <c r="D11" s="20">
        <f>PLANEL_GerPT_Trim_Resultado!Q41+PLANEL_GerPT_Trim_Resultado!Q53</f>
        <v>589.23116749999997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1084.05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1084.05</v>
      </c>
      <c r="U11" s="20">
        <f>PLANEL_GerPT_Trim_Resultado!AH41+PLANEL_GerPT_Trim_Resultado!AH53</f>
        <v>540.22500000000002</v>
      </c>
      <c r="V11" s="20">
        <f>PLANEL_GerPT_Trim_Resultado!AI41+PLANEL_GerPT_Trim_Resultado!AI53</f>
        <v>813.97500000000002</v>
      </c>
      <c r="W11" s="20">
        <f>PLANEL_GerPT_Trim_Resultado!AJ41+PLANEL_GerPT_Trim_Resultado!AJ53</f>
        <v>810.3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540.22500000000002</v>
      </c>
      <c r="AC11" s="20">
        <f>PLANEL_GerPT_Trim_Resultado!AP41+PLANEL_GerPT_Trim_Resultado!AP53</f>
        <v>110.28233299999999</v>
      </c>
      <c r="AD11" s="20">
        <f>PLANEL_GerPT_Trim_Resultado!AQ41+PLANEL_GerPT_Trim_Resultado!AQ53</f>
        <v>810.3</v>
      </c>
      <c r="AE11" s="20">
        <f>PLANEL_GerPT_Trim_Resultado!AR41+PLANEL_GerPT_Trim_Resultado!AR53</f>
        <v>540.22500000000002</v>
      </c>
      <c r="AF11" s="20">
        <f>PLANEL_GerPT_Trim_Resultado!AS41+PLANEL_GerPT_Trim_Resultado!AS53</f>
        <v>1084.05</v>
      </c>
      <c r="AG11" s="20">
        <f>PLANEL_GerPT_Trim_Resultado!AT41+PLANEL_GerPT_Trim_Resultado!AT53</f>
        <v>810.3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810.3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270.07499999999999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813.97500000000002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270.07499999999999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935.6849757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1813.1387500000001</v>
      </c>
      <c r="E12" s="1">
        <f>PLANEL_GerPT_Trim_Resultado!R161</f>
        <v>1813.1387500000001</v>
      </c>
      <c r="F12" s="1">
        <f>PLANEL_GerPT_Trim_Resultado!S161</f>
        <v>1813.1387500000001</v>
      </c>
      <c r="G12" s="1">
        <f>PLANEL_GerPT_Trim_Resultado!T161</f>
        <v>1813.1387500000001</v>
      </c>
      <c r="H12" s="1">
        <f>PLANEL_GerPT_Trim_Resultado!U161</f>
        <v>1813.1387500000001</v>
      </c>
      <c r="I12" s="1">
        <f>PLANEL_GerPT_Trim_Resultado!V161</f>
        <v>1813.1387500000001</v>
      </c>
      <c r="J12" s="1">
        <f>PLANEL_GerPT_Trim_Resultado!W161</f>
        <v>1813.1387500000001</v>
      </c>
      <c r="K12" s="1">
        <f>PLANEL_GerPT_Trim_Resultado!X161</f>
        <v>1813.1387500000001</v>
      </c>
      <c r="L12" s="1">
        <f>PLANEL_GerPT_Trim_Resultado!Y161</f>
        <v>1813.1387500000001</v>
      </c>
      <c r="M12" s="1">
        <f>PLANEL_GerPT_Trim_Resultado!Z161</f>
        <v>1813.1387500000001</v>
      </c>
      <c r="N12" s="1">
        <f>PLANEL_GerPT_Trim_Resultado!AA161</f>
        <v>1813.1387500000001</v>
      </c>
      <c r="O12" s="1">
        <f>PLANEL_GerPT_Trim_Resultado!AB161</f>
        <v>1813.1387500000001</v>
      </c>
      <c r="P12" s="1">
        <f>PLANEL_GerPT_Trim_Resultado!AC161</f>
        <v>1813.1387500000001</v>
      </c>
      <c r="Q12" s="1">
        <f>PLANEL_GerPT_Trim_Resultado!AD161</f>
        <v>1230.01875</v>
      </c>
      <c r="R12" s="1">
        <f>PLANEL_GerPT_Trim_Resultado!AE161</f>
        <v>1813.1387500000001</v>
      </c>
      <c r="S12" s="1">
        <f>PLANEL_GerPT_Trim_Resultado!AF161</f>
        <v>1813.1387500000001</v>
      </c>
      <c r="T12" s="1">
        <f>PLANEL_GerPT_Trim_Resultado!AG161</f>
        <v>1813.1387500000001</v>
      </c>
      <c r="U12" s="1">
        <f>PLANEL_GerPT_Trim_Resultado!AH161</f>
        <v>1813.1387500000001</v>
      </c>
      <c r="V12" s="1">
        <f>PLANEL_GerPT_Trim_Resultado!AI161</f>
        <v>1813.1387500000001</v>
      </c>
      <c r="W12" s="1">
        <f>PLANEL_GerPT_Trim_Resultado!AJ161</f>
        <v>1813.1387500000001</v>
      </c>
      <c r="X12" s="1">
        <f>PLANEL_GerPT_Trim_Resultado!AK161</f>
        <v>1813.1387500000001</v>
      </c>
      <c r="Y12" s="1">
        <f>PLANEL_GerPT_Trim_Resultado!AL161</f>
        <v>583.12</v>
      </c>
      <c r="Z12" s="1">
        <f>PLANEL_GerPT_Trim_Resultado!AM161</f>
        <v>1813.1387500000001</v>
      </c>
      <c r="AA12" s="1">
        <f>PLANEL_GerPT_Trim_Resultado!AN161</f>
        <v>1813.1387500000001</v>
      </c>
      <c r="AB12" s="1">
        <f>PLANEL_GerPT_Trim_Resultado!AO161</f>
        <v>1813.1387500000001</v>
      </c>
      <c r="AC12" s="1">
        <f>PLANEL_GerPT_Trim_Resultado!AP161</f>
        <v>1813.1387500000001</v>
      </c>
      <c r="AD12" s="1">
        <f>PLANEL_GerPT_Trim_Resultado!AQ161</f>
        <v>1813.1387500000001</v>
      </c>
      <c r="AE12" s="1">
        <f>PLANEL_GerPT_Trim_Resultado!AR161</f>
        <v>1813.1387500000001</v>
      </c>
      <c r="AF12" s="1">
        <f>PLANEL_GerPT_Trim_Resultado!AS161</f>
        <v>583.12</v>
      </c>
      <c r="AG12" s="1">
        <f>PLANEL_GerPT_Trim_Resultado!AT161</f>
        <v>1813.1387500000001</v>
      </c>
      <c r="AH12" s="1">
        <f>PLANEL_GerPT_Trim_Resultado!AU161</f>
        <v>1813.1387500000001</v>
      </c>
      <c r="AI12" s="1">
        <f>PLANEL_GerPT_Trim_Resultado!AV161</f>
        <v>1813.1387500000001</v>
      </c>
      <c r="AJ12" s="1">
        <f>PLANEL_GerPT_Trim_Resultado!AW161</f>
        <v>1813.1387500000001</v>
      </c>
      <c r="AK12" s="1">
        <f>PLANEL_GerPT_Trim_Resultado!AX161</f>
        <v>1813.1387500000001</v>
      </c>
      <c r="AL12" s="1">
        <f>PLANEL_GerPT_Trim_Resultado!AY161</f>
        <v>1813.1387500000001</v>
      </c>
      <c r="AM12" s="1">
        <f>PLANEL_GerPT_Trim_Resultado!AZ161</f>
        <v>1813.1387500000001</v>
      </c>
      <c r="AN12" s="1">
        <f>PLANEL_GerPT_Trim_Resultado!BA161</f>
        <v>1813.1387500000001</v>
      </c>
      <c r="AO12" s="1">
        <f>PLANEL_GerPT_Trim_Resultado!BB161</f>
        <v>1813.1387500000001</v>
      </c>
      <c r="AP12" s="1">
        <f>PLANEL_GerPT_Trim_Resultado!BC161</f>
        <v>1813.1387500000001</v>
      </c>
      <c r="AQ12" s="1">
        <f>PLANEL_GerPT_Trim_Resultado!BD161</f>
        <v>1813.1387500000001</v>
      </c>
      <c r="AR12" s="1">
        <f>PLANEL_GerPT_Trim_Resultado!BE161</f>
        <v>1813.1387500000001</v>
      </c>
      <c r="AS12" s="1">
        <f>PLANEL_GerPT_Trim_Resultado!BF161</f>
        <v>1813.1387500000001</v>
      </c>
      <c r="AT12" s="1">
        <f>PLANEL_GerPT_Trim_Resultado!BG161</f>
        <v>1813.1387500000001</v>
      </c>
      <c r="AU12" s="1">
        <f>PLANEL_GerPT_Trim_Resultado!BH161</f>
        <v>3144.336292</v>
      </c>
      <c r="AV12" s="1">
        <f>PLANEL_GerPT_Trim_Resultado!BI161</f>
        <v>3144.336292</v>
      </c>
      <c r="AW12" s="1">
        <f>PLANEL_GerPT_Trim_Resultado!BJ161</f>
        <v>3144.336292</v>
      </c>
      <c r="AX12" s="1">
        <f>PLANEL_GerPT_Trim_Resultado!BK161</f>
        <v>3144.336292</v>
      </c>
      <c r="AY12" s="1">
        <f>PLANEL_GerPT_Trim_Resultado!BL161</f>
        <v>6984.6403419999997</v>
      </c>
      <c r="AZ12" s="1">
        <f>PLANEL_GerPT_Trim_Resultado!BM161</f>
        <v>6984.6403419999997</v>
      </c>
      <c r="BA12" s="1">
        <f>PLANEL_GerPT_Trim_Resultado!BN161</f>
        <v>6984.6403419999997</v>
      </c>
      <c r="BB12" s="1">
        <f>PLANEL_GerPT_Trim_Resultado!BO161</f>
        <v>6984.6403419999997</v>
      </c>
      <c r="BC12" s="1">
        <f>PLANEL_GerPT_Trim_Resultado!BP161</f>
        <v>8850.6665589999993</v>
      </c>
      <c r="BD12" s="1">
        <f>PLANEL_GerPT_Trim_Resultado!BQ161</f>
        <v>8850.6665589999993</v>
      </c>
      <c r="BE12" s="1">
        <f>PLANEL_GerPT_Trim_Resultado!BR161</f>
        <v>8850.6665589999993</v>
      </c>
      <c r="BF12" s="1">
        <f>PLANEL_GerPT_Trim_Resultado!BS161</f>
        <v>8850.6665589999993</v>
      </c>
      <c r="BG12" s="1">
        <f>PLANEL_GerPT_Trim_Resultado!BT161</f>
        <v>12734.175219999999</v>
      </c>
      <c r="BH12" s="1">
        <f>PLANEL_GerPT_Trim_Resultado!BU161</f>
        <v>12734.175219999999</v>
      </c>
      <c r="BI12" s="1">
        <f>PLANEL_GerPT_Trim_Resultado!BV161</f>
        <v>12734.175219999999</v>
      </c>
      <c r="BJ12" s="1">
        <f>PLANEL_GerPT_Trim_Resultado!BW161</f>
        <v>12734.175219999999</v>
      </c>
      <c r="BK12" s="1">
        <f>PLANEL_GerPT_Trim_Resultado!BX161</f>
        <v>12734.175219999999</v>
      </c>
      <c r="BL12" s="1">
        <f>PLANEL_GerPT_Trim_Resultado!BY161</f>
        <v>12734.175219999999</v>
      </c>
      <c r="BM12" s="1">
        <f>PLANEL_GerPT_Trim_Resultado!BZ161</f>
        <v>12734.175219999999</v>
      </c>
      <c r="BN12" s="1">
        <f>PLANEL_GerPT_Trim_Resultado!CA161</f>
        <v>12734.175219999999</v>
      </c>
      <c r="BO12" s="1">
        <f>PLANEL_GerPT_Trim_Resultado!CB161</f>
        <v>12734.175219999999</v>
      </c>
      <c r="BP12" s="1">
        <f>PLANEL_GerPT_Trim_Resultado!CC161</f>
        <v>12734.175219999999</v>
      </c>
      <c r="BQ12" s="1">
        <f>PLANEL_GerPT_Trim_Resultado!CD161</f>
        <v>12734.175219999999</v>
      </c>
      <c r="BR12" s="1">
        <f>PLANEL_GerPT_Trim_Resultado!CE161</f>
        <v>12734.175219999999</v>
      </c>
      <c r="BS12" s="1">
        <f>PLANEL_GerPT_Trim_Resultado!CF161</f>
        <v>12734.175219999999</v>
      </c>
      <c r="BT12" s="1">
        <f>PLANEL_GerPT_Trim_Resultado!CG161</f>
        <v>12734.175219999999</v>
      </c>
      <c r="BU12" s="1">
        <f>PLANEL_GerPT_Trim_Resultado!CH161</f>
        <v>12734.175219999999</v>
      </c>
      <c r="BV12" s="1">
        <f>PLANEL_GerPT_Trim_Resultado!CI161</f>
        <v>12734.175219999999</v>
      </c>
      <c r="BW12" s="1">
        <f>PLANEL_GerPT_Trim_Resultado!CJ161</f>
        <v>12734.175219999999</v>
      </c>
      <c r="BX12" s="1">
        <f>PLANEL_GerPT_Trim_Resultado!CK161</f>
        <v>12734.175219999999</v>
      </c>
      <c r="BY12" s="1">
        <f>PLANEL_GerPT_Trim_Resultado!CL161</f>
        <v>12734.175219999999</v>
      </c>
      <c r="BZ12" s="1">
        <f>PLANEL_GerPT_Trim_Resultado!CM161</f>
        <v>12734.175219999999</v>
      </c>
      <c r="CA12" s="1">
        <f>PLANEL_GerPT_Trim_Resultado!CN161</f>
        <v>12734.175219999999</v>
      </c>
      <c r="CB12" s="1">
        <f>PLANEL_GerPT_Trim_Resultado!CO161</f>
        <v>12734.175219999999</v>
      </c>
      <c r="CC12" s="1">
        <f>PLANEL_GerPT_Trim_Resultado!CP161</f>
        <v>12734.175219999999</v>
      </c>
      <c r="CD12" s="1">
        <f>PLANEL_GerPT_Trim_Resultado!CQ161</f>
        <v>12734.175219999999</v>
      </c>
      <c r="CE12" s="1">
        <f>PLANEL_GerPT_Trim_Resultado!CR161</f>
        <v>12734.175219999999</v>
      </c>
      <c r="CF12" s="1">
        <f>PLANEL_GerPT_Trim_Resultado!CS161</f>
        <v>12734.175219999999</v>
      </c>
      <c r="CG12" s="1">
        <f>PLANEL_GerPT_Trim_Resultado!CT161</f>
        <v>12734.175219999999</v>
      </c>
      <c r="CH12" s="1">
        <f>PLANEL_GerPT_Trim_Resultado!CU161</f>
        <v>12734.175219999999</v>
      </c>
      <c r="CI12" s="1">
        <f>PLANEL_GerPT_Trim_Resultado!CV161</f>
        <v>12734.175219999999</v>
      </c>
      <c r="CJ12" s="1">
        <f>PLANEL_GerPT_Trim_Resultado!CW161</f>
        <v>12734.175219999999</v>
      </c>
      <c r="CK12" s="1">
        <f>PLANEL_GerPT_Trim_Resultado!CX161</f>
        <v>12734.175219999999</v>
      </c>
      <c r="CL12" s="1">
        <f>PLANEL_GerPT_Trim_Resultado!CY161</f>
        <v>12734.175219999999</v>
      </c>
      <c r="CM12" s="1">
        <f>PLANEL_GerPT_Trim_Resultado!CZ161</f>
        <v>12734.175219999999</v>
      </c>
      <c r="CN12" s="1">
        <f>PLANEL_GerPT_Trim_Resultado!DA161</f>
        <v>12734.175219999999</v>
      </c>
      <c r="CO12" s="1">
        <f>PLANEL_GerPT_Trim_Resultado!DB161</f>
        <v>12734.175219999999</v>
      </c>
      <c r="CP12" s="1">
        <f>PLANEL_GerPT_Trim_Resultado!DC161</f>
        <v>12734.175219999999</v>
      </c>
      <c r="CQ12" s="1">
        <f>PLANEL_GerPT_Trim_Resultado!DD161</f>
        <v>12734.175219999999</v>
      </c>
      <c r="CR12" s="1">
        <f>PLANEL_GerPT_Trim_Resultado!DE161</f>
        <v>12734.175219999999</v>
      </c>
      <c r="CS12" s="1">
        <f>PLANEL_GerPT_Trim_Resultado!DF161</f>
        <v>12734.175219999999</v>
      </c>
      <c r="CT12" s="1">
        <f>PLANEL_GerPT_Trim_Resultado!DG161</f>
        <v>12734.175219999999</v>
      </c>
      <c r="CU12" s="1">
        <f>PLANEL_GerPT_Trim_Resultado!DH161</f>
        <v>12734.175219999999</v>
      </c>
      <c r="CV12" s="1">
        <f>PLANEL_GerPT_Trim_Resultado!DI161</f>
        <v>12734.175219999999</v>
      </c>
      <c r="CW12" s="1">
        <f>PLANEL_GerPT_Trim_Resultado!DJ161</f>
        <v>12734.175219999999</v>
      </c>
      <c r="CX12" s="1">
        <f>PLANEL_GerPT_Trim_Resultado!DK161</f>
        <v>12734.175219999999</v>
      </c>
      <c r="CY12" s="68">
        <f>PLANEL_GerPT_Trim_Resultado!DL161</f>
        <v>12734.175219999999</v>
      </c>
      <c r="CZ12" s="68">
        <f>PLANEL_GerPT_Trim_Resultado!DM161</f>
        <v>12734.175219999999</v>
      </c>
      <c r="DA12" s="68">
        <f>PLANEL_GerPT_Trim_Resultado!DN161</f>
        <v>12734.175219999999</v>
      </c>
      <c r="DB12" s="68">
        <f>PLANEL_GerPT_Trim_Resultado!DO161</f>
        <v>12734.175219999999</v>
      </c>
      <c r="DC12" s="1">
        <f>PLANEL_GerPT_Trim_Resultado!DP161</f>
        <v>12734.175219999999</v>
      </c>
      <c r="DD12" s="1">
        <f>PLANEL_GerPT_Trim_Resultado!DQ161</f>
        <v>12734.175219999999</v>
      </c>
      <c r="DE12" s="1">
        <f>PLANEL_GerPT_Trim_Resultado!DR161</f>
        <v>12734.175219999999</v>
      </c>
      <c r="DF12" s="1">
        <f>PLANEL_GerPT_Trim_Resultado!DS161</f>
        <v>12734.175219999999</v>
      </c>
      <c r="DG12" s="1">
        <f>PLANEL_GerPT_Trim_Resultado!DT161</f>
        <v>12734.175219999999</v>
      </c>
      <c r="DH12" s="1">
        <f>PLANEL_GerPT_Trim_Resultado!DU161</f>
        <v>12734.175219999999</v>
      </c>
      <c r="DI12" s="1">
        <f>PLANEL_GerPT_Trim_Resultado!DV161</f>
        <v>12734.175219999999</v>
      </c>
      <c r="DJ12" s="1">
        <f>PLANEL_GerPT_Trim_Resultado!DW161</f>
        <v>12734.175219999999</v>
      </c>
      <c r="DK12" s="1">
        <f>PLANEL_GerPT_Trim_Resultado!DX161</f>
        <v>12734.175219999999</v>
      </c>
      <c r="DL12" s="1">
        <f>PLANEL_GerPT_Trim_Resultado!DY161</f>
        <v>12734.175219999999</v>
      </c>
      <c r="DM12" s="1">
        <f>PLANEL_GerPT_Trim_Resultado!DZ161</f>
        <v>12734.175219999999</v>
      </c>
      <c r="DN12" s="1">
        <f>PLANEL_GerPT_Trim_Resultado!EA161</f>
        <v>12734.175219999999</v>
      </c>
      <c r="DO12" s="1">
        <f>PLANEL_GerPT_Trim_Resultado!EB161</f>
        <v>12734.175219999999</v>
      </c>
      <c r="DP12" s="1">
        <f>PLANEL_GerPT_Trim_Resultado!EC161</f>
        <v>12734.175219999999</v>
      </c>
      <c r="DQ12" s="1">
        <f>PLANEL_GerPT_Trim_Resultado!ED161</f>
        <v>12734.175219999999</v>
      </c>
      <c r="DR12" s="1">
        <f>PLANEL_GerPT_Trim_Resultado!EE161</f>
        <v>12734.175219999999</v>
      </c>
      <c r="DS12" s="1">
        <f>PLANEL_GerPT_Trim_Resultado!EF161</f>
        <v>12734.175219999999</v>
      </c>
      <c r="DT12" s="1">
        <f>PLANEL_GerPT_Trim_Resultado!EG161</f>
        <v>12734.175219999999</v>
      </c>
      <c r="DU12" s="1">
        <f>PLANEL_GerPT_Trim_Resultado!EH161</f>
        <v>12734.175219999999</v>
      </c>
      <c r="DV12" s="1">
        <f>PLANEL_GerPT_Trim_Resultado!EI161</f>
        <v>12734.175219999999</v>
      </c>
      <c r="DW12" s="1">
        <f>PLANEL_GerPT_Trim_Resultado!EJ161</f>
        <v>12734.175219999999</v>
      </c>
      <c r="DX12" s="1">
        <f>PLANEL_GerPT_Trim_Resultado!EK161</f>
        <v>12734.175219999999</v>
      </c>
      <c r="DY12" s="1">
        <f>PLANEL_GerPT_Trim_Resultado!EL161</f>
        <v>12734.175219999999</v>
      </c>
      <c r="DZ12" s="1">
        <f>PLANEL_GerPT_Trim_Resultado!EM161</f>
        <v>12734.175219999999</v>
      </c>
      <c r="EA12" s="1">
        <f>PLANEL_GerPT_Trim_Resultado!EN161</f>
        <v>12734.175219999999</v>
      </c>
      <c r="EB12" s="1">
        <f>PLANEL_GerPT_Trim_Resultado!EO161</f>
        <v>12734.175219999999</v>
      </c>
      <c r="EC12" s="1">
        <f>PLANEL_GerPT_Trim_Resultado!EP161</f>
        <v>12734.175219999999</v>
      </c>
      <c r="ED12" s="1">
        <f>PLANEL_GerPT_Trim_Resultado!EQ161</f>
        <v>12734.175219999999</v>
      </c>
      <c r="EE12" s="1">
        <f>PLANEL_GerPT_Trim_Resultado!ER161</f>
        <v>12734.175219999999</v>
      </c>
      <c r="EF12" s="1">
        <f>PLANEL_GerPT_Trim_Resultado!ES161</f>
        <v>12734.175219999999</v>
      </c>
      <c r="EG12" s="1">
        <f>PLANEL_GerPT_Trim_Resultado!ET161</f>
        <v>12734.175219999999</v>
      </c>
      <c r="EH12" s="1">
        <f>PLANEL_GerPT_Trim_Resultado!EU161</f>
        <v>12734.175219999999</v>
      </c>
      <c r="EI12" s="1">
        <f>PLANEL_GerPT_Trim_Resultado!EV161</f>
        <v>12734.175219999999</v>
      </c>
      <c r="EJ12" s="1">
        <f>PLANEL_GerPT_Trim_Resultado!EW161</f>
        <v>12734.175219999999</v>
      </c>
      <c r="EK12" s="1">
        <f>PLANEL_GerPT_Trim_Resultado!EX161</f>
        <v>12734.175219999999</v>
      </c>
      <c r="EL12" s="1">
        <f>PLANEL_GerPT_Trim_Resultado!EY161</f>
        <v>12734.175219999999</v>
      </c>
      <c r="EM12" s="1">
        <f>PLANEL_GerPT_Trim_Resultado!EZ161</f>
        <v>12734.175219999999</v>
      </c>
      <c r="EN12" s="1">
        <f>PLANEL_GerPT_Trim_Resultado!FA161</f>
        <v>12734.175219999999</v>
      </c>
      <c r="EO12" s="1">
        <f>PLANEL_GerPT_Trim_Resultado!FB161</f>
        <v>12734.175219999999</v>
      </c>
      <c r="EP12" s="1">
        <f>PLANEL_GerPT_Trim_Resultado!FC161</f>
        <v>12734.175219999999</v>
      </c>
    </row>
    <row r="13" spans="2:258" x14ac:dyDescent="0.25">
      <c r="B13" s="16" t="s">
        <v>58</v>
      </c>
      <c r="C13" s="1">
        <f>PLANEL_GerPT_Trim_Resultado!P173+PLANEL_GerPT_Trim_Resultado!P185</f>
        <v>3651.8658919999998</v>
      </c>
      <c r="D13" s="1">
        <f>PLANEL_GerPT_Trim_Resultado!Q173+PLANEL_GerPT_Trim_Resultado!Q185</f>
        <v>3156.1917795999998</v>
      </c>
      <c r="E13" s="1">
        <f>PLANEL_GerPT_Trim_Resultado!R173+PLANEL_GerPT_Trim_Resultado!R185</f>
        <v>3081.6995220999997</v>
      </c>
      <c r="F13" s="1">
        <f>PLANEL_GerPT_Trim_Resultado!S173+PLANEL_GerPT_Trim_Resultado!S185</f>
        <v>3623.6312400000002</v>
      </c>
      <c r="G13" s="1">
        <f>PLANEL_GerPT_Trim_Resultado!T173+PLANEL_GerPT_Trim_Resultado!T185</f>
        <v>3352.7572974999998</v>
      </c>
      <c r="H13" s="1">
        <f>PLANEL_GerPT_Trim_Resultado!U173+PLANEL_GerPT_Trim_Resultado!U185</f>
        <v>3339.9436722999999</v>
      </c>
      <c r="I13" s="1">
        <f>PLANEL_GerPT_Trim_Resultado!V173+PLANEL_GerPT_Trim_Resultado!V185</f>
        <v>4495.4945690000004</v>
      </c>
      <c r="J13" s="1">
        <f>PLANEL_GerPT_Trim_Resultado!W173+PLANEL_GerPT_Trim_Resultado!W185</f>
        <v>4126.4543967999998</v>
      </c>
      <c r="K13" s="1">
        <f>PLANEL_GerPT_Trim_Resultado!X173+PLANEL_GerPT_Trim_Resultado!X185</f>
        <v>4791.0980259999997</v>
      </c>
      <c r="L13" s="1">
        <f>PLANEL_GerPT_Trim_Resultado!Y173+PLANEL_GerPT_Trim_Resultado!Y185</f>
        <v>4217.411666</v>
      </c>
      <c r="M13" s="1">
        <f>PLANEL_GerPT_Trim_Resultado!Z173+PLANEL_GerPT_Trim_Resultado!Z185</f>
        <v>4491.1063759999997</v>
      </c>
      <c r="N13" s="1">
        <f>PLANEL_GerPT_Trim_Resultado!AA173+PLANEL_GerPT_Trim_Resultado!AA185</f>
        <v>3630.0190980000002</v>
      </c>
      <c r="O13" s="1">
        <f>PLANEL_GerPT_Trim_Resultado!AB173+PLANEL_GerPT_Trim_Resultado!AB185</f>
        <v>3702.7673166999998</v>
      </c>
      <c r="P13" s="1">
        <f>PLANEL_GerPT_Trim_Resultado!AC173+PLANEL_GerPT_Trim_Resultado!AC185</f>
        <v>3254.5764843000002</v>
      </c>
      <c r="Q13" s="1">
        <f>PLANEL_GerPT_Trim_Resultado!AD173+PLANEL_GerPT_Trim_Resultado!AD185</f>
        <v>3676.2159109999998</v>
      </c>
      <c r="R13" s="1">
        <f>PLANEL_GerPT_Trim_Resultado!AE173+PLANEL_GerPT_Trim_Resultado!AE185</f>
        <v>4302.0856540000004</v>
      </c>
      <c r="S13" s="1">
        <f>PLANEL_GerPT_Trim_Resultado!AF173+PLANEL_GerPT_Trim_Resultado!AF185</f>
        <v>4146.2565530000002</v>
      </c>
      <c r="T13" s="1">
        <f>PLANEL_GerPT_Trim_Resultado!AG173+PLANEL_GerPT_Trim_Resultado!AG185</f>
        <v>3644.7598556000003</v>
      </c>
      <c r="U13" s="1">
        <f>PLANEL_GerPT_Trim_Resultado!AH173+PLANEL_GerPT_Trim_Resultado!AH185</f>
        <v>3203.7825911999998</v>
      </c>
      <c r="V13" s="1">
        <f>PLANEL_GerPT_Trim_Resultado!AI173+PLANEL_GerPT_Trim_Resultado!AI185</f>
        <v>3985.5081289999998</v>
      </c>
      <c r="W13" s="1">
        <f>PLANEL_GerPT_Trim_Resultado!AJ173+PLANEL_GerPT_Trim_Resultado!AJ185</f>
        <v>4624.0437169999996</v>
      </c>
      <c r="X13" s="1">
        <f>PLANEL_GerPT_Trim_Resultado!AK173+PLANEL_GerPT_Trim_Resultado!AK185</f>
        <v>4403.8740689999995</v>
      </c>
      <c r="Y13" s="1">
        <f>PLANEL_GerPT_Trim_Resultado!AL173+PLANEL_GerPT_Trim_Resultado!AL185</f>
        <v>4728.6658669999997</v>
      </c>
      <c r="Z13" s="1">
        <f>PLANEL_GerPT_Trim_Resultado!AM173+PLANEL_GerPT_Trim_Resultado!AM185</f>
        <v>4404.6320470000001</v>
      </c>
      <c r="AA13" s="1">
        <f>PLANEL_GerPT_Trim_Resultado!AN173+PLANEL_GerPT_Trim_Resultado!AN185</f>
        <v>4550.6374139999998</v>
      </c>
      <c r="AB13" s="1">
        <f>PLANEL_GerPT_Trim_Resultado!AO173+PLANEL_GerPT_Trim_Resultado!AO185</f>
        <v>3903.6424500000003</v>
      </c>
      <c r="AC13" s="1">
        <f>PLANEL_GerPT_Trim_Resultado!AP173+PLANEL_GerPT_Trim_Resultado!AP185</f>
        <v>3696.9655379999999</v>
      </c>
      <c r="AD13" s="1">
        <f>PLANEL_GerPT_Trim_Resultado!AQ173+PLANEL_GerPT_Trim_Resultado!AQ185</f>
        <v>3920.0950905999998</v>
      </c>
      <c r="AE13" s="1">
        <f>PLANEL_GerPT_Trim_Resultado!AR173+PLANEL_GerPT_Trim_Resultado!AR185</f>
        <v>4622.5043989999995</v>
      </c>
      <c r="AF13" s="1">
        <f>PLANEL_GerPT_Trim_Resultado!AS173+PLANEL_GerPT_Trim_Resultado!AS185</f>
        <v>4390.1825804999999</v>
      </c>
      <c r="AG13" s="1">
        <f>PLANEL_GerPT_Trim_Resultado!AT173+PLANEL_GerPT_Trim_Resultado!AT185</f>
        <v>4390.3252259999999</v>
      </c>
      <c r="AH13" s="1">
        <f>PLANEL_GerPT_Trim_Resultado!AU173+PLANEL_GerPT_Trim_Resultado!AU185</f>
        <v>4724.528703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4379.3199729999997</v>
      </c>
      <c r="AK13" s="1">
        <f>PLANEL_GerPT_Trim_Resultado!AX173+PLANEL_GerPT_Trim_Resultado!AX185</f>
        <v>3785.6342934000004</v>
      </c>
      <c r="AL13" s="1">
        <f>PLANEL_GerPT_Trim_Resultado!AY173+PLANEL_GerPT_Trim_Resultado!AY185</f>
        <v>4553.1135180000001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3761.7580098999997</v>
      </c>
      <c r="AO13" s="1">
        <f>PLANEL_GerPT_Trim_Resultado!BB173+PLANEL_GerPT_Trim_Resultado!BB185</f>
        <v>3761.7580098999997</v>
      </c>
      <c r="AP13" s="1">
        <f>PLANEL_GerPT_Trim_Resultado!BC173+PLANEL_GerPT_Trim_Resultado!BC185</f>
        <v>3761.7580098999997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1762.5827959000001</v>
      </c>
      <c r="AS13" s="1">
        <f>PLANEL_GerPT_Trim_Resultado!BF173+PLANEL_GerPT_Trim_Resultado!BF185</f>
        <v>2309.6630979000001</v>
      </c>
      <c r="AT13" s="1">
        <f>PLANEL_GerPT_Trim_Resultado!BG173+PLANEL_GerPT_Trim_Resultado!BG185</f>
        <v>2309.6630979000001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429.36886010000001</v>
      </c>
      <c r="D15" s="22">
        <f>PLANEL_GerPT_Trim_Resultado!Q17+PLANEL_GerPT_Trim_Resultado!Q29</f>
        <v>4240.0774659999997</v>
      </c>
      <c r="E15" s="22">
        <f>PLANEL_GerPT_Trim_Resultado!R17+PLANEL_GerPT_Trim_Resultado!R29</f>
        <v>5824.0433709999998</v>
      </c>
      <c r="F15" s="22">
        <f>PLANEL_GerPT_Trim_Resultado!S17+PLANEL_GerPT_Trim_Resultado!S29</f>
        <v>3711.4255509999998</v>
      </c>
      <c r="G15" s="22">
        <f>PLANEL_GerPT_Trim_Resultado!T17+PLANEL_GerPT_Trim_Resultado!T29</f>
        <v>462.47097669999999</v>
      </c>
      <c r="H15" s="22">
        <f>PLANEL_GerPT_Trim_Resultado!U17+PLANEL_GerPT_Trim_Resultado!U29</f>
        <v>4443.610686</v>
      </c>
      <c r="I15" s="22">
        <f>PLANEL_GerPT_Trim_Resultado!V17+PLANEL_GerPT_Trim_Resultado!V29</f>
        <v>6156.9640470000004</v>
      </c>
      <c r="J15" s="22">
        <f>PLANEL_GerPT_Trim_Resultado!W17+PLANEL_GerPT_Trim_Resultado!W29</f>
        <v>4199.2891419999996</v>
      </c>
      <c r="K15" s="22">
        <f>PLANEL_GerPT_Trim_Resultado!X17+PLANEL_GerPT_Trim_Resultado!X29</f>
        <v>486.26249280000002</v>
      </c>
      <c r="L15" s="22">
        <f>PLANEL_GerPT_Trim_Resultado!Y17+PLANEL_GerPT_Trim_Resultado!Y29</f>
        <v>4814.799763</v>
      </c>
      <c r="M15" s="22">
        <f>PLANEL_GerPT_Trim_Resultado!Z17+PLANEL_GerPT_Trim_Resultado!Z29</f>
        <v>6354.6407149999995</v>
      </c>
      <c r="N15" s="22">
        <f>PLANEL_GerPT_Trim_Resultado!AA17+PLANEL_GerPT_Trim_Resultado!AA29</f>
        <v>3966.7754110000001</v>
      </c>
      <c r="O15" s="22">
        <f>PLANEL_GerPT_Trim_Resultado!AB17+PLANEL_GerPT_Trim_Resultado!AB29</f>
        <v>469.24924119999997</v>
      </c>
      <c r="P15" s="22">
        <f>PLANEL_GerPT_Trim_Resultado!AC17+PLANEL_GerPT_Trim_Resultado!AC29</f>
        <v>4739.7452819999999</v>
      </c>
      <c r="Q15" s="22">
        <f>PLANEL_GerPT_Trim_Resultado!AD17+PLANEL_GerPT_Trim_Resultado!AD29</f>
        <v>5754.6963320000004</v>
      </c>
      <c r="R15" s="22">
        <f>PLANEL_GerPT_Trim_Resultado!AE17+PLANEL_GerPT_Trim_Resultado!AE29</f>
        <v>4125.4129700000003</v>
      </c>
      <c r="S15" s="22">
        <f>PLANEL_GerPT_Trim_Resultado!AF17+PLANEL_GerPT_Trim_Resultado!AF29</f>
        <v>492.3804379</v>
      </c>
      <c r="T15" s="22">
        <f>PLANEL_GerPT_Trim_Resultado!AG17+PLANEL_GerPT_Trim_Resultado!AG29</f>
        <v>4605.9362819999997</v>
      </c>
      <c r="U15" s="22">
        <f>PLANEL_GerPT_Trim_Resultado!AH17+PLANEL_GerPT_Trim_Resultado!AH29</f>
        <v>6301.4862759999996</v>
      </c>
      <c r="V15" s="22">
        <f>PLANEL_GerPT_Trim_Resultado!AI17+PLANEL_GerPT_Trim_Resultado!AI29</f>
        <v>4185.37111</v>
      </c>
      <c r="W15" s="22">
        <f>PLANEL_GerPT_Trim_Resultado!AJ17+PLANEL_GerPT_Trim_Resultado!AJ29</f>
        <v>466.42875789999999</v>
      </c>
      <c r="X15" s="22">
        <f>PLANEL_GerPT_Trim_Resultado!AK17+PLANEL_GerPT_Trim_Resultado!AK29</f>
        <v>4925.7643289999996</v>
      </c>
      <c r="Y15" s="22">
        <f>PLANEL_GerPT_Trim_Resultado!AL17+PLANEL_GerPT_Trim_Resultado!AL29</f>
        <v>6148.915704</v>
      </c>
      <c r="Z15" s="22">
        <f>PLANEL_GerPT_Trim_Resultado!AM17+PLANEL_GerPT_Trim_Resultado!AM29</f>
        <v>4049.4234700000002</v>
      </c>
      <c r="AA15" s="22">
        <f>PLANEL_GerPT_Trim_Resultado!AN17+PLANEL_GerPT_Trim_Resultado!AN29</f>
        <v>500.53983640000001</v>
      </c>
      <c r="AB15" s="22">
        <f>PLANEL_GerPT_Trim_Resultado!AO17+PLANEL_GerPT_Trim_Resultado!AO29</f>
        <v>4829.8945290000001</v>
      </c>
      <c r="AC15" s="22">
        <f>PLANEL_GerPT_Trim_Resultado!AP17+PLANEL_GerPT_Trim_Resultado!AP29</f>
        <v>6267.7902759999997</v>
      </c>
      <c r="AD15" s="22">
        <f>PLANEL_GerPT_Trim_Resultado!AQ17+PLANEL_GerPT_Trim_Resultado!AQ29</f>
        <v>4026.4061499999998</v>
      </c>
      <c r="AE15" s="22">
        <f>PLANEL_GerPT_Trim_Resultado!AR17+PLANEL_GerPT_Trim_Resultado!AR29</f>
        <v>469.8324379</v>
      </c>
      <c r="AF15" s="22">
        <f>PLANEL_GerPT_Trim_Resultado!AS17+PLANEL_GerPT_Trim_Resultado!AS29</f>
        <v>5819.0292319999999</v>
      </c>
      <c r="AG15" s="22">
        <f>PLANEL_GerPT_Trim_Resultado!AT17+PLANEL_GerPT_Trim_Resultado!AT29</f>
        <v>7912.8268330000001</v>
      </c>
      <c r="AH15" s="22">
        <f>PLANEL_GerPT_Trim_Resultado!AU17+PLANEL_GerPT_Trim_Resultado!AU29</f>
        <v>5275.0275600000004</v>
      </c>
      <c r="AI15" s="22">
        <f>PLANEL_GerPT_Trim_Resultado!AV17+PLANEL_GerPT_Trim_Resultado!AV29</f>
        <v>620.59147759999996</v>
      </c>
      <c r="AJ15" s="22">
        <f>PLANEL_GerPT_Trim_Resultado!AW17+PLANEL_GerPT_Trim_Resultado!AW29</f>
        <v>6050.7669070000002</v>
      </c>
      <c r="AK15" s="22">
        <f>PLANEL_GerPT_Trim_Resultado!AX17+PLANEL_GerPT_Trim_Resultado!AX29</f>
        <v>7932.8068329999996</v>
      </c>
      <c r="AL15" s="22">
        <f>PLANEL_GerPT_Trim_Resultado!AY17+PLANEL_GerPT_Trim_Resultado!AY29</f>
        <v>5275.0275600000004</v>
      </c>
      <c r="AM15" s="22">
        <f>PLANEL_GerPT_Trim_Resultado!AZ17+PLANEL_GerPT_Trim_Resultado!AZ29</f>
        <v>307.56665500000003</v>
      </c>
      <c r="AN15" s="22">
        <f>PLANEL_GerPT_Trim_Resultado!BA17+PLANEL_GerPT_Trim_Resultado!BA29</f>
        <v>2998.7748860000002</v>
      </c>
      <c r="AO15" s="22">
        <f>PLANEL_GerPT_Trim_Resultado!BB17+PLANEL_GerPT_Trim_Resultado!BB29</f>
        <v>4141.3498419999996</v>
      </c>
      <c r="AP15" s="22">
        <f>PLANEL_GerPT_Trim_Resultado!BC17+PLANEL_GerPT_Trim_Resultado!BC29</f>
        <v>2614.3165669999998</v>
      </c>
      <c r="AQ15" s="22">
        <f>PLANEL_GerPT_Trim_Resultado!BD17+PLANEL_GerPT_Trim_Resultado!BD29</f>
        <v>337.53605850000002</v>
      </c>
      <c r="AR15" s="22">
        <f>PLANEL_GerPT_Trim_Resultado!BE17+PLANEL_GerPT_Trim_Resultado!BE29</f>
        <v>3158.8476519999999</v>
      </c>
      <c r="AS15" s="22">
        <f>PLANEL_GerPT_Trim_Resultado!BF17+PLANEL_GerPT_Trim_Resultado!BF29</f>
        <v>4556.7367889999996</v>
      </c>
      <c r="AT15" s="22">
        <f>PLANEL_GerPT_Trim_Resultado!BG17+PLANEL_GerPT_Trim_Resultado!BG29</f>
        <v>2869.056497</v>
      </c>
      <c r="AU15" s="22">
        <f>PLANEL_GerPT_Trim_Resultado!BH17+PLANEL_GerPT_Trim_Resultado!BH29</f>
        <v>416.09363109999998</v>
      </c>
      <c r="AV15" s="22">
        <f>PLANEL_GerPT_Trim_Resultado!BI17+PLANEL_GerPT_Trim_Resultado!BI29</f>
        <v>4056.9129029999999</v>
      </c>
      <c r="AW15" s="22">
        <f>PLANEL_GerPT_Trim_Resultado!BJ17+PLANEL_GerPT_Trim_Resultado!BJ29</f>
        <v>5211.6095169999999</v>
      </c>
      <c r="AX15" s="22">
        <f>PLANEL_GerPT_Trim_Resultado!BK17+PLANEL_GerPT_Trim_Resultado!BK29</f>
        <v>3536.7958640000002</v>
      </c>
      <c r="AY15" s="22">
        <f>PLANEL_GerPT_Trim_Resultado!BL17+PLANEL_GerPT_Trim_Resultado!BL29</f>
        <v>416.09363109999998</v>
      </c>
      <c r="AZ15" s="22">
        <f>PLANEL_GerPT_Trim_Resultado!BM17+PLANEL_GerPT_Trim_Resultado!BM29</f>
        <v>3960.582903</v>
      </c>
      <c r="BA15" s="22">
        <f>PLANEL_GerPT_Trim_Resultado!BN17+PLANEL_GerPT_Trim_Resultado!BN29</f>
        <v>5571.4180189999997</v>
      </c>
      <c r="BB15" s="22">
        <f>PLANEL_GerPT_Trim_Resultado!BO17+PLANEL_GerPT_Trim_Resultado!BO29</f>
        <v>3536.7958640000002</v>
      </c>
      <c r="BC15" s="22">
        <f>PLANEL_GerPT_Trim_Resultado!BP17+PLANEL_GerPT_Trim_Resultado!BP29</f>
        <v>416.09363109999998</v>
      </c>
      <c r="BD15" s="22">
        <f>PLANEL_GerPT_Trim_Resultado!BQ17+PLANEL_GerPT_Trim_Resultado!BQ29</f>
        <v>3924.783985</v>
      </c>
      <c r="BE15" s="22">
        <f>PLANEL_GerPT_Trim_Resultado!BR17+PLANEL_GerPT_Trim_Resultado!BR29</f>
        <v>5434.3162860000002</v>
      </c>
      <c r="BF15" s="22">
        <f>PLANEL_GerPT_Trim_Resultado!BS17+PLANEL_GerPT_Trim_Resultado!BS29</f>
        <v>3536.7958640000002</v>
      </c>
      <c r="BG15" s="22">
        <f>PLANEL_GerPT_Trim_Resultado!BT17+PLANEL_GerPT_Trim_Resultado!BT29</f>
        <v>416.09363109999998</v>
      </c>
      <c r="BH15" s="22">
        <f>PLANEL_GerPT_Trim_Resultado!BU17+PLANEL_GerPT_Trim_Resultado!BU29</f>
        <v>4056.9129029999999</v>
      </c>
      <c r="BI15" s="22">
        <f>PLANEL_GerPT_Trim_Resultado!BV17+PLANEL_GerPT_Trim_Resultado!BV29</f>
        <v>5617.2640190000002</v>
      </c>
      <c r="BJ15" s="22">
        <f>PLANEL_GerPT_Trim_Resultado!BW17+PLANEL_GerPT_Trim_Resultado!BW29</f>
        <v>3536.7958640000002</v>
      </c>
      <c r="BK15" s="22">
        <f>PLANEL_GerPT_Trim_Resultado!BX17+PLANEL_GerPT_Trim_Resultado!BX29</f>
        <v>416.09363109999998</v>
      </c>
      <c r="BL15" s="22">
        <f>PLANEL_GerPT_Trim_Resultado!BY17+PLANEL_GerPT_Trim_Resultado!BY29</f>
        <v>4056.9129029999999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3536.7958640000002</v>
      </c>
      <c r="BO15" s="22">
        <f>PLANEL_GerPT_Trim_Resultado!CB17+PLANEL_GerPT_Trim_Resultado!CB29</f>
        <v>270.65739109999998</v>
      </c>
      <c r="BP15" s="22">
        <f>PLANEL_GerPT_Trim_Resultado!CC17+PLANEL_GerPT_Trim_Resultado!CC29</f>
        <v>2638.9095630000002</v>
      </c>
      <c r="BQ15" s="22">
        <f>PLANEL_GerPT_Trim_Resultado!CD17+PLANEL_GerPT_Trim_Resultado!CD29</f>
        <v>3653.8747800000001</v>
      </c>
      <c r="BR15" s="22">
        <f>PLANEL_GerPT_Trim_Resultado!CE17+PLANEL_GerPT_Trim_Resultado!CE29</f>
        <v>2300.5878250000001</v>
      </c>
      <c r="BS15" s="22">
        <f>PLANEL_GerPT_Trim_Resultado!CF17+PLANEL_GerPT_Trim_Resultado!CF29</f>
        <v>270.65739109999998</v>
      </c>
      <c r="BT15" s="22">
        <f>PLANEL_GerPT_Trim_Resultado!CG17+PLANEL_GerPT_Trim_Resultado!CG29</f>
        <v>2638.9095630000002</v>
      </c>
      <c r="BU15" s="22">
        <f>PLANEL_GerPT_Trim_Resultado!CH17+PLANEL_GerPT_Trim_Resultado!CH29</f>
        <v>3653.8747800000001</v>
      </c>
      <c r="BV15" s="22">
        <f>PLANEL_GerPT_Trim_Resultado!CI17+PLANEL_GerPT_Trim_Resultado!CI29</f>
        <v>2300.5878250000001</v>
      </c>
      <c r="BW15" s="22">
        <f>PLANEL_GerPT_Trim_Resultado!CJ17+PLANEL_GerPT_Trim_Resultado!CJ29</f>
        <v>270.65739109999998</v>
      </c>
      <c r="BX15" s="22">
        <f>PLANEL_GerPT_Trim_Resultado!CK17+PLANEL_GerPT_Trim_Resultado!CK29</f>
        <v>2638.9095630000002</v>
      </c>
      <c r="BY15" s="22">
        <f>PLANEL_GerPT_Trim_Resultado!CL17+PLANEL_GerPT_Trim_Resultado!CL29</f>
        <v>3653.8747800000001</v>
      </c>
      <c r="BZ15" s="22">
        <f>PLANEL_GerPT_Trim_Resultado!CM17+PLANEL_GerPT_Trim_Resultado!CM29</f>
        <v>2300.5878250000001</v>
      </c>
      <c r="CA15" s="22">
        <f>PLANEL_GerPT_Trim_Resultado!CN17+PLANEL_GerPT_Trim_Resultado!CN29</f>
        <v>270.65739109999998</v>
      </c>
      <c r="CB15" s="22">
        <f>PLANEL_GerPT_Trim_Resultado!CO17+PLANEL_GerPT_Trim_Resultado!CO29</f>
        <v>2638.9095630000002</v>
      </c>
      <c r="CC15" s="22">
        <f>PLANEL_GerPT_Trim_Resultado!CP17+PLANEL_GerPT_Trim_Resultado!CP29</f>
        <v>3561.81666</v>
      </c>
      <c r="CD15" s="22">
        <f>PLANEL_GerPT_Trim_Resultado!CQ17+PLANEL_GerPT_Trim_Resultado!CQ29</f>
        <v>2300.5878250000001</v>
      </c>
      <c r="CE15" s="22">
        <f>PLANEL_GerPT_Trim_Resultado!CR17+PLANEL_GerPT_Trim_Resultado!CR29</f>
        <v>270.65739109999998</v>
      </c>
      <c r="CF15" s="22">
        <f>PLANEL_GerPT_Trim_Resultado!CS17+PLANEL_GerPT_Trim_Resultado!CS29</f>
        <v>2638.9095630000002</v>
      </c>
      <c r="CG15" s="22">
        <f>PLANEL_GerPT_Trim_Resultado!CT17+PLANEL_GerPT_Trim_Resultado!CT29</f>
        <v>3653.8747800000001</v>
      </c>
      <c r="CH15" s="22">
        <f>PLANEL_GerPT_Trim_Resultado!CU17+PLANEL_GerPT_Trim_Resultado!CU29</f>
        <v>2300.5878250000001</v>
      </c>
      <c r="CI15" s="22">
        <f>PLANEL_GerPT_Trim_Resultado!CV17+PLANEL_GerPT_Trim_Resultado!CV29</f>
        <v>222.30385580000001</v>
      </c>
      <c r="CJ15" s="22">
        <f>PLANEL_GerPT_Trim_Resultado!CW17+PLANEL_GerPT_Trim_Resultado!CW29</f>
        <v>2167.4625940000001</v>
      </c>
      <c r="CK15" s="22">
        <f>PLANEL_GerPT_Trim_Resultado!CX17+PLANEL_GerPT_Trim_Resultado!CX29</f>
        <v>3001.1020530000001</v>
      </c>
      <c r="CL15" s="22">
        <f>PLANEL_GerPT_Trim_Resultado!CY17+PLANEL_GerPT_Trim_Resultado!CY29</f>
        <v>1889.582774</v>
      </c>
      <c r="CM15" s="22">
        <f>PLANEL_GerPT_Trim_Resultado!CZ17+PLANEL_GerPT_Trim_Resultado!CZ29</f>
        <v>222.30385580000001</v>
      </c>
      <c r="CN15" s="22">
        <f>PLANEL_GerPT_Trim_Resultado!DA17+PLANEL_GerPT_Trim_Resultado!DA29</f>
        <v>2167.4625940000001</v>
      </c>
      <c r="CO15" s="22">
        <f>PLANEL_GerPT_Trim_Resultado!DB17+PLANEL_GerPT_Trim_Resultado!DB29</f>
        <v>3001.1020530000001</v>
      </c>
      <c r="CP15" s="22">
        <f>PLANEL_GerPT_Trim_Resultado!DC17+PLANEL_GerPT_Trim_Resultado!DC29</f>
        <v>1889.582774</v>
      </c>
      <c r="CQ15" s="22">
        <f>PLANEL_GerPT_Trim_Resultado!DD17+PLANEL_GerPT_Trim_Resultado!DD29</f>
        <v>222.30385580000001</v>
      </c>
      <c r="CR15" s="22">
        <f>PLANEL_GerPT_Trim_Resultado!DE17+PLANEL_GerPT_Trim_Resultado!DE29</f>
        <v>2167.4625940000001</v>
      </c>
      <c r="CS15" s="22">
        <f>PLANEL_GerPT_Trim_Resultado!DF17+PLANEL_GerPT_Trim_Resultado!DF29</f>
        <v>3001.1020530000001</v>
      </c>
      <c r="CT15" s="22">
        <f>PLANEL_GerPT_Trim_Resultado!DG17+PLANEL_GerPT_Trim_Resultado!DG29</f>
        <v>1889.582774</v>
      </c>
      <c r="CU15" s="22">
        <f>PLANEL_GerPT_Trim_Resultado!DH17+PLANEL_GerPT_Trim_Resultado!DH29</f>
        <v>222.30385580000001</v>
      </c>
      <c r="CV15" s="22">
        <f>PLANEL_GerPT_Trim_Resultado!DI17+PLANEL_GerPT_Trim_Resultado!DI29</f>
        <v>2167.4625940000001</v>
      </c>
      <c r="CW15" s="22">
        <f>PLANEL_GerPT_Trim_Resultado!DJ17+PLANEL_GerPT_Trim_Resultado!DJ29</f>
        <v>3001.1020530000001</v>
      </c>
      <c r="CX15" s="22">
        <f>PLANEL_GerPT_Trim_Resultado!DK17+PLANEL_GerPT_Trim_Resultado!DK29</f>
        <v>1889.582774</v>
      </c>
      <c r="CY15" s="71">
        <f>PLANEL_GerPT_Trim_Resultado!DL17+PLANEL_GerPT_Trim_Resultado!DL29</f>
        <v>222.30385580000001</v>
      </c>
      <c r="CZ15" s="71">
        <f>PLANEL_GerPT_Trim_Resultado!DM17+PLANEL_GerPT_Trim_Resultado!DM29</f>
        <v>2167.4625940000001</v>
      </c>
      <c r="DA15" s="71">
        <f>PLANEL_GerPT_Trim_Resultado!DN17+PLANEL_GerPT_Trim_Resultado!DN29</f>
        <v>3001.1020530000001</v>
      </c>
      <c r="DB15" s="71">
        <f>PLANEL_GerPT_Trim_Resultado!DO17+PLANEL_GerPT_Trim_Resultado!DO29</f>
        <v>1889.582774</v>
      </c>
      <c r="DC15" s="22">
        <f>PLANEL_GerPT_Trim_Resultado!DP17+PLANEL_GerPT_Trim_Resultado!DP29</f>
        <v>222.30385580000001</v>
      </c>
      <c r="DD15" s="22">
        <f>PLANEL_GerPT_Trim_Resultado!DQ17+PLANEL_GerPT_Trim_Resultado!DQ29</f>
        <v>2167.4625940000001</v>
      </c>
      <c r="DE15" s="22">
        <f>PLANEL_GerPT_Trim_Resultado!DR17+PLANEL_GerPT_Trim_Resultado!DR29</f>
        <v>3001.1020530000001</v>
      </c>
      <c r="DF15" s="22">
        <f>PLANEL_GerPT_Trim_Resultado!DS17+PLANEL_GerPT_Trim_Resultado!DS29</f>
        <v>1889.582774</v>
      </c>
      <c r="DG15" s="22">
        <f>PLANEL_GerPT_Trim_Resultado!DT17+PLANEL_GerPT_Trim_Resultado!DT29</f>
        <v>222.30385580000001</v>
      </c>
      <c r="DH15" s="22">
        <f>PLANEL_GerPT_Trim_Resultado!DU17+PLANEL_GerPT_Trim_Resultado!DU29</f>
        <v>2167.4625940000001</v>
      </c>
      <c r="DI15" s="22">
        <f>PLANEL_GerPT_Trim_Resultado!DV17+PLANEL_GerPT_Trim_Resultado!DV29</f>
        <v>3001.1020530000001</v>
      </c>
      <c r="DJ15" s="22">
        <f>PLANEL_GerPT_Trim_Resultado!DW17+PLANEL_GerPT_Trim_Resultado!DW29</f>
        <v>1889.582774</v>
      </c>
      <c r="DK15" s="22">
        <f>PLANEL_GerPT_Trim_Resultado!DX17+PLANEL_GerPT_Trim_Resultado!DX29</f>
        <v>222.30385580000001</v>
      </c>
      <c r="DL15" s="22">
        <f>PLANEL_GerPT_Trim_Resultado!DY17+PLANEL_GerPT_Trim_Resultado!DY29</f>
        <v>2167.4625940000001</v>
      </c>
      <c r="DM15" s="22">
        <f>PLANEL_GerPT_Trim_Resultado!DZ17+PLANEL_GerPT_Trim_Resultado!DZ29</f>
        <v>3001.1020530000001</v>
      </c>
      <c r="DN15" s="22">
        <f>PLANEL_GerPT_Trim_Resultado!EA17+PLANEL_GerPT_Trim_Resultado!EA29</f>
        <v>1889.582774</v>
      </c>
      <c r="DO15" s="22">
        <f>PLANEL_GerPT_Trim_Resultado!EB17+PLANEL_GerPT_Trim_Resultado!EB29</f>
        <v>222.30385580000001</v>
      </c>
      <c r="DP15" s="22">
        <f>PLANEL_GerPT_Trim_Resultado!EC17+PLANEL_GerPT_Trim_Resultado!EC29</f>
        <v>2167.4625940000001</v>
      </c>
      <c r="DQ15" s="22">
        <f>PLANEL_GerPT_Trim_Resultado!ED17+PLANEL_GerPT_Trim_Resultado!ED29</f>
        <v>3001.1020530000001</v>
      </c>
      <c r="DR15" s="22">
        <f>PLANEL_GerPT_Trim_Resultado!EE17+PLANEL_GerPT_Trim_Resultado!EE29</f>
        <v>1889.582774</v>
      </c>
      <c r="DS15" s="22">
        <f>PLANEL_GerPT_Trim_Resultado!EF17+PLANEL_GerPT_Trim_Resultado!EF29</f>
        <v>222.30385580000001</v>
      </c>
      <c r="DT15" s="22">
        <f>PLANEL_GerPT_Trim_Resultado!EG17+PLANEL_GerPT_Trim_Resultado!EG29</f>
        <v>2167.4625940000001</v>
      </c>
      <c r="DU15" s="22">
        <f>PLANEL_GerPT_Trim_Resultado!EH17+PLANEL_GerPT_Trim_Resultado!EH29</f>
        <v>3001.1020530000001</v>
      </c>
      <c r="DV15" s="22">
        <f>PLANEL_GerPT_Trim_Resultado!EI17+PLANEL_GerPT_Trim_Resultado!EI29</f>
        <v>1889.582774</v>
      </c>
      <c r="DW15" s="22">
        <f>PLANEL_GerPT_Trim_Resultado!EJ17+PLANEL_GerPT_Trim_Resultado!EJ29</f>
        <v>222.30385580000001</v>
      </c>
      <c r="DX15" s="22">
        <f>PLANEL_GerPT_Trim_Resultado!EK17+PLANEL_GerPT_Trim_Resultado!EK29</f>
        <v>2167.4625940000001</v>
      </c>
      <c r="DY15" s="22">
        <f>PLANEL_GerPT_Trim_Resultado!EL17+PLANEL_GerPT_Trim_Resultado!EL29</f>
        <v>3001.1020530000001</v>
      </c>
      <c r="DZ15" s="22">
        <f>PLANEL_GerPT_Trim_Resultado!EM17+PLANEL_GerPT_Trim_Resultado!EM29</f>
        <v>1889.582774</v>
      </c>
      <c r="EA15" s="22">
        <f>PLANEL_GerPT_Trim_Resultado!EN17+PLANEL_GerPT_Trim_Resultado!EN29</f>
        <v>222.30385580000001</v>
      </c>
      <c r="EB15" s="22">
        <f>PLANEL_GerPT_Trim_Resultado!EO17+PLANEL_GerPT_Trim_Resultado!EO29</f>
        <v>2167.4625940000001</v>
      </c>
      <c r="EC15" s="22">
        <f>PLANEL_GerPT_Trim_Resultado!EP17+PLANEL_GerPT_Trim_Resultado!EP29</f>
        <v>3001.1020530000001</v>
      </c>
      <c r="ED15" s="22">
        <f>PLANEL_GerPT_Trim_Resultado!EQ17+PLANEL_GerPT_Trim_Resultado!EQ29</f>
        <v>1889.582774</v>
      </c>
      <c r="EE15" s="22">
        <f>PLANEL_GerPT_Trim_Resultado!ER17+PLANEL_GerPT_Trim_Resultado!ER29</f>
        <v>222.30385580000001</v>
      </c>
      <c r="EF15" s="22">
        <f>PLANEL_GerPT_Trim_Resultado!ES17+PLANEL_GerPT_Trim_Resultado!ES29</f>
        <v>2167.4625940000001</v>
      </c>
      <c r="EG15" s="22">
        <f>PLANEL_GerPT_Trim_Resultado!ET17+PLANEL_GerPT_Trim_Resultado!ET29</f>
        <v>3001.1020530000001</v>
      </c>
      <c r="EH15" s="22">
        <f>PLANEL_GerPT_Trim_Resultado!EU17+PLANEL_GerPT_Trim_Resultado!EU29</f>
        <v>1889.582774</v>
      </c>
      <c r="EI15" s="22">
        <f>PLANEL_GerPT_Trim_Resultado!EV17+PLANEL_GerPT_Trim_Resultado!EV29</f>
        <v>222.30385580000001</v>
      </c>
      <c r="EJ15" s="22">
        <f>PLANEL_GerPT_Trim_Resultado!EW17+PLANEL_GerPT_Trim_Resultado!EW29</f>
        <v>2167.4625940000001</v>
      </c>
      <c r="EK15" s="22">
        <f>PLANEL_GerPT_Trim_Resultado!EX17+PLANEL_GerPT_Trim_Resultado!EX29</f>
        <v>3001.1020530000001</v>
      </c>
      <c r="EL15" s="22">
        <f>PLANEL_GerPT_Trim_Resultado!EY17+PLANEL_GerPT_Trim_Resultado!EY29</f>
        <v>1889.582774</v>
      </c>
      <c r="EM15" s="22">
        <f>PLANEL_GerPT_Trim_Resultado!EZ17+PLANEL_GerPT_Trim_Resultado!EZ29</f>
        <v>222.30385580000001</v>
      </c>
      <c r="EN15" s="22">
        <f>PLANEL_GerPT_Trim_Resultado!FA17+PLANEL_GerPT_Trim_Resultado!FA29</f>
        <v>2167.4625940000001</v>
      </c>
      <c r="EO15" s="22">
        <f>PLANEL_GerPT_Trim_Resultado!FB17+PLANEL_GerPT_Trim_Resultado!FB29</f>
        <v>3001.1020530000001</v>
      </c>
      <c r="EP15" s="22">
        <f>PLANEL_GerPT_Trim_Resultado!FC17+PLANEL_GerPT_Trim_Resultado!FC29</f>
        <v>1889.582774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270.93049999999999</v>
      </c>
      <c r="H16" s="22">
        <f>PLANEL_GerPT_Trim_Resultado!U377</f>
        <v>294.39550000000003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68.048500000000004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305.22550000000001</v>
      </c>
      <c r="Q16" s="22">
        <f>PLANEL_GerPT_Trim_Resultado!AD377</f>
        <v>440.60050000000001</v>
      </c>
      <c r="R16" s="22">
        <f>PLANEL_GerPT_Trim_Resultado!AE377</f>
        <v>440.60050000000001</v>
      </c>
      <c r="S16" s="22">
        <f>PLANEL_GerPT_Trim_Resultado!AF377</f>
        <v>603.77250000000004</v>
      </c>
      <c r="T16" s="22">
        <f>PLANEL_GerPT_Trim_Resultado!AG377</f>
        <v>426.16050000000001</v>
      </c>
      <c r="U16" s="22">
        <f>PLANEL_GerPT_Trim_Resultado!AH377</f>
        <v>561.53549999999996</v>
      </c>
      <c r="V16" s="22">
        <f>PLANEL_GerPT_Trim_Resultado!AI377</f>
        <v>453.2355</v>
      </c>
      <c r="W16" s="22">
        <f>PLANEL_GerPT_Trim_Resultado!AJ377</f>
        <v>471.28550000000001</v>
      </c>
      <c r="X16" s="22">
        <f>PLANEL_GerPT_Trim_Resultado!AK377</f>
        <v>568.55527089999998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518.03499999999997</v>
      </c>
      <c r="AC16" s="22">
        <f>PLANEL_GerPT_Trim_Resultado!AP377</f>
        <v>626.33500000000004</v>
      </c>
      <c r="AD16" s="22">
        <f>PLANEL_GerPT_Trim_Resultado!AQ377</f>
        <v>475.798</v>
      </c>
      <c r="AE16" s="22">
        <f>PLANEL_GerPT_Trim_Resultado!AR377</f>
        <v>475.798</v>
      </c>
      <c r="AF16" s="22">
        <f>PLANEL_GerPT_Trim_Resultado!AS377</f>
        <v>502.87299999999999</v>
      </c>
      <c r="AG16" s="22">
        <f>PLANEL_GerPT_Trim_Resultado!AT377</f>
        <v>611.173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611.173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396.37799999999999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475.798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348.18450000000001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197.64750000000001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197.64750000000001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197.64750000000001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197.64750000000001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480.38752115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604.51503086000002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792.21071534999999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1203.5780877299999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743.69786427000008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1305.68820536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2852.6520339499998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2095.82296073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1475.1994042699998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1905.9226007999998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2939.9235446000002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1502.5867263999999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1755.2620530699999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1924.33140286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3020.0828986699998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3121.1171595999999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2851.4105570699999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1636.0497692499998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2240.3287947600002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3403.9988355999999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1240.2940170699999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3358.0631527999999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4621.5609726700004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2482.8860786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2884.69367139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2404.1629870700003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1928.4407056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1731.5474281700001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2971.5706528000001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2367.11898707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4712.2662994000002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4746.8573080699998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5362.5601657999996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4738.7498050699996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6484.1387205999999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5280.8674290700001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5969.3898477999992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4228.7915941900001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7212.3343396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6864.1253556700003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5719.1978039999995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4859.8525086699992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9371.29702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6864.1253556700003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7768.6185539999997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10871.986412669999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9371.29702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6847.1088836700001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7744.6395116000003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10764.560940669999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9347.2513120000003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6843.8484256800002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5733.5526065100003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7918.7631826799998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9342.7941250000003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6822.2444256800009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7723.4421065099996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10809.051982680001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9313.3341250000012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7265.2437195800003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8226.8503950100003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11513.82358658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9917.424071200001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8467.3426679200002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9593.4187586899989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13427.09006192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11556.456910399998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9682.9676109200009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9479.0690566899993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10708.862318519999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13212.597899379998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9891.6820291200002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11219.27479709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15704.23174512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13496.16541618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10889.250239319999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12347.827871469999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17267.775459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14855.188634980001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12628.709727720001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14335.10649346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20077.230254720002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17224.175238079999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14383.13379192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16336.028745940001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21223.791319920001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19616.34360588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15832.873159800001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17987.416614599999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25181.8028768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21591.8644112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16167.4581798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18367.626854599999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19960.354322799998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22048.1167112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16397.313411000003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15567.59921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26086.222198000003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22360.068088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19541.671081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22206.444405999999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31048.772175999999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26647.733291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20668.363507000002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23486.776708999998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32881.487399999998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28184.132054000002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21414.489153000002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24334.64676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34068.505472000004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29201.576116000004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22166.706327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25189.439004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35265.214613000004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30227.326809000002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22935.037229000001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26062.542300999998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36487.559234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31275.050766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24023.717868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27299.679391999998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38219.551154000001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32759.615272000003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25126.380463000001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28552.705069999996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34220.044200000004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34263.246081999998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25913.797082000001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29447.496679999997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41226.495364000002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35336.996021999999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26777.526697000001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30429.007610000001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42600.610664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36514.809141999998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28711.241287000001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32626.410550000001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41460.265033999996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39151.692672000005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28959.816227000003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32908.882079999996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40006.011123999997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39490.658492000002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4.29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2.99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195.93678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129.06700000000001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408.53852000000001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331.01499999999999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531.89239999999995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388.315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388.56142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358.92739999999998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323.86040000000003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381.97561999999999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6366.7277299999996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4897.4828690000004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6870.0067749999998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5284.6205959999998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7951.8429230000002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6116.8022490000003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8940.2271299999993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6877.0977929999999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8940.2271299999993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6877.0977929999999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8940.2271299999993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6877.0977929999999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279.369777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0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4596.4472180000002</v>
      </c>
      <c r="AR24" s="32">
        <f>PLANEL_GerPT_Trim_Resultado!BE101</f>
        <v>4596.4472180000002</v>
      </c>
      <c r="AS24" s="32">
        <f>PLANEL_GerPT_Trim_Resultado!BF101</f>
        <v>4596.4472180000002</v>
      </c>
      <c r="AT24" s="32">
        <f>PLANEL_GerPT_Trim_Resultado!BG101</f>
        <v>4596.4472180000002</v>
      </c>
      <c r="AU24" s="32">
        <f>PLANEL_GerPT_Trim_Resultado!BH101</f>
        <v>6417.44</v>
      </c>
      <c r="AV24" s="32">
        <f>PLANEL_GerPT_Trim_Resultado!BI101</f>
        <v>6417.44</v>
      </c>
      <c r="AW24" s="32">
        <f>PLANEL_GerPT_Trim_Resultado!BJ101</f>
        <v>6417.44</v>
      </c>
      <c r="AX24" s="32">
        <f>PLANEL_GerPT_Trim_Resultado!BK101</f>
        <v>6417.44</v>
      </c>
      <c r="AY24" s="32">
        <f>PLANEL_GerPT_Trim_Resultado!BL101</f>
        <v>8767.4305669999994</v>
      </c>
      <c r="AZ24" s="32">
        <f>PLANEL_GerPT_Trim_Resultado!BM101</f>
        <v>8767.4305669999994</v>
      </c>
      <c r="BA24" s="32">
        <f>PLANEL_GerPT_Trim_Resultado!BN101</f>
        <v>8767.4305669999994</v>
      </c>
      <c r="BB24" s="32">
        <f>PLANEL_GerPT_Trim_Resultado!BO101</f>
        <v>8767.4305669999994</v>
      </c>
      <c r="BC24" s="32">
        <f>PLANEL_GerPT_Trim_Resultado!BP101</f>
        <v>9548.3134750000008</v>
      </c>
      <c r="BD24" s="32">
        <f>PLANEL_GerPT_Trim_Resultado!BQ101</f>
        <v>9548.3134750000008</v>
      </c>
      <c r="BE24" s="32">
        <f>PLANEL_GerPT_Trim_Resultado!BR101</f>
        <v>9548.3134750000008</v>
      </c>
      <c r="BF24" s="32">
        <f>PLANEL_GerPT_Trim_Resultado!BS101</f>
        <v>9548.3134750000008</v>
      </c>
      <c r="BG24" s="32">
        <f>PLANEL_GerPT_Trim_Resultado!BT101</f>
        <v>10717.43197</v>
      </c>
      <c r="BH24" s="32">
        <f>PLANEL_GerPT_Trim_Resultado!BU101</f>
        <v>10717.43197</v>
      </c>
      <c r="BI24" s="32">
        <f>PLANEL_GerPT_Trim_Resultado!BV101</f>
        <v>10717.43197</v>
      </c>
      <c r="BJ24" s="32">
        <f>PLANEL_GerPT_Trim_Resultado!BW101</f>
        <v>10717.43197</v>
      </c>
      <c r="BK24" s="32">
        <f>PLANEL_GerPT_Trim_Resultado!BX101</f>
        <v>10717.43197</v>
      </c>
      <c r="BL24" s="32">
        <f>PLANEL_GerPT_Trim_Resultado!BY101</f>
        <v>8545.255384</v>
      </c>
      <c r="BM24" s="32">
        <f>PLANEL_GerPT_Trim_Resultado!BZ101</f>
        <v>10010.88579</v>
      </c>
      <c r="BN24" s="32">
        <f>PLANEL_GerPT_Trim_Resultado!CA101</f>
        <v>10717.43197</v>
      </c>
      <c r="BO24" s="32">
        <f>PLANEL_GerPT_Trim_Resultado!CB101</f>
        <v>10717.43197</v>
      </c>
      <c r="BP24" s="32">
        <f>PLANEL_GerPT_Trim_Resultado!CC101</f>
        <v>10717.43197</v>
      </c>
      <c r="BQ24" s="32">
        <f>PLANEL_GerPT_Trim_Resultado!CD101</f>
        <v>8455.6487099999995</v>
      </c>
      <c r="BR24" s="32">
        <f>PLANEL_GerPT_Trim_Resultado!CE101</f>
        <v>10717.43197</v>
      </c>
      <c r="BS24" s="32">
        <f>PLANEL_GerPT_Trim_Resultado!CF101</f>
        <v>10717.43197</v>
      </c>
      <c r="BT24" s="32">
        <f>PLANEL_GerPT_Trim_Resultado!CG101</f>
        <v>10717.43197</v>
      </c>
      <c r="BU24" s="32">
        <f>PLANEL_GerPT_Trim_Resultado!CH101</f>
        <v>10717.43197</v>
      </c>
      <c r="BV24" s="32">
        <f>PLANEL_GerPT_Trim_Resultado!CI101</f>
        <v>10717.43197</v>
      </c>
      <c r="BW24" s="32">
        <f>PLANEL_GerPT_Trim_Resultado!CJ101</f>
        <v>10717.43197</v>
      </c>
      <c r="BX24" s="32">
        <f>PLANEL_GerPT_Trim_Resultado!CK101</f>
        <v>10717.43197</v>
      </c>
      <c r="BY24" s="32">
        <f>PLANEL_GerPT_Trim_Resultado!CL101</f>
        <v>10717.43197</v>
      </c>
      <c r="BZ24" s="32">
        <f>PLANEL_GerPT_Trim_Resultado!CM101</f>
        <v>10717.43197</v>
      </c>
      <c r="CA24" s="32">
        <f>PLANEL_GerPT_Trim_Resultado!CN101</f>
        <v>10717.43197</v>
      </c>
      <c r="CB24" s="32">
        <f>PLANEL_GerPT_Trim_Resultado!CO101</f>
        <v>10717.43197</v>
      </c>
      <c r="CC24" s="32">
        <f>PLANEL_GerPT_Trim_Resultado!CP101</f>
        <v>10717.43197</v>
      </c>
      <c r="CD24" s="32">
        <f>PLANEL_GerPT_Trim_Resultado!CQ101</f>
        <v>10717.43197</v>
      </c>
      <c r="CE24" s="32">
        <f>PLANEL_GerPT_Trim_Resultado!CR101</f>
        <v>10717.43197</v>
      </c>
      <c r="CF24" s="32">
        <f>PLANEL_GerPT_Trim_Resultado!CS101</f>
        <v>10717.43197</v>
      </c>
      <c r="CG24" s="32">
        <f>PLANEL_GerPT_Trim_Resultado!CT101</f>
        <v>10717.43197</v>
      </c>
      <c r="CH24" s="32">
        <f>PLANEL_GerPT_Trim_Resultado!CU101</f>
        <v>10717.43197</v>
      </c>
      <c r="CI24" s="32">
        <f>PLANEL_GerPT_Trim_Resultado!CV101</f>
        <v>10717.43197</v>
      </c>
      <c r="CJ24" s="32">
        <f>PLANEL_GerPT_Trim_Resultado!CW101</f>
        <v>10717.43197</v>
      </c>
      <c r="CK24" s="32">
        <f>PLANEL_GerPT_Trim_Resultado!CX101</f>
        <v>10717.43197</v>
      </c>
      <c r="CL24" s="32">
        <f>PLANEL_GerPT_Trim_Resultado!CY101</f>
        <v>10717.43197</v>
      </c>
      <c r="CM24" s="32">
        <f>PLANEL_GerPT_Trim_Resultado!CZ101</f>
        <v>10717.43197</v>
      </c>
      <c r="CN24" s="32">
        <f>PLANEL_GerPT_Trim_Resultado!DA101</f>
        <v>10717.43197</v>
      </c>
      <c r="CO24" s="32">
        <f>PLANEL_GerPT_Trim_Resultado!DB101</f>
        <v>10717.43197</v>
      </c>
      <c r="CP24" s="32">
        <f>PLANEL_GerPT_Trim_Resultado!DC101</f>
        <v>10717.43197</v>
      </c>
      <c r="CQ24" s="32">
        <f>PLANEL_GerPT_Trim_Resultado!DD101</f>
        <v>10717.43197</v>
      </c>
      <c r="CR24" s="32">
        <f>PLANEL_GerPT_Trim_Resultado!DE101</f>
        <v>10717.43197</v>
      </c>
      <c r="CS24" s="32">
        <f>PLANEL_GerPT_Trim_Resultado!DF101</f>
        <v>10717.43197</v>
      </c>
      <c r="CT24" s="32">
        <f>PLANEL_GerPT_Trim_Resultado!DG101</f>
        <v>10717.43197</v>
      </c>
      <c r="CU24" s="32">
        <f>PLANEL_GerPT_Trim_Resultado!DH101</f>
        <v>10717.43197</v>
      </c>
      <c r="CV24" s="32">
        <f>PLANEL_GerPT_Trim_Resultado!DI101</f>
        <v>10717.43197</v>
      </c>
      <c r="CW24" s="32">
        <f>PLANEL_GerPT_Trim_Resultado!DJ101</f>
        <v>10717.43197</v>
      </c>
      <c r="CX24" s="32">
        <f>PLANEL_GerPT_Trim_Resultado!DK101</f>
        <v>10717.43197</v>
      </c>
      <c r="CY24" s="75">
        <f>PLANEL_GerPT_Trim_Resultado!DL101</f>
        <v>10717.43197</v>
      </c>
      <c r="CZ24" s="75">
        <f>PLANEL_GerPT_Trim_Resultado!DM101</f>
        <v>10717.43197</v>
      </c>
      <c r="DA24" s="75">
        <f>PLANEL_GerPT_Trim_Resultado!DN101</f>
        <v>10717.43197</v>
      </c>
      <c r="DB24" s="75">
        <f>PLANEL_GerPT_Trim_Resultado!DO101</f>
        <v>10717.43197</v>
      </c>
      <c r="DC24" s="32">
        <f>PLANEL_GerPT_Trim_Resultado!DP101</f>
        <v>10717.43197</v>
      </c>
      <c r="DD24" s="32">
        <f>PLANEL_GerPT_Trim_Resultado!DQ101</f>
        <v>10717.43197</v>
      </c>
      <c r="DE24" s="32">
        <f>PLANEL_GerPT_Trim_Resultado!DR101</f>
        <v>10717.43197</v>
      </c>
      <c r="DF24" s="32">
        <f>PLANEL_GerPT_Trim_Resultado!DS101</f>
        <v>10717.43197</v>
      </c>
      <c r="DG24" s="32">
        <f>PLANEL_GerPT_Trim_Resultado!DT101</f>
        <v>10717.43197</v>
      </c>
      <c r="DH24" s="32">
        <f>PLANEL_GerPT_Trim_Resultado!DU101</f>
        <v>10717.43197</v>
      </c>
      <c r="DI24" s="32">
        <f>PLANEL_GerPT_Trim_Resultado!DV101</f>
        <v>10010.88579</v>
      </c>
      <c r="DJ24" s="32">
        <f>PLANEL_GerPT_Trim_Resultado!DW101</f>
        <v>10717.43197</v>
      </c>
      <c r="DK24" s="32">
        <f>PLANEL_GerPT_Trim_Resultado!DX101</f>
        <v>10717.43197</v>
      </c>
      <c r="DL24" s="32">
        <f>PLANEL_GerPT_Trim_Resultado!DY101</f>
        <v>10717.43197</v>
      </c>
      <c r="DM24" s="32">
        <f>PLANEL_GerPT_Trim_Resultado!DZ101</f>
        <v>10717.43197</v>
      </c>
      <c r="DN24" s="32">
        <f>PLANEL_GerPT_Trim_Resultado!EA101</f>
        <v>10717.43197</v>
      </c>
      <c r="DO24" s="32">
        <f>PLANEL_GerPT_Trim_Resultado!EB101</f>
        <v>10717.43197</v>
      </c>
      <c r="DP24" s="32">
        <f>PLANEL_GerPT_Trim_Resultado!EC101</f>
        <v>10717.43197</v>
      </c>
      <c r="DQ24" s="32">
        <f>PLANEL_GerPT_Trim_Resultado!ED101</f>
        <v>10717.43197</v>
      </c>
      <c r="DR24" s="32">
        <f>PLANEL_GerPT_Trim_Resultado!EE101</f>
        <v>10717.43197</v>
      </c>
      <c r="DS24" s="32">
        <f>PLANEL_GerPT_Trim_Resultado!EF101</f>
        <v>10717.43197</v>
      </c>
      <c r="DT24" s="32">
        <f>PLANEL_GerPT_Trim_Resultado!EG101</f>
        <v>10717.43197</v>
      </c>
      <c r="DU24" s="32">
        <f>PLANEL_GerPT_Trim_Resultado!EH101</f>
        <v>10717.43197</v>
      </c>
      <c r="DV24" s="32">
        <f>PLANEL_GerPT_Trim_Resultado!EI101</f>
        <v>10717.43197</v>
      </c>
      <c r="DW24" s="32">
        <f>PLANEL_GerPT_Trim_Resultado!EJ101</f>
        <v>10717.43197</v>
      </c>
      <c r="DX24" s="32">
        <f>PLANEL_GerPT_Trim_Resultado!EK101</f>
        <v>10717.43197</v>
      </c>
      <c r="DY24" s="32">
        <f>PLANEL_GerPT_Trim_Resultado!EL101</f>
        <v>10717.43197</v>
      </c>
      <c r="DZ24" s="32">
        <f>PLANEL_GerPT_Trim_Resultado!EM101</f>
        <v>10717.43197</v>
      </c>
      <c r="EA24" s="32">
        <f>PLANEL_GerPT_Trim_Resultado!EN101</f>
        <v>10717.43197</v>
      </c>
      <c r="EB24" s="32">
        <f>PLANEL_GerPT_Trim_Resultado!EO101</f>
        <v>10717.43197</v>
      </c>
      <c r="EC24" s="32">
        <f>PLANEL_GerPT_Trim_Resultado!EP101</f>
        <v>10717.43197</v>
      </c>
      <c r="ED24" s="32">
        <f>PLANEL_GerPT_Trim_Resultado!EQ101</f>
        <v>10717.43197</v>
      </c>
      <c r="EE24" s="32">
        <f>PLANEL_GerPT_Trim_Resultado!ER101</f>
        <v>10717.43197</v>
      </c>
      <c r="EF24" s="32">
        <f>PLANEL_GerPT_Trim_Resultado!ES101</f>
        <v>10717.43197</v>
      </c>
      <c r="EG24" s="32">
        <f>PLANEL_GerPT_Trim_Resultado!ET101</f>
        <v>10717.43197</v>
      </c>
      <c r="EH24" s="32">
        <f>PLANEL_GerPT_Trim_Resultado!EU101</f>
        <v>10717.43197</v>
      </c>
      <c r="EI24" s="32">
        <f>PLANEL_GerPT_Trim_Resultado!EV101</f>
        <v>10717.43197</v>
      </c>
      <c r="EJ24" s="32">
        <f>PLANEL_GerPT_Trim_Resultado!EW101</f>
        <v>10717.43197</v>
      </c>
      <c r="EK24" s="32">
        <f>PLANEL_GerPT_Trim_Resultado!EX101</f>
        <v>10717.43197</v>
      </c>
      <c r="EL24" s="32">
        <f>PLANEL_GerPT_Trim_Resultado!EY101</f>
        <v>10717.43197</v>
      </c>
      <c r="EM24" s="32">
        <f>PLANEL_GerPT_Trim_Resultado!EZ101</f>
        <v>10717.43197</v>
      </c>
      <c r="EN24" s="32">
        <f>PLANEL_GerPT_Trim_Resultado!FA101</f>
        <v>10717.43197</v>
      </c>
      <c r="EO24" s="32">
        <f>PLANEL_GerPT_Trim_Resultado!FB101</f>
        <v>10717.43197</v>
      </c>
      <c r="EP24" s="32">
        <f>PLANEL_GerPT_Trim_Resultado!FC101</f>
        <v>10717.43197</v>
      </c>
    </row>
    <row r="25" spans="2:146" x14ac:dyDescent="0.25">
      <c r="B25" s="27" t="s">
        <v>9</v>
      </c>
      <c r="C25" s="28">
        <f>SUM(C4:C24)</f>
        <v>88575.249212249997</v>
      </c>
      <c r="D25" s="28">
        <f t="shared" ref="D25:BO25" si="0">SUM(D4:D24)</f>
        <v>84766.326948960021</v>
      </c>
      <c r="E25" s="28">
        <f t="shared" si="0"/>
        <v>83382.815611450002</v>
      </c>
      <c r="F25" s="28">
        <f t="shared" si="0"/>
        <v>87267.607753730001</v>
      </c>
      <c r="G25" s="28">
        <f t="shared" si="0"/>
        <v>87345.798676470004</v>
      </c>
      <c r="H25" s="28">
        <f t="shared" si="0"/>
        <v>83663.337549660006</v>
      </c>
      <c r="I25" s="28">
        <f t="shared" si="0"/>
        <v>83285.047323950013</v>
      </c>
      <c r="J25" s="28">
        <f t="shared" si="0"/>
        <v>86804.345567530007</v>
      </c>
      <c r="K25" s="28">
        <f t="shared" si="0"/>
        <v>91283.229750070008</v>
      </c>
      <c r="L25" s="28">
        <f t="shared" si="0"/>
        <v>87387.755258800011</v>
      </c>
      <c r="M25" s="28">
        <f t="shared" si="0"/>
        <v>86981.446862600002</v>
      </c>
      <c r="N25" s="28">
        <f t="shared" si="0"/>
        <v>90710.322416399998</v>
      </c>
      <c r="O25" s="28">
        <f t="shared" si="0"/>
        <v>93429.309973969997</v>
      </c>
      <c r="P25" s="28">
        <f t="shared" si="0"/>
        <v>89500.492265160021</v>
      </c>
      <c r="Q25" s="28">
        <f t="shared" si="0"/>
        <v>89101.924316670018</v>
      </c>
      <c r="R25" s="28">
        <f t="shared" si="0"/>
        <v>92836.202340600008</v>
      </c>
      <c r="S25" s="28">
        <f t="shared" si="0"/>
        <v>98476.062461970025</v>
      </c>
      <c r="T25" s="28">
        <f t="shared" si="0"/>
        <v>94359.452060850017</v>
      </c>
      <c r="U25" s="28">
        <f t="shared" si="0"/>
        <v>93935.796557760026</v>
      </c>
      <c r="V25" s="28">
        <f t="shared" si="0"/>
        <v>97878.486168599979</v>
      </c>
      <c r="W25" s="28">
        <f t="shared" si="0"/>
        <v>103588.07943196999</v>
      </c>
      <c r="X25" s="28">
        <f t="shared" si="0"/>
        <v>99290.212259699998</v>
      </c>
      <c r="Y25" s="28">
        <f t="shared" si="0"/>
        <v>98849.812307670014</v>
      </c>
      <c r="Z25" s="28">
        <f t="shared" si="0"/>
        <v>102968.9360666</v>
      </c>
      <c r="AA25" s="28">
        <f t="shared" si="0"/>
        <v>108662.23027547002</v>
      </c>
      <c r="AB25" s="28">
        <f t="shared" si="0"/>
        <v>104181.10667739002</v>
      </c>
      <c r="AC25" s="28">
        <f t="shared" si="0"/>
        <v>103722.73966507001</v>
      </c>
      <c r="AD25" s="28">
        <f t="shared" si="0"/>
        <v>108022.12193220001</v>
      </c>
      <c r="AE25" s="28">
        <f t="shared" si="0"/>
        <v>112406.87476407</v>
      </c>
      <c r="AF25" s="28">
        <f t="shared" si="0"/>
        <v>107845.2965393</v>
      </c>
      <c r="AG25" s="28">
        <f t="shared" si="0"/>
        <v>107492.68185107001</v>
      </c>
      <c r="AH25" s="28">
        <f t="shared" si="0"/>
        <v>111742.80342240003</v>
      </c>
      <c r="AI25" s="28">
        <f t="shared" si="0"/>
        <v>116875.97158967001</v>
      </c>
      <c r="AJ25" s="28">
        <f t="shared" si="0"/>
        <v>112005.17854580001</v>
      </c>
      <c r="AK25" s="28">
        <f t="shared" si="0"/>
        <v>111503.87775446998</v>
      </c>
      <c r="AL25" s="28">
        <f t="shared" si="0"/>
        <v>116184.83179960001</v>
      </c>
      <c r="AM25" s="28">
        <f t="shared" si="0"/>
        <v>120320.92762997003</v>
      </c>
      <c r="AN25" s="28">
        <f t="shared" si="0"/>
        <v>114066.11674670002</v>
      </c>
      <c r="AO25" s="28">
        <f t="shared" si="0"/>
        <v>110796.65777708999</v>
      </c>
      <c r="AP25" s="28">
        <f t="shared" si="0"/>
        <v>117248.52613250002</v>
      </c>
      <c r="AQ25" s="28">
        <f t="shared" si="0"/>
        <v>122188.72150807003</v>
      </c>
      <c r="AR25" s="28">
        <f t="shared" si="0"/>
        <v>114237.7933759</v>
      </c>
      <c r="AS25" s="28">
        <f t="shared" si="0"/>
        <v>112869.97329957003</v>
      </c>
      <c r="AT25" s="28">
        <f t="shared" si="0"/>
        <v>119090.48118090002</v>
      </c>
      <c r="AU25" s="28">
        <f t="shared" si="0"/>
        <v>125533.43249367001</v>
      </c>
      <c r="AV25" s="28">
        <f t="shared" si="0"/>
        <v>118644.55855490004</v>
      </c>
      <c r="AW25" s="28">
        <f t="shared" si="0"/>
        <v>116892.57802457003</v>
      </c>
      <c r="AX25" s="28">
        <f t="shared" si="0"/>
        <v>123136.10302090002</v>
      </c>
      <c r="AY25" s="28">
        <f t="shared" si="0"/>
        <v>129747.24470497001</v>
      </c>
      <c r="AZ25" s="28">
        <f t="shared" si="0"/>
        <v>122195.02619980004</v>
      </c>
      <c r="BA25" s="28">
        <f t="shared" si="0"/>
        <v>120153.65321187001</v>
      </c>
      <c r="BB25" s="28">
        <f t="shared" si="0"/>
        <v>126612.25832620001</v>
      </c>
      <c r="BC25" s="28">
        <f t="shared" si="0"/>
        <v>133958.51645078004</v>
      </c>
      <c r="BD25" s="28">
        <f t="shared" si="0"/>
        <v>125404.83033251001</v>
      </c>
      <c r="BE25" s="28">
        <f t="shared" si="0"/>
        <v>123619.63367868002</v>
      </c>
      <c r="BF25" s="28">
        <f t="shared" si="0"/>
        <v>130802.80116300004</v>
      </c>
      <c r="BG25" s="28">
        <f t="shared" si="0"/>
        <v>138437.34456678003</v>
      </c>
      <c r="BH25" s="28">
        <f t="shared" si="0"/>
        <v>130749.08803521004</v>
      </c>
      <c r="BI25" s="28">
        <f t="shared" si="0"/>
        <v>132583.49794468001</v>
      </c>
      <c r="BJ25" s="28">
        <f t="shared" si="0"/>
        <v>135259.83403900004</v>
      </c>
      <c r="BK25" s="28">
        <f t="shared" si="0"/>
        <v>143052.65870068001</v>
      </c>
      <c r="BL25" s="28">
        <f t="shared" si="0"/>
        <v>134500.31907301003</v>
      </c>
      <c r="BM25" s="28">
        <f t="shared" si="0"/>
        <v>133551.11058258003</v>
      </c>
      <c r="BN25" s="28">
        <f t="shared" si="0"/>
        <v>139852.65829520003</v>
      </c>
      <c r="BO25" s="28">
        <f t="shared" si="0"/>
        <v>141668.30767002</v>
      </c>
      <c r="BP25" s="28">
        <f t="shared" ref="BP25:EA25" si="1">SUM(BP4:BP24)</f>
        <v>131677.32112369</v>
      </c>
      <c r="BQ25" s="28">
        <f t="shared" si="1"/>
        <v>128739.90792692</v>
      </c>
      <c r="BR25" s="28">
        <f t="shared" si="1"/>
        <v>137261.99383640001</v>
      </c>
      <c r="BS25" s="28">
        <f t="shared" si="1"/>
        <v>144650.27889402004</v>
      </c>
      <c r="BT25" s="28">
        <f t="shared" si="1"/>
        <v>137195.27461168999</v>
      </c>
      <c r="BU25" s="28">
        <f t="shared" si="1"/>
        <v>131503.69523452001</v>
      </c>
      <c r="BV25" s="28">
        <f t="shared" si="1"/>
        <v>140219.91812637998</v>
      </c>
      <c r="BW25" s="28">
        <f t="shared" si="1"/>
        <v>146738.48056322004</v>
      </c>
      <c r="BX25" s="28">
        <f t="shared" si="1"/>
        <v>136528.04121309001</v>
      </c>
      <c r="BY25" s="28">
        <f t="shared" si="1"/>
        <v>135789.01238612001</v>
      </c>
      <c r="BZ25" s="28">
        <f t="shared" si="1"/>
        <v>142285.98387418</v>
      </c>
      <c r="CA25" s="28">
        <f t="shared" si="1"/>
        <v>148557.45804242004</v>
      </c>
      <c r="CB25" s="28">
        <f t="shared" si="1"/>
        <v>137908.49610047002</v>
      </c>
      <c r="CC25" s="28">
        <f t="shared" si="1"/>
        <v>134959.09839100001</v>
      </c>
      <c r="CD25" s="28">
        <f t="shared" si="1"/>
        <v>144080.07025198004</v>
      </c>
      <c r="CE25" s="28">
        <f t="shared" si="1"/>
        <v>152439.00896182001</v>
      </c>
      <c r="CF25" s="28">
        <f t="shared" si="1"/>
        <v>141137.66914946001</v>
      </c>
      <c r="CG25" s="28">
        <f t="shared" si="1"/>
        <v>138607.47252572002</v>
      </c>
      <c r="CH25" s="28">
        <f t="shared" si="1"/>
        <v>147935.66856607998</v>
      </c>
      <c r="CI25" s="28">
        <f t="shared" si="1"/>
        <v>156381.44135171999</v>
      </c>
      <c r="CJ25" s="28">
        <f t="shared" si="1"/>
        <v>147582.79406794001</v>
      </c>
      <c r="CK25" s="28">
        <f t="shared" si="1"/>
        <v>143163.97249792001</v>
      </c>
      <c r="CL25" s="28">
        <f t="shared" si="1"/>
        <v>151488.33002388</v>
      </c>
      <c r="CM25" s="28">
        <f t="shared" si="1"/>
        <v>159888.8837526</v>
      </c>
      <c r="CN25" s="28">
        <f t="shared" si="1"/>
        <v>148085.04624360002</v>
      </c>
      <c r="CO25" s="28">
        <f t="shared" si="1"/>
        <v>145333.90419980002</v>
      </c>
      <c r="CP25" s="28">
        <f t="shared" si="1"/>
        <v>154970.53981219998</v>
      </c>
      <c r="CQ25" s="28">
        <f t="shared" si="1"/>
        <v>163001.76323360004</v>
      </c>
      <c r="CR25" s="28">
        <f t="shared" si="1"/>
        <v>150595.7399516</v>
      </c>
      <c r="CS25" s="28">
        <f t="shared" si="1"/>
        <v>147994.1242238</v>
      </c>
      <c r="CT25" s="28">
        <f t="shared" si="1"/>
        <v>158054.45974320002</v>
      </c>
      <c r="CU25" s="28">
        <f t="shared" si="1"/>
        <v>165329.48392180004</v>
      </c>
      <c r="CV25" s="28">
        <f t="shared" si="1"/>
        <v>152694.04517900001</v>
      </c>
      <c r="CW25" s="28">
        <f t="shared" si="1"/>
        <v>155278.32384600001</v>
      </c>
      <c r="CX25" s="28">
        <f t="shared" si="1"/>
        <v>160354.52183700001</v>
      </c>
      <c r="CY25" s="76">
        <f t="shared" si="1"/>
        <v>170535.31056780004</v>
      </c>
      <c r="CZ25" s="76">
        <f t="shared" si="1"/>
        <v>157674.96694000001</v>
      </c>
      <c r="DA25" s="76">
        <f t="shared" si="1"/>
        <v>154832.22007400001</v>
      </c>
      <c r="DB25" s="76">
        <f t="shared" si="1"/>
        <v>165534.61117560003</v>
      </c>
      <c r="DC25" s="28">
        <f t="shared" si="1"/>
        <v>171770.46459480005</v>
      </c>
      <c r="DD25" s="28">
        <f t="shared" si="1"/>
        <v>158707.558196</v>
      </c>
      <c r="DE25" s="28">
        <f t="shared" si="1"/>
        <v>156366.39267600002</v>
      </c>
      <c r="DF25" s="28">
        <f t="shared" si="1"/>
        <v>166748.28373200001</v>
      </c>
      <c r="DG25" s="28">
        <f t="shared" si="1"/>
        <v>173597.28825380001</v>
      </c>
      <c r="DH25" s="28">
        <f t="shared" si="1"/>
        <v>160407.774087</v>
      </c>
      <c r="DI25" s="28">
        <f t="shared" si="1"/>
        <v>157963.60944000003</v>
      </c>
      <c r="DJ25" s="28">
        <f t="shared" si="1"/>
        <v>168553.622088</v>
      </c>
      <c r="DK25" s="28">
        <f t="shared" si="1"/>
        <v>175426.74343680002</v>
      </c>
      <c r="DL25" s="28">
        <f t="shared" si="1"/>
        <v>162143.66938100001</v>
      </c>
      <c r="DM25" s="28">
        <f t="shared" si="1"/>
        <v>159945.31478700001</v>
      </c>
      <c r="DN25" s="28">
        <f t="shared" si="1"/>
        <v>170361.84071300001</v>
      </c>
      <c r="DO25" s="28">
        <f t="shared" si="1"/>
        <v>177289.5782708</v>
      </c>
      <c r="DP25" s="28">
        <f t="shared" si="1"/>
        <v>163606.34702800002</v>
      </c>
      <c r="DQ25" s="28">
        <f t="shared" si="1"/>
        <v>163467.05258400002</v>
      </c>
      <c r="DR25" s="28">
        <f t="shared" si="1"/>
        <v>172202.040492</v>
      </c>
      <c r="DS25" s="28">
        <f t="shared" si="1"/>
        <v>178591.19760580006</v>
      </c>
      <c r="DT25" s="28">
        <f t="shared" si="1"/>
        <v>164692.11534800002</v>
      </c>
      <c r="DU25" s="28">
        <f t="shared" si="1"/>
        <v>163641.30283900001</v>
      </c>
      <c r="DV25" s="28">
        <f t="shared" si="1"/>
        <v>173507.57226100002</v>
      </c>
      <c r="DW25" s="28">
        <f t="shared" si="1"/>
        <v>179876.71354580001</v>
      </c>
      <c r="DX25" s="28">
        <f t="shared" si="1"/>
        <v>165624.96627600002</v>
      </c>
      <c r="DY25" s="28">
        <f t="shared" si="1"/>
        <v>162575.17789500003</v>
      </c>
      <c r="DZ25" s="28">
        <f t="shared" si="1"/>
        <v>174628.61565400002</v>
      </c>
      <c r="EA25" s="28">
        <f t="shared" si="1"/>
        <v>181181.22131280001</v>
      </c>
      <c r="EB25" s="28">
        <f t="shared" ref="EB25:EP25" si="2">SUM(EB4:EB24)</f>
        <v>166711.666436</v>
      </c>
      <c r="EC25" s="28">
        <f t="shared" si="2"/>
        <v>165585.675239</v>
      </c>
      <c r="ED25" s="28">
        <f t="shared" si="2"/>
        <v>175910.60051700001</v>
      </c>
      <c r="EE25" s="28">
        <f t="shared" si="2"/>
        <v>182978.22673480003</v>
      </c>
      <c r="EF25" s="28">
        <f t="shared" si="2"/>
        <v>168259.57616599998</v>
      </c>
      <c r="EG25" s="28">
        <f t="shared" si="2"/>
        <v>166297.771034</v>
      </c>
      <c r="EH25" s="28">
        <f t="shared" si="2"/>
        <v>177680.51912100002</v>
      </c>
      <c r="EI25" s="28">
        <f t="shared" si="2"/>
        <v>185535.55292480002</v>
      </c>
      <c r="EJ25" s="28">
        <f t="shared" si="2"/>
        <v>170580.83223599999</v>
      </c>
      <c r="EK25" s="28">
        <f t="shared" si="2"/>
        <v>167446.428484</v>
      </c>
      <c r="EL25" s="28">
        <f t="shared" si="2"/>
        <v>181461.020961</v>
      </c>
      <c r="EM25" s="28">
        <f t="shared" si="2"/>
        <v>187666.96941480006</v>
      </c>
      <c r="EN25" s="28">
        <f t="shared" si="2"/>
        <v>172473.199746</v>
      </c>
      <c r="EO25" s="28">
        <f t="shared" si="2"/>
        <v>169308.642326</v>
      </c>
      <c r="EP25" s="28">
        <f t="shared" si="2"/>
        <v>182311.45604100003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0.72291938256289312</v>
      </c>
      <c r="D30" s="47">
        <f>IF(PLANEL_Pot_Trim!D4&lt;&gt;0,D4/PLANEL_Pot_Trim!D4,0)</f>
        <v>0.64366115236597399</v>
      </c>
      <c r="E30" s="47">
        <f>IF(PLANEL_Pot_Trim!E4&lt;&gt;0,E4/PLANEL_Pot_Trim!E4,0)</f>
        <v>0.61452038018156541</v>
      </c>
      <c r="F30" s="47">
        <f>IF(PLANEL_Pot_Trim!F4&lt;&gt;0,F4/PLANEL_Pot_Trim!F4,0)</f>
        <v>0.65462027187334226</v>
      </c>
      <c r="G30" s="47">
        <f>IF(PLANEL_Pot_Trim!G4&lt;&gt;0,G4/PLANEL_Pot_Trim!G4,0)</f>
        <v>0.6981697884958552</v>
      </c>
      <c r="H30" s="47">
        <f>IF(PLANEL_Pot_Trim!H4&lt;&gt;0,H4/PLANEL_Pot_Trim!H4,0)</f>
        <v>0.62647078660039446</v>
      </c>
      <c r="I30" s="47">
        <f>IF(PLANEL_Pot_Trim!I4&lt;&gt;0,I4/PLANEL_Pot_Trim!I4,0)</f>
        <v>0.55978700682883842</v>
      </c>
      <c r="J30" s="47">
        <f>IF(PLANEL_Pot_Trim!J4&lt;&gt;0,J4/PLANEL_Pot_Trim!J4,0)</f>
        <v>0.62978602551122675</v>
      </c>
      <c r="K30" s="47">
        <f>IF(PLANEL_Pot_Trim!K4&lt;&gt;0,K4/PLANEL_Pot_Trim!K4,0)</f>
        <v>0.70108250197701061</v>
      </c>
      <c r="L30" s="47">
        <f>IF(PLANEL_Pot_Trim!L4&lt;&gt;0,L4/PLANEL_Pot_Trim!L4,0)</f>
        <v>0.63720188805686773</v>
      </c>
      <c r="M30" s="47">
        <f>IF(PLANEL_Pot_Trim!M4&lt;&gt;0,M4/PLANEL_Pot_Trim!M4,0)</f>
        <v>0.59836896855740696</v>
      </c>
      <c r="N30" s="47">
        <f>IF(PLANEL_Pot_Trim!N4&lt;&gt;0,N4/PLANEL_Pot_Trim!N4,0)</f>
        <v>0.66827426672752033</v>
      </c>
      <c r="O30" s="47">
        <f>IF(PLANEL_Pot_Trim!O4&lt;&gt;0,O4/PLANEL_Pot_Trim!O4,0)</f>
        <v>0.68272643245542297</v>
      </c>
      <c r="P30" s="47">
        <f>IF(PLANEL_Pot_Trim!P4&lt;&gt;0,P4/PLANEL_Pot_Trim!P4,0)</f>
        <v>0.66246514562150294</v>
      </c>
      <c r="Q30" s="47">
        <f>IF(PLANEL_Pot_Trim!Q4&lt;&gt;0,Q4/PLANEL_Pot_Trim!Q4,0)</f>
        <v>0.6106155568843965</v>
      </c>
      <c r="R30" s="47">
        <f>IF(PLANEL_Pot_Trim!R4&lt;&gt;0,R4/PLANEL_Pot_Trim!R4,0)</f>
        <v>0.64362254020105947</v>
      </c>
      <c r="S30" s="47">
        <f>IF(PLANEL_Pot_Trim!S4&lt;&gt;0,S4/PLANEL_Pot_Trim!S4,0)</f>
        <v>0.66114162609970428</v>
      </c>
      <c r="T30" s="47">
        <f>IF(PLANEL_Pot_Trim!T4&lt;&gt;0,T4/PLANEL_Pot_Trim!T4,0)</f>
        <v>0.60063097246248032</v>
      </c>
      <c r="U30" s="47">
        <f>IF(PLANEL_Pot_Trim!U4&lt;&gt;0,U4/PLANEL_Pot_Trim!U4,0)</f>
        <v>0.64489854204150743</v>
      </c>
      <c r="V30" s="47">
        <f>IF(PLANEL_Pot_Trim!V4&lt;&gt;0,V4/PLANEL_Pot_Trim!V4,0)</f>
        <v>0.62336250559475637</v>
      </c>
      <c r="W30" s="47">
        <f>IF(PLANEL_Pot_Trim!W4&lt;&gt;0,W4/PLANEL_Pot_Trim!W4,0)</f>
        <v>0.68036218054510977</v>
      </c>
      <c r="X30" s="47">
        <f>IF(PLANEL_Pot_Trim!X4&lt;&gt;0,X4/PLANEL_Pot_Trim!X4,0)</f>
        <v>0.61581104492040539</v>
      </c>
      <c r="Y30" s="47">
        <f>IF(PLANEL_Pot_Trim!Y4&lt;&gt;0,Y4/PLANEL_Pot_Trim!Y4,0)</f>
        <v>0.59655096459864032</v>
      </c>
      <c r="Z30" s="47">
        <f>IF(PLANEL_Pot_Trim!Z4&lt;&gt;0,Z4/PLANEL_Pot_Trim!Z4,0)</f>
        <v>0.65303310948946203</v>
      </c>
      <c r="AA30" s="47">
        <f>IF(PLANEL_Pot_Trim!AA4&lt;&gt;0,AA4/PLANEL_Pot_Trim!AA4,0)</f>
        <v>0.68847754406791906</v>
      </c>
      <c r="AB30" s="47">
        <f>IF(PLANEL_Pot_Trim!AB4&lt;&gt;0,AB4/PLANEL_Pot_Trim!AB4,0)</f>
        <v>0.66113836128639281</v>
      </c>
      <c r="AC30" s="47">
        <f>IF(PLANEL_Pot_Trim!AC4&lt;&gt;0,AC4/PLANEL_Pot_Trim!AC4,0)</f>
        <v>0.64538726108393363</v>
      </c>
      <c r="AD30" s="47">
        <f>IF(PLANEL_Pot_Trim!AD4&lt;&gt;0,AD4/PLANEL_Pot_Trim!AD4,0)</f>
        <v>0.66238877232126347</v>
      </c>
      <c r="AE30" s="47">
        <f>IF(PLANEL_Pot_Trim!AE4&lt;&gt;0,AE4/PLANEL_Pot_Trim!AE4,0)</f>
        <v>0.72098728469786022</v>
      </c>
      <c r="AF30" s="47">
        <f>IF(PLANEL_Pot_Trim!AF4&lt;&gt;0,AF4/PLANEL_Pot_Trim!AF4,0)</f>
        <v>0.68014357690718574</v>
      </c>
      <c r="AG30" s="47">
        <f>IF(PLANEL_Pot_Trim!AG4&lt;&gt;0,AG4/PLANEL_Pot_Trim!AG4,0)</f>
        <v>0.64290335030996915</v>
      </c>
      <c r="AH30" s="47">
        <f>IF(PLANEL_Pot_Trim!AH4&lt;&gt;0,AH4/PLANEL_Pot_Trim!AH4,0)</f>
        <v>0.65088190300160897</v>
      </c>
      <c r="AI30" s="47">
        <f>IF(PLANEL_Pot_Trim!AI4&lt;&gt;0,AI4/PLANEL_Pot_Trim!AI4,0)</f>
        <v>0.72316631210193527</v>
      </c>
      <c r="AJ30" s="47">
        <f>IF(PLANEL_Pot_Trim!AJ4&lt;&gt;0,AJ4/PLANEL_Pot_Trim!AJ4,0)</f>
        <v>0.6759988025354805</v>
      </c>
      <c r="AK30" s="47">
        <f>IF(PLANEL_Pot_Trim!AK4&lt;&gt;0,AK4/PLANEL_Pot_Trim!AK4,0)</f>
        <v>0.64934929054277402</v>
      </c>
      <c r="AL30" s="47">
        <f>IF(PLANEL_Pot_Trim!AL4&lt;&gt;0,AL4/PLANEL_Pot_Trim!AL4,0)</f>
        <v>0.6692583482067852</v>
      </c>
      <c r="AM30" s="47">
        <f>IF(PLANEL_Pot_Trim!AM4&lt;&gt;0,AM4/PLANEL_Pot_Trim!AM4,0)</f>
        <v>0.73376919486640491</v>
      </c>
      <c r="AN30" s="47">
        <f>IF(PLANEL_Pot_Trim!AN4&lt;&gt;0,AN4/PLANEL_Pot_Trim!AN4,0)</f>
        <v>0.69749543123225521</v>
      </c>
      <c r="AO30" s="47">
        <f>IF(PLANEL_Pot_Trim!AO4&lt;&gt;0,AO4/PLANEL_Pot_Trim!AO4,0)</f>
        <v>0.65121617174773261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0.69819714220081597</v>
      </c>
      <c r="AS30" s="47">
        <f>IF(PLANEL_Pot_Trim!AS4&lt;&gt;0,AS4/PLANEL_Pot_Trim!AS4,0)</f>
        <v>0.65458155414195163</v>
      </c>
      <c r="AT30" s="47">
        <f>IF(PLANEL_Pot_Trim!AT4&lt;&gt;0,AT4/PLANEL_Pot_Trim!AT4,0)</f>
        <v>0.67060942192339856</v>
      </c>
      <c r="AU30" s="47">
        <f>IF(PLANEL_Pot_Trim!AU4&lt;&gt;0,AU4/PLANEL_Pot_Trim!AU4,0)</f>
        <v>0.7358683237664263</v>
      </c>
      <c r="AV30" s="47">
        <f>IF(PLANEL_Pot_Trim!AV4&lt;&gt;0,AV4/PLANEL_Pot_Trim!AV4,0)</f>
        <v>0.6906887750531272</v>
      </c>
      <c r="AW30" s="47">
        <f>IF(PLANEL_Pot_Trim!AW4&lt;&gt;0,AW4/PLANEL_Pot_Trim!AW4,0)</f>
        <v>0.64438797670153658</v>
      </c>
      <c r="AX30" s="47">
        <f>IF(PLANEL_Pot_Trim!AX4&lt;&gt;0,AX4/PLANEL_Pot_Trim!AX4,0)</f>
        <v>0.67259874690840338</v>
      </c>
      <c r="AY30" s="47">
        <f>IF(PLANEL_Pot_Trim!AY4&lt;&gt;0,AY4/PLANEL_Pot_Trim!AY4,0)</f>
        <v>0.7358683237664263</v>
      </c>
      <c r="AZ30" s="47">
        <f>IF(PLANEL_Pot_Trim!AZ4&lt;&gt;0,AZ4/PLANEL_Pot_Trim!AZ4,0)</f>
        <v>0.68154671539507983</v>
      </c>
      <c r="BA30" s="47">
        <f>IF(PLANEL_Pot_Trim!BA4&lt;&gt;0,BA4/PLANEL_Pot_Trim!BA4,0)</f>
        <v>0.60070747712915851</v>
      </c>
      <c r="BB30" s="47">
        <f>IF(PLANEL_Pot_Trim!BB4&lt;&gt;0,BB4/PLANEL_Pot_Trim!BB4,0)</f>
        <v>0.66675078471394855</v>
      </c>
      <c r="BC30" s="47">
        <f>IF(PLANEL_Pot_Trim!BC4&lt;&gt;0,BC4/PLANEL_Pot_Trim!BC4,0)</f>
        <v>0.73853368994602442</v>
      </c>
      <c r="BD30" s="47">
        <f>IF(PLANEL_Pot_Trim!BD4&lt;&gt;0,BD4/PLANEL_Pot_Trim!BD4,0)</f>
        <v>0.66913568216620933</v>
      </c>
      <c r="BE30" s="47">
        <f>IF(PLANEL_Pot_Trim!BE4&lt;&gt;0,BE4/PLANEL_Pot_Trim!BE4,0)</f>
        <v>0.61417610253091481</v>
      </c>
      <c r="BF30" s="47">
        <f>IF(PLANEL_Pot_Trim!BF4&lt;&gt;0,BF4/PLANEL_Pot_Trim!BF4,0)</f>
        <v>0.67520227654148468</v>
      </c>
      <c r="BG30" s="47">
        <f>IF(PLANEL_Pot_Trim!BG4&lt;&gt;0,BG4/PLANEL_Pot_Trim!BG4,0)</f>
        <v>0.73904938229515094</v>
      </c>
      <c r="BH30" s="47">
        <f>IF(PLANEL_Pot_Trim!BH4&lt;&gt;0,BH4/PLANEL_Pot_Trim!BH4,0)</f>
        <v>0.68496650334121956</v>
      </c>
      <c r="BI30" s="47">
        <f>IF(PLANEL_Pot_Trim!BI4&lt;&gt;0,BI4/PLANEL_Pot_Trim!BI4,0)</f>
        <v>0.64803360445095926</v>
      </c>
      <c r="BJ30" s="47">
        <f>IF(PLANEL_Pot_Trim!BJ4&lt;&gt;0,BJ4/PLANEL_Pot_Trim!BJ4,0)</f>
        <v>0.67678050593067263</v>
      </c>
      <c r="BK30" s="47">
        <f>IF(PLANEL_Pot_Trim!BK4&lt;&gt;0,BK4/PLANEL_Pot_Trim!BK4,0)</f>
        <v>0.74475854078454273</v>
      </c>
      <c r="BL30" s="47">
        <f>IF(PLANEL_Pot_Trim!BL4&lt;&gt;0,BL4/PLANEL_Pot_Trim!BL4,0)</f>
        <v>0.69530477651362144</v>
      </c>
      <c r="BM30" s="47">
        <f>IF(PLANEL_Pot_Trim!BM4&lt;&gt;0,BM4/PLANEL_Pot_Trim!BM4,0)</f>
        <v>0.63824891460352962</v>
      </c>
      <c r="BN30" s="47">
        <f>IF(PLANEL_Pot_Trim!BN4&lt;&gt;0,BN4/PLANEL_Pot_Trim!BN4,0)</f>
        <v>0.67224946896411619</v>
      </c>
      <c r="BO30" s="47">
        <f>IF(PLANEL_Pot_Trim!BO4&lt;&gt;0,BO4/PLANEL_Pot_Trim!BO4,0)</f>
        <v>0.7476367117284205</v>
      </c>
      <c r="BP30" s="47">
        <f>IF(PLANEL_Pot_Trim!BP4&lt;&gt;0,BP4/PLANEL_Pot_Trim!BP4,0)</f>
        <v>0.65863680377105494</v>
      </c>
      <c r="BQ30" s="47">
        <f>IF(PLANEL_Pot_Trim!BQ4&lt;&gt;0,BQ4/PLANEL_Pot_Trim!BQ4,0)</f>
        <v>0.63141611350375859</v>
      </c>
      <c r="BR30" s="47">
        <f>IF(PLANEL_Pot_Trim!BR4&lt;&gt;0,BR4/PLANEL_Pot_Trim!BR4,0)</f>
        <v>0.67190854918125542</v>
      </c>
      <c r="BS30" s="47">
        <f>IF(PLANEL_Pot_Trim!BS4&lt;&gt;0,BS4/PLANEL_Pot_Trim!BS4,0)</f>
        <v>0.74809786236552156</v>
      </c>
      <c r="BT30" s="47">
        <f>IF(PLANEL_Pot_Trim!BT4&lt;&gt;0,BT4/PLANEL_Pot_Trim!BT4,0)</f>
        <v>0.67402698406432093</v>
      </c>
      <c r="BU30" s="47">
        <f>IF(PLANEL_Pot_Trim!BU4&lt;&gt;0,BU4/PLANEL_Pot_Trim!BU4,0)</f>
        <v>0.62624730370769133</v>
      </c>
      <c r="BV30" s="47">
        <f>IF(PLANEL_Pot_Trim!BV4&lt;&gt;0,BV4/PLANEL_Pot_Trim!BV4,0)</f>
        <v>0.66941801788849875</v>
      </c>
      <c r="BW30" s="47">
        <f>IF(PLANEL_Pot_Trim!BW4&lt;&gt;0,BW4/PLANEL_Pot_Trim!BW4,0)</f>
        <v>0.74440891477172177</v>
      </c>
      <c r="BX30" s="47">
        <f>IF(PLANEL_Pot_Trim!BX4&lt;&gt;0,BX4/PLANEL_Pot_Trim!BX4,0)</f>
        <v>0.6570394755976191</v>
      </c>
      <c r="BY30" s="47">
        <f>IF(PLANEL_Pot_Trim!BY4&lt;&gt;0,BY4/PLANEL_Pot_Trim!BY4,0)</f>
        <v>0.60959817901132507</v>
      </c>
      <c r="BZ30" s="47">
        <f>IF(PLANEL_Pot_Trim!BZ4&lt;&gt;0,BZ4/PLANEL_Pot_Trim!BZ4,0)</f>
        <v>0.66634545757672492</v>
      </c>
      <c r="CA30" s="47">
        <f>IF(PLANEL_Pot_Trim!CA4&lt;&gt;0,CA4/PLANEL_Pot_Trim!CA4,0)</f>
        <v>0.7429443088949369</v>
      </c>
      <c r="CB30" s="47">
        <f>IF(PLANEL_Pot_Trim!CB4&lt;&gt;0,CB4/PLANEL_Pot_Trim!CB4,0)</f>
        <v>0.66843858660842148</v>
      </c>
      <c r="CC30" s="47">
        <f>IF(PLANEL_Pot_Trim!CC4&lt;&gt;0,CC4/PLANEL_Pot_Trim!CC4,0)</f>
        <v>0.56866143325492302</v>
      </c>
      <c r="CD30" s="47">
        <f>IF(PLANEL_Pot_Trim!CD4&lt;&gt;0,CD4/PLANEL_Pot_Trim!CD4,0)</f>
        <v>0.66291165681209197</v>
      </c>
      <c r="CE30" s="47">
        <f>IF(PLANEL_Pot_Trim!CE4&lt;&gt;0,CE4/PLANEL_Pot_Trim!CE4,0)</f>
        <v>0.74488445897619748</v>
      </c>
      <c r="CF30" s="47">
        <f>IF(PLANEL_Pot_Trim!CF4&lt;&gt;0,CF4/PLANEL_Pot_Trim!CF4,0)</f>
        <v>0.64197467719378853</v>
      </c>
      <c r="CG30" s="47">
        <f>IF(PLANEL_Pot_Trim!CG4&lt;&gt;0,CG4/PLANEL_Pot_Trim!CG4,0)</f>
        <v>0.60885224640323199</v>
      </c>
      <c r="CH30" s="47">
        <f>IF(PLANEL_Pot_Trim!CH4&lt;&gt;0,CH4/PLANEL_Pot_Trim!CH4,0)</f>
        <v>0.66074114543429219</v>
      </c>
      <c r="CI30" s="47">
        <f>IF(PLANEL_Pot_Trim!CI4&lt;&gt;0,CI4/PLANEL_Pot_Trim!CI4,0)</f>
        <v>0.74690021639666992</v>
      </c>
      <c r="CJ30" s="47">
        <f>IF(PLANEL_Pot_Trim!CJ4&lt;&gt;0,CJ4/PLANEL_Pot_Trim!CJ4,0)</f>
        <v>0.65803284061483336</v>
      </c>
      <c r="CK30" s="47">
        <f>IF(PLANEL_Pot_Trim!CK4&lt;&gt;0,CK4/PLANEL_Pot_Trim!CK4,0)</f>
        <v>0.58759928663227012</v>
      </c>
      <c r="CL30" s="47">
        <f>IF(PLANEL_Pot_Trim!CL4&lt;&gt;0,CL4/PLANEL_Pot_Trim!CL4,0)</f>
        <v>0.6587545914825963</v>
      </c>
      <c r="CM30" s="47">
        <f>IF(PLANEL_Pot_Trim!CM4&lt;&gt;0,CM4/PLANEL_Pot_Trim!CM4,0)</f>
        <v>0.74574434461612149</v>
      </c>
      <c r="CN30" s="47">
        <f>IF(PLANEL_Pot_Trim!CN4&lt;&gt;0,CN4/PLANEL_Pot_Trim!CN4,0)</f>
        <v>0.63439459828696709</v>
      </c>
      <c r="CO30" s="47">
        <f>IF(PLANEL_Pot_Trim!CO4&lt;&gt;0,CO4/PLANEL_Pot_Trim!CO4,0)</f>
        <v>0.59380732189623986</v>
      </c>
      <c r="CP30" s="47">
        <f>IF(PLANEL_Pot_Trim!CP4&lt;&gt;0,CP4/PLANEL_Pot_Trim!CP4,0)</f>
        <v>0.65527446569497205</v>
      </c>
      <c r="CQ30" s="47">
        <f>IF(PLANEL_Pot_Trim!CQ4&lt;&gt;0,CQ4/PLANEL_Pot_Trim!CQ4,0)</f>
        <v>0.74120815401441675</v>
      </c>
      <c r="CR30" s="47">
        <f>IF(PLANEL_Pot_Trim!CR4&lt;&gt;0,CR4/PLANEL_Pot_Trim!CR4,0)</f>
        <v>0.64913198259611082</v>
      </c>
      <c r="CS30" s="47">
        <f>IF(PLANEL_Pot_Trim!CS4&lt;&gt;0,CS4/PLANEL_Pot_Trim!CS4,0)</f>
        <v>0.58907683267916822</v>
      </c>
      <c r="CT30" s="47">
        <f>IF(PLANEL_Pot_Trim!CT4&lt;&gt;0,CT4/PLANEL_Pot_Trim!CT4,0)</f>
        <v>0.65183101397391496</v>
      </c>
      <c r="CU30" s="47">
        <f>IF(PLANEL_Pot_Trim!CU4&lt;&gt;0,CU4/PLANEL_Pot_Trim!CU4,0)</f>
        <v>0.74382175389110894</v>
      </c>
      <c r="CV30" s="47">
        <f>IF(PLANEL_Pot_Trim!CV4&lt;&gt;0,CV4/PLANEL_Pot_Trim!CV4,0)</f>
        <v>0.64429498281399056</v>
      </c>
      <c r="CW30" s="47">
        <f>IF(PLANEL_Pot_Trim!CW4&lt;&gt;0,CW4/PLANEL_Pot_Trim!CW4,0)</f>
        <v>0.58248519175133273</v>
      </c>
      <c r="CX30" s="47">
        <f>IF(PLANEL_Pot_Trim!CX4&lt;&gt;0,CX4/PLANEL_Pot_Trim!CX4,0)</f>
        <v>0.65441109167532452</v>
      </c>
      <c r="CY30" s="77">
        <f>IF(PLANEL_Pot_Trim!CY4&lt;&gt;0,CY4/PLANEL_Pot_Trim!CY4,0)</f>
        <v>0.75032515881152106</v>
      </c>
      <c r="CZ30" s="77">
        <f>IF(PLANEL_Pot_Trim!CZ4&lt;&gt;0,CZ4/PLANEL_Pot_Trim!CZ4,0)</f>
        <v>0.65728450506650082</v>
      </c>
      <c r="DA30" s="77">
        <f>IF(PLANEL_Pot_Trim!DA4&lt;&gt;0,DA4/PLANEL_Pot_Trim!DA4,0)</f>
        <v>0.54607731748654886</v>
      </c>
      <c r="DB30" s="77">
        <f>IF(PLANEL_Pot_Trim!DB4&lt;&gt;0,DB4/PLANEL_Pot_Trim!DB4,0)</f>
        <v>0.65441109167532452</v>
      </c>
      <c r="DC30" s="47">
        <f>IF(PLANEL_Pot_Trim!DC4&lt;&gt;0,DC4/PLANEL_Pot_Trim!DC4,0)</f>
        <v>0.7516496921617053</v>
      </c>
      <c r="DD30" s="47">
        <f>IF(PLANEL_Pot_Trim!DD4&lt;&gt;0,DD4/PLANEL_Pot_Trim!DD4,0)</f>
        <v>0.63882046682962701</v>
      </c>
      <c r="DE30" s="47">
        <f>IF(PLANEL_Pot_Trim!DE4&lt;&gt;0,DE4/PLANEL_Pot_Trim!DE4,0)</f>
        <v>0.55991621086749144</v>
      </c>
      <c r="DF30" s="47">
        <f>IF(PLANEL_Pot_Trim!DF4&lt;&gt;0,DF4/PLANEL_Pot_Trim!DF4,0)</f>
        <v>0.65441109167532452</v>
      </c>
      <c r="DG30" s="47">
        <f>IF(PLANEL_Pot_Trim!DG4&lt;&gt;0,DG4/PLANEL_Pot_Trim!DG4,0)</f>
        <v>0.75166914528502338</v>
      </c>
      <c r="DH30" s="47">
        <f>IF(PLANEL_Pot_Trim!DH4&lt;&gt;0,DH4/PLANEL_Pot_Trim!DH4,0)</f>
        <v>0.64498891501979216</v>
      </c>
      <c r="DI30" s="47">
        <f>IF(PLANEL_Pot_Trim!DI4&lt;&gt;0,DI4/PLANEL_Pot_Trim!DI4,0)</f>
        <v>0.57921976043750756</v>
      </c>
      <c r="DJ30" s="47">
        <f>IF(PLANEL_Pot_Trim!DJ4&lt;&gt;0,DJ4/PLANEL_Pot_Trim!DJ4,0)</f>
        <v>0.65409691888493093</v>
      </c>
      <c r="DK30" s="47">
        <f>IF(PLANEL_Pot_Trim!DK4&lt;&gt;0,DK4/PLANEL_Pot_Trim!DK4,0)</f>
        <v>0.7516496921617053</v>
      </c>
      <c r="DL30" s="47">
        <f>IF(PLANEL_Pot_Trim!DL4&lt;&gt;0,DL4/PLANEL_Pot_Trim!DL4,0)</f>
        <v>0.6574489227489928</v>
      </c>
      <c r="DM30" s="47">
        <f>IF(PLANEL_Pot_Trim!DM4&lt;&gt;0,DM4/PLANEL_Pot_Trim!DM4,0)</f>
        <v>0.57673546769837392</v>
      </c>
      <c r="DN30" s="47">
        <f>IF(PLANEL_Pot_Trim!DN4&lt;&gt;0,DN4/PLANEL_Pot_Trim!DN4,0)</f>
        <v>0.65376273702295529</v>
      </c>
      <c r="DO30" s="47">
        <f>IF(PLANEL_Pot_Trim!DO4&lt;&gt;0,DO4/PLANEL_Pot_Trim!DO4,0)</f>
        <v>0.75166914528502338</v>
      </c>
      <c r="DP30" s="47">
        <f>IF(PLANEL_Pot_Trim!DP4&lt;&gt;0,DP4/PLANEL_Pot_Trim!DP4,0)</f>
        <v>0.65563224419512656</v>
      </c>
      <c r="DQ30" s="47">
        <f>IF(PLANEL_Pot_Trim!DQ4&lt;&gt;0,DQ4/PLANEL_Pot_Trim!DQ4,0)</f>
        <v>0.57841532255016803</v>
      </c>
      <c r="DR30" s="47">
        <f>IF(PLANEL_Pot_Trim!DR4&lt;&gt;0,DR4/PLANEL_Pot_Trim!DR4,0)</f>
        <v>0.65371597541985549</v>
      </c>
      <c r="DS30" s="47">
        <f>IF(PLANEL_Pot_Trim!DS4&lt;&gt;0,DS4/PLANEL_Pot_Trim!DS4,0)</f>
        <v>0.7516496921617053</v>
      </c>
      <c r="DT30" s="47">
        <f>IF(PLANEL_Pot_Trim!DT4&lt;&gt;0,DT4/PLANEL_Pot_Trim!DT4,0)</f>
        <v>0.65887264314591654</v>
      </c>
      <c r="DU30" s="47">
        <f>IF(PLANEL_Pot_Trim!DU4&lt;&gt;0,DU4/PLANEL_Pot_Trim!DU4,0)</f>
        <v>0.57046119929379491</v>
      </c>
      <c r="DV30" s="47">
        <f>IF(PLANEL_Pot_Trim!DV4&lt;&gt;0,DV4/PLANEL_Pot_Trim!DV4,0)</f>
        <v>0.65441109167532452</v>
      </c>
      <c r="DW30" s="47">
        <f>IF(PLANEL_Pot_Trim!DW4&lt;&gt;0,DW4/PLANEL_Pot_Trim!DW4,0)</f>
        <v>0.75167995509686802</v>
      </c>
      <c r="DX30" s="47">
        <f>IF(PLANEL_Pot_Trim!DX4&lt;&gt;0,DX4/PLANEL_Pot_Trim!DX4,0)</f>
        <v>0.65892577702172439</v>
      </c>
      <c r="DY30" s="47">
        <f>IF(PLANEL_Pot_Trim!DY4&lt;&gt;0,DY4/PLANEL_Pot_Trim!DY4,0)</f>
        <v>0.59196021616750438</v>
      </c>
      <c r="DZ30" s="47">
        <f>IF(PLANEL_Pot_Trim!DZ4&lt;&gt;0,DZ4/PLANEL_Pot_Trim!DZ4,0)</f>
        <v>0.65019263037771169</v>
      </c>
      <c r="EA30" s="47">
        <f>IF(PLANEL_Pot_Trim!EA4&lt;&gt;0,EA4/PLANEL_Pot_Trim!EA4,0)</f>
        <v>0.74643546929501225</v>
      </c>
      <c r="EB30" s="47">
        <f>IF(PLANEL_Pot_Trim!EB4&lt;&gt;0,EB4/PLANEL_Pot_Trim!EB4,0)</f>
        <v>0.65929120211556569</v>
      </c>
      <c r="EC30" s="47">
        <f>IF(PLANEL_Pot_Trim!EC4&lt;&gt;0,EC4/PLANEL_Pot_Trim!EC4,0)</f>
        <v>0.56168774249486408</v>
      </c>
      <c r="ED30" s="47">
        <f>IF(PLANEL_Pot_Trim!ED4&lt;&gt;0,ED4/PLANEL_Pot_Trim!ED4,0)</f>
        <v>0.64321375603593289</v>
      </c>
      <c r="EE30" s="47">
        <f>IF(PLANEL_Pot_Trim!EE4&lt;&gt;0,EE4/PLANEL_Pot_Trim!EE4,0)</f>
        <v>0.74264423468835905</v>
      </c>
      <c r="EF30" s="47">
        <f>IF(PLANEL_Pot_Trim!EF4&lt;&gt;0,EF4/PLANEL_Pot_Trim!EF4,0)</f>
        <v>0.6603657705479824</v>
      </c>
      <c r="EG30" s="47">
        <f>IF(PLANEL_Pot_Trim!EG4&lt;&gt;0,EG4/PLANEL_Pot_Trim!EG4,0)</f>
        <v>0.57542563293848725</v>
      </c>
      <c r="EH30" s="47">
        <f>IF(PLANEL_Pot_Trim!EH4&lt;&gt;0,EH4/PLANEL_Pot_Trim!EH4,0)</f>
        <v>0.63975350244585105</v>
      </c>
      <c r="EI30" s="47">
        <f>IF(PLANEL_Pot_Trim!EI4&lt;&gt;0,EI4/PLANEL_Pot_Trim!EI4,0)</f>
        <v>0.74409746679963651</v>
      </c>
      <c r="EJ30" s="47">
        <f>IF(PLANEL_Pot_Trim!EJ4&lt;&gt;0,EJ4/PLANEL_Pot_Trim!EJ4,0)</f>
        <v>0.65856578234707341</v>
      </c>
      <c r="EK30" s="47">
        <f>IF(PLANEL_Pot_Trim!EK4&lt;&gt;0,EK4/PLANEL_Pot_Trim!EK4,0)</f>
        <v>0.58096553232436776</v>
      </c>
      <c r="EL30" s="47">
        <f>IF(PLANEL_Pot_Trim!EL4&lt;&gt;0,EL4/PLANEL_Pot_Trim!EL4,0)</f>
        <v>0.64466902932643144</v>
      </c>
      <c r="EM30" s="47">
        <f>IF(PLANEL_Pot_Trim!EM4&lt;&gt;0,EM4/PLANEL_Pot_Trim!EM4,0)</f>
        <v>0.73759040263965603</v>
      </c>
      <c r="EN30" s="47">
        <f>IF(PLANEL_Pot_Trim!EN4&lt;&gt;0,EN4/PLANEL_Pot_Trim!EN4,0)</f>
        <v>0.65191173953976511</v>
      </c>
      <c r="EO30" s="47">
        <f>IF(PLANEL_Pot_Trim!EO4&lt;&gt;0,EO4/PLANEL_Pot_Trim!EO4,0)</f>
        <v>0.58430980673410082</v>
      </c>
      <c r="EP30" s="47">
        <f>IF(PLANEL_Pot_Trim!EP4&lt;&gt;0,EP4/PLANEL_Pot_Trim!EP4,0)</f>
        <v>0.64416058334907378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0.83627174089722489</v>
      </c>
      <c r="F31" s="47">
        <f>IF(PLANEL_Pot_Trim!F5&lt;&gt;0,F5/PLANEL_Pot_Trim!F5,0)</f>
        <v>0.8296281555759919</v>
      </c>
      <c r="G31" s="47">
        <f>IF(PLANEL_Pot_Trim!G5&lt;&gt;0,G5/PLANEL_Pot_Trim!G5,0)</f>
        <v>0.80448052173498907</v>
      </c>
      <c r="H31" s="47">
        <f>IF(PLANEL_Pot_Trim!H5&lt;&gt;0,H5/PLANEL_Pot_Trim!H5,0)</f>
        <v>0.62397821013727739</v>
      </c>
      <c r="I31" s="47">
        <f>IF(PLANEL_Pot_Trim!I5&lt;&gt;0,I5/PLANEL_Pot_Trim!I5,0)</f>
        <v>0.8309205915453779</v>
      </c>
      <c r="J31" s="47">
        <f>IF(PLANEL_Pot_Trim!J5&lt;&gt;0,J5/PLANEL_Pot_Trim!J5,0)</f>
        <v>0.81676165902173647</v>
      </c>
      <c r="K31" s="47">
        <f>IF(PLANEL_Pot_Trim!K5&lt;&gt;0,K5/PLANEL_Pot_Trim!K5,0)</f>
        <v>0.80707563159063167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0.65978656304831895</v>
      </c>
      <c r="P31" s="47">
        <f>IF(PLANEL_Pot_Trim!P5&lt;&gt;0,P5/PLANEL_Pot_Trim!P5,0)</f>
        <v>0.61065541279050595</v>
      </c>
      <c r="Q31" s="47">
        <f>IF(PLANEL_Pot_Trim!Q5&lt;&gt;0,Q5/PLANEL_Pot_Trim!Q5,0)</f>
        <v>0.81659067550157516</v>
      </c>
      <c r="R31" s="47">
        <f>IF(PLANEL_Pot_Trim!R5&lt;&gt;0,R5/PLANEL_Pot_Trim!R5,0)</f>
        <v>0.81019748941031111</v>
      </c>
      <c r="S31" s="47">
        <f>IF(PLANEL_Pot_Trim!S5&lt;&gt;0,S5/PLANEL_Pot_Trim!S5,0)</f>
        <v>0.80191937378833944</v>
      </c>
      <c r="T31" s="47">
        <f>IF(PLANEL_Pot_Trim!T5&lt;&gt;0,T5/PLANEL_Pot_Trim!T5,0)</f>
        <v>0.83712328012102399</v>
      </c>
      <c r="U31" s="47">
        <f>IF(PLANEL_Pot_Trim!U5&lt;&gt;0,U5/PLANEL_Pot_Trim!U5,0)</f>
        <v>0.81118198471623459</v>
      </c>
      <c r="V31" s="47">
        <f>IF(PLANEL_Pot_Trim!V5&lt;&gt;0,V5/PLANEL_Pot_Trim!V5,0)</f>
        <v>0.80494988604540663</v>
      </c>
      <c r="W31" s="47">
        <f>IF(PLANEL_Pot_Trim!W5&lt;&gt;0,W5/PLANEL_Pot_Trim!W5,0)</f>
        <v>0.77988256272665679</v>
      </c>
      <c r="X31" s="47">
        <f>IF(PLANEL_Pot_Trim!X5&lt;&gt;0,X5/PLANEL_Pot_Trim!X5,0)</f>
        <v>0.8172709930880141</v>
      </c>
      <c r="Y31" s="47">
        <f>IF(PLANEL_Pot_Trim!Y5&lt;&gt;0,Y5/PLANEL_Pot_Trim!Y5,0)</f>
        <v>0.79928107838197471</v>
      </c>
      <c r="Z31" s="47">
        <f>IF(PLANEL_Pot_Trim!Z5&lt;&gt;0,Z5/PLANEL_Pot_Trim!Z5,0)</f>
        <v>0.80450871076672292</v>
      </c>
      <c r="AA31" s="47">
        <f>IF(PLANEL_Pot_Trim!AA5&lt;&gt;0,AA5/PLANEL_Pot_Trim!AA5,0)</f>
        <v>0.81004381439282858</v>
      </c>
      <c r="AB31" s="47">
        <f>IF(PLANEL_Pot_Trim!AB5&lt;&gt;0,AB5/PLANEL_Pot_Trim!AB5,0)</f>
        <v>0.83421666735042632</v>
      </c>
      <c r="AC31" s="47">
        <f>IF(PLANEL_Pot_Trim!AC5&lt;&gt;0,AC5/PLANEL_Pot_Trim!AC5,0)</f>
        <v>0.56167069917108448</v>
      </c>
      <c r="AD31" s="47">
        <f>IF(PLANEL_Pot_Trim!AD5&lt;&gt;0,AD5/PLANEL_Pot_Trim!AD5,0)</f>
        <v>0.81939683062839619</v>
      </c>
      <c r="AE31" s="47">
        <f>IF(PLANEL_Pot_Trim!AE5&lt;&gt;0,AE5/PLANEL_Pot_Trim!AE5,0)</f>
        <v>0.8458765540794011</v>
      </c>
      <c r="AF31" s="47">
        <f>IF(PLANEL_Pot_Trim!AF5&lt;&gt;0,AF5/PLANEL_Pot_Trim!AF5,0)</f>
        <v>0.84439292365921692</v>
      </c>
      <c r="AG31" s="47">
        <f>IF(PLANEL_Pot_Trim!AG5&lt;&gt;0,AG5/PLANEL_Pot_Trim!AG5,0)</f>
        <v>0.4662231733992922</v>
      </c>
      <c r="AH31" s="47">
        <f>IF(PLANEL_Pot_Trim!AH5&lt;&gt;0,AH5/PLANEL_Pot_Trim!AH5,0)</f>
        <v>0.81537523477131191</v>
      </c>
      <c r="AI31" s="47">
        <f>IF(PLANEL_Pot_Trim!AI5&lt;&gt;0,AI5/PLANEL_Pot_Trim!AI5,0)</f>
        <v>0.81949141592700736</v>
      </c>
      <c r="AJ31" s="47">
        <f>IF(PLANEL_Pot_Trim!AJ5&lt;&gt;0,AJ5/PLANEL_Pot_Trim!AJ5,0)</f>
        <v>0.48405853824806105</v>
      </c>
      <c r="AK31" s="47">
        <f>IF(PLANEL_Pot_Trim!AK5&lt;&gt;0,AK5/PLANEL_Pot_Trim!AK5,0)</f>
        <v>0.73442712800252397</v>
      </c>
      <c r="AL31" s="47">
        <f>IF(PLANEL_Pot_Trim!AL5&lt;&gt;0,AL5/PLANEL_Pot_Trim!AL5,0)</f>
        <v>0.81634903751573717</v>
      </c>
      <c r="AM31" s="47">
        <f>IF(PLANEL_Pot_Trim!AM5&lt;&gt;0,AM5/PLANEL_Pot_Trim!AM5,0)</f>
        <v>0.8578519640630794</v>
      </c>
      <c r="AN31" s="47">
        <f>IF(PLANEL_Pot_Trim!AN5&lt;&gt;0,AN5/PLANEL_Pot_Trim!AN5,0)</f>
        <v>0.67828840531371193</v>
      </c>
      <c r="AO31" s="47">
        <f>IF(PLANEL_Pot_Trim!AO5&lt;&gt;0,AO5/PLANEL_Pot_Trim!AO5,0)</f>
        <v>0.84156760953309828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0.68272131335549258</v>
      </c>
      <c r="AS31" s="47">
        <f>IF(PLANEL_Pot_Trim!AS5&lt;&gt;0,AS5/PLANEL_Pot_Trim!AS5,0)</f>
        <v>0.69848239932763589</v>
      </c>
      <c r="AT31" s="47">
        <f>IF(PLANEL_Pot_Trim!AT5&lt;&gt;0,AT5/PLANEL_Pot_Trim!AT5,0)</f>
        <v>0.78216804044758148</v>
      </c>
      <c r="AU31" s="47">
        <f>IF(PLANEL_Pot_Trim!AU5&lt;&gt;0,AU5/PLANEL_Pot_Trim!AU5,0)</f>
        <v>0.8578519640630794</v>
      </c>
      <c r="AV31" s="47">
        <f>IF(PLANEL_Pot_Trim!AV5&lt;&gt;0,AV5/PLANEL_Pot_Trim!AV5,0)</f>
        <v>0.44258414826743869</v>
      </c>
      <c r="AW31" s="47">
        <f>IF(PLANEL_Pot_Trim!AW5&lt;&gt;0,AW5/PLANEL_Pot_Trim!AW5,0)</f>
        <v>0.38148358376690772</v>
      </c>
      <c r="AX31" s="47">
        <f>IF(PLANEL_Pot_Trim!AX5&lt;&gt;0,AX5/PLANEL_Pot_Trim!AX5,0)</f>
        <v>0.79693637310753696</v>
      </c>
      <c r="AY31" s="47">
        <f>IF(PLANEL_Pot_Trim!AY5&lt;&gt;0,AY5/PLANEL_Pot_Trim!AY5,0)</f>
        <v>0.8578519640630794</v>
      </c>
      <c r="AZ31" s="47">
        <f>IF(PLANEL_Pot_Trim!AZ5&lt;&gt;0,AZ5/PLANEL_Pot_Trim!AZ5,0)</f>
        <v>0.56997040429533152</v>
      </c>
      <c r="BA31" s="47">
        <f>IF(PLANEL_Pot_Trim!BA5&lt;&gt;0,BA5/PLANEL_Pot_Trim!BA5,0)</f>
        <v>0.79640935412140668</v>
      </c>
      <c r="BB31" s="47">
        <f>IF(PLANEL_Pot_Trim!BB5&lt;&gt;0,BB5/PLANEL_Pot_Trim!BB5,0)</f>
        <v>0.79124164252288343</v>
      </c>
      <c r="BC31" s="47">
        <f>IF(PLANEL_Pot_Trim!BC5&lt;&gt;0,BC5/PLANEL_Pot_Trim!BC5,0)</f>
        <v>0.8578519640630794</v>
      </c>
      <c r="BD31" s="47">
        <f>IF(PLANEL_Pot_Trim!BD5&lt;&gt;0,BD5/PLANEL_Pot_Trim!BD5,0)</f>
        <v>0.84106821301517498</v>
      </c>
      <c r="BE31" s="47">
        <f>IF(PLANEL_Pot_Trim!BE5&lt;&gt;0,BE5/PLANEL_Pot_Trim!BE5,0)</f>
        <v>0.7453495485004753</v>
      </c>
      <c r="BF31" s="47">
        <f>IF(PLANEL_Pot_Trim!BF5&lt;&gt;0,BF5/PLANEL_Pot_Trim!BF5,0)</f>
        <v>0.7540549781906567</v>
      </c>
      <c r="BG31" s="47">
        <f>IF(PLANEL_Pot_Trim!BG5&lt;&gt;0,BG5/PLANEL_Pot_Trim!BG5,0)</f>
        <v>0.8578519640630794</v>
      </c>
      <c r="BH31" s="47">
        <f>IF(PLANEL_Pot_Trim!BH5&lt;&gt;0,BH5/PLANEL_Pot_Trim!BH5,0)</f>
        <v>0.60214055035746361</v>
      </c>
      <c r="BI31" s="47">
        <f>IF(PLANEL_Pot_Trim!BI5&lt;&gt;0,BI5/PLANEL_Pot_Trim!BI5,0)</f>
        <v>0.6466528866026412</v>
      </c>
      <c r="BJ31" s="47">
        <f>IF(PLANEL_Pot_Trim!BJ5&lt;&gt;0,BJ5/PLANEL_Pot_Trim!BJ5,0)</f>
        <v>0.74650889278056942</v>
      </c>
      <c r="BK31" s="47">
        <f>IF(PLANEL_Pot_Trim!BK5&lt;&gt;0,BK5/PLANEL_Pot_Trim!BK5,0)</f>
        <v>0.8578519640630794</v>
      </c>
      <c r="BL31" s="47">
        <f>IF(PLANEL_Pot_Trim!BL5&lt;&gt;0,BL5/PLANEL_Pot_Trim!BL5,0)</f>
        <v>0.53440989365271585</v>
      </c>
      <c r="BM31" s="47">
        <f>IF(PLANEL_Pot_Trim!BM5&lt;&gt;0,BM5/PLANEL_Pot_Trim!BM5,0)</f>
        <v>0.7125587384247335</v>
      </c>
      <c r="BN31" s="47">
        <f>IF(PLANEL_Pot_Trim!BN5&lt;&gt;0,BN5/PLANEL_Pot_Trim!BN5,0)</f>
        <v>0.84070362968924339</v>
      </c>
      <c r="BO31" s="47">
        <f>IF(PLANEL_Pot_Trim!BO5&lt;&gt;0,BO5/PLANEL_Pot_Trim!BO5,0)</f>
        <v>0.8578519640630794</v>
      </c>
      <c r="BP31" s="47">
        <f>IF(PLANEL_Pot_Trim!BP5&lt;&gt;0,BP5/PLANEL_Pot_Trim!BP5,0)</f>
        <v>0.70446323427738411</v>
      </c>
      <c r="BQ31" s="47">
        <f>IF(PLANEL_Pot_Trim!BQ5&lt;&gt;0,BQ5/PLANEL_Pot_Trim!BQ5,0)</f>
        <v>0.5458233117032889</v>
      </c>
      <c r="BR31" s="47">
        <f>IF(PLANEL_Pot_Trim!BR5&lt;&gt;0,BR5/PLANEL_Pot_Trim!BR5,0)</f>
        <v>0.84096341049727696</v>
      </c>
      <c r="BS31" s="47">
        <f>IF(PLANEL_Pot_Trim!BS5&lt;&gt;0,BS5/PLANEL_Pot_Trim!BS5,0)</f>
        <v>0.8578519640630794</v>
      </c>
      <c r="BT31" s="47">
        <f>IF(PLANEL_Pot_Trim!BT5&lt;&gt;0,BT5/PLANEL_Pot_Trim!BT5,0)</f>
        <v>0.85807140756918443</v>
      </c>
      <c r="BU31" s="47">
        <f>IF(PLANEL_Pot_Trim!BU5&lt;&gt;0,BU5/PLANEL_Pot_Trim!BU5,0)</f>
        <v>0.72213047150332477</v>
      </c>
      <c r="BV31" s="47">
        <f>IF(PLANEL_Pot_Trim!BV5&lt;&gt;0,BV5/PLANEL_Pot_Trim!BV5,0)</f>
        <v>0.84096341049727696</v>
      </c>
      <c r="BW31" s="47">
        <f>IF(PLANEL_Pot_Trim!BW5&lt;&gt;0,BW5/PLANEL_Pot_Trim!BW5,0)</f>
        <v>0.8578519640630794</v>
      </c>
      <c r="BX31" s="47">
        <f>IF(PLANEL_Pot_Trim!BX5&lt;&gt;0,BX5/PLANEL_Pot_Trim!BX5,0)</f>
        <v>0.68272750947430627</v>
      </c>
      <c r="BY31" s="47">
        <f>IF(PLANEL_Pot_Trim!BY5&lt;&gt;0,BY5/PLANEL_Pot_Trim!BY5,0)</f>
        <v>0.65910818224490786</v>
      </c>
      <c r="BZ31" s="47">
        <f>IF(PLANEL_Pot_Trim!BZ5&lt;&gt;0,BZ5/PLANEL_Pot_Trim!BZ5,0)</f>
        <v>0.84096341049727696</v>
      </c>
      <c r="CA31" s="47">
        <f>IF(PLANEL_Pot_Trim!CA5&lt;&gt;0,CA5/PLANEL_Pot_Trim!CA5,0)</f>
        <v>0.8578519640630794</v>
      </c>
      <c r="CB31" s="47">
        <f>IF(PLANEL_Pot_Trim!CB5&lt;&gt;0,CB5/PLANEL_Pot_Trim!CB5,0)</f>
        <v>0.56922184634961204</v>
      </c>
      <c r="CC31" s="47">
        <f>IF(PLANEL_Pot_Trim!CC5&lt;&gt;0,CC5/PLANEL_Pot_Trim!CC5,0)</f>
        <v>0.82637462103840986</v>
      </c>
      <c r="CD31" s="47">
        <f>IF(PLANEL_Pot_Trim!CD5&lt;&gt;0,CD5/PLANEL_Pot_Trim!CD5,0)</f>
        <v>0.84096341049727696</v>
      </c>
      <c r="CE31" s="47">
        <f>IF(PLANEL_Pot_Trim!CE5&lt;&gt;0,CE5/PLANEL_Pot_Trim!CE5,0)</f>
        <v>0.8578519640630794</v>
      </c>
      <c r="CF31" s="47">
        <f>IF(PLANEL_Pot_Trim!CF5&lt;&gt;0,CF5/PLANEL_Pot_Trim!CF5,0)</f>
        <v>0.758537515580894</v>
      </c>
      <c r="CG31" s="47">
        <f>IF(PLANEL_Pot_Trim!CG5&lt;&gt;0,CG5/PLANEL_Pot_Trim!CG5,0)</f>
        <v>0.38150315270178492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0.82679563523221178</v>
      </c>
      <c r="CK31" s="47">
        <f>IF(PLANEL_Pot_Trim!CK5&lt;&gt;0,CK5/PLANEL_Pot_Trim!CK5,0)</f>
        <v>0.83431218533557749</v>
      </c>
      <c r="CL31" s="47">
        <f>IF(PLANEL_Pot_Trim!CL5&lt;&gt;0,CL5/PLANEL_Pot_Trim!CL5,0)</f>
        <v>0.84096341049727696</v>
      </c>
      <c r="CM31" s="47">
        <f>IF(PLANEL_Pot_Trim!CM5&lt;&gt;0,CM5/PLANEL_Pot_Trim!CM5,0)</f>
        <v>0.85763549782048676</v>
      </c>
      <c r="CN31" s="47">
        <f>IF(PLANEL_Pot_Trim!CN5&lt;&gt;0,CN5/PLANEL_Pot_Trim!CN5,0)</f>
        <v>0.85534114821187268</v>
      </c>
      <c r="CO31" s="47">
        <f>IF(PLANEL_Pot_Trim!CO5&lt;&gt;0,CO5/PLANEL_Pot_Trim!CO5,0)</f>
        <v>0.43112006522125618</v>
      </c>
      <c r="CP31" s="47">
        <f>IF(PLANEL_Pot_Trim!CP5&lt;&gt;0,CP5/PLANEL_Pot_Trim!CP5,0)</f>
        <v>0.84096341049727696</v>
      </c>
      <c r="CQ31" s="47">
        <f>IF(PLANEL_Pot_Trim!CQ5&lt;&gt;0,CQ5/PLANEL_Pot_Trim!CQ5,0)</f>
        <v>0.85744449819466995</v>
      </c>
      <c r="CR31" s="47">
        <f>IF(PLANEL_Pot_Trim!CR5&lt;&gt;0,CR5/PLANEL_Pot_Trim!CR5,0)</f>
        <v>0.59611868473735341</v>
      </c>
      <c r="CS31" s="47">
        <f>IF(PLANEL_Pot_Trim!CS5&lt;&gt;0,CS5/PLANEL_Pot_Trim!CS5,0)</f>
        <v>0.82088921908012358</v>
      </c>
      <c r="CT31" s="47">
        <f>IF(PLANEL_Pot_Trim!CT5&lt;&gt;0,CT5/PLANEL_Pot_Trim!CT5,0)</f>
        <v>0.84096341049727696</v>
      </c>
      <c r="CU31" s="47">
        <f>IF(PLANEL_Pot_Trim!CU5&lt;&gt;0,CU5/PLANEL_Pot_Trim!CU5,0)</f>
        <v>0.85766096443726247</v>
      </c>
      <c r="CV31" s="47">
        <f>IF(PLANEL_Pot_Trim!CV5&lt;&gt;0,CV5/PLANEL_Pot_Trim!CV5,0)</f>
        <v>0.86251051172977877</v>
      </c>
      <c r="CW31" s="47">
        <f>IF(PLANEL_Pot_Trim!CW5&lt;&gt;0,CW5/PLANEL_Pot_Trim!CW5,0)</f>
        <v>0.84636575888315246</v>
      </c>
      <c r="CX31" s="47">
        <f>IF(PLANEL_Pot_Trim!CX5&lt;&gt;0,CX5/PLANEL_Pot_Trim!CX5,0)</f>
        <v>0.84096341049727696</v>
      </c>
      <c r="CY31" s="77">
        <f>IF(PLANEL_Pot_Trim!CY5&lt;&gt;0,CY5/PLANEL_Pot_Trim!CY5,0)</f>
        <v>0.8578519640630794</v>
      </c>
      <c r="CZ31" s="77">
        <f>IF(PLANEL_Pot_Trim!CZ5&lt;&gt;0,CZ5/PLANEL_Pot_Trim!CZ5,0)</f>
        <v>0.61716738068882937</v>
      </c>
      <c r="DA31" s="77">
        <f>IF(PLANEL_Pot_Trim!DA5&lt;&gt;0,DA5/PLANEL_Pot_Trim!DA5,0)</f>
        <v>0.83021196126629915</v>
      </c>
      <c r="DB31" s="77">
        <f>IF(PLANEL_Pot_Trim!DB5&lt;&gt;0,DB5/PLANEL_Pot_Trim!DB5,0)</f>
        <v>0.84096341049727696</v>
      </c>
      <c r="DC31" s="47">
        <f>IF(PLANEL_Pot_Trim!DC5&lt;&gt;0,DC5/PLANEL_Pot_Trim!DC5,0)</f>
        <v>0.8578519640630794</v>
      </c>
      <c r="DD31" s="47">
        <f>IF(PLANEL_Pot_Trim!DD5&lt;&gt;0,DD5/PLANEL_Pot_Trim!DD5,0)</f>
        <v>0.86256317873969524</v>
      </c>
      <c r="DE31" s="47">
        <f>IF(PLANEL_Pot_Trim!DE5&lt;&gt;0,DE5/PLANEL_Pot_Trim!DE5,0)</f>
        <v>0.74413646639038988</v>
      </c>
      <c r="DF31" s="47">
        <f>IF(PLANEL_Pot_Trim!DF5&lt;&gt;0,DF5/PLANEL_Pot_Trim!DF5,0)</f>
        <v>0.84096341049727696</v>
      </c>
      <c r="DG31" s="47">
        <f>IF(PLANEL_Pot_Trim!DG5&lt;&gt;0,DG5/PLANEL_Pot_Trim!DG5,0)</f>
        <v>0.85766096443726247</v>
      </c>
      <c r="DH31" s="47">
        <f>IF(PLANEL_Pot_Trim!DH5&lt;&gt;0,DH5/PLANEL_Pot_Trim!DH5,0)</f>
        <v>0.86256317873969524</v>
      </c>
      <c r="DI31" s="47">
        <f>IF(PLANEL_Pot_Trim!DI5&lt;&gt;0,DI5/PLANEL_Pot_Trim!DI5,0)</f>
        <v>0.70835024186890871</v>
      </c>
      <c r="DJ31" s="47">
        <f>IF(PLANEL_Pot_Trim!DJ5&lt;&gt;0,DJ5/PLANEL_Pot_Trim!DJ5,0)</f>
        <v>0.84096341049727696</v>
      </c>
      <c r="DK31" s="47">
        <f>IF(PLANEL_Pot_Trim!DK5&lt;&gt;0,DK5/PLANEL_Pot_Trim!DK5,0)</f>
        <v>0.8578519640630794</v>
      </c>
      <c r="DL31" s="47">
        <f>IF(PLANEL_Pot_Trim!DL5&lt;&gt;0,DL5/PLANEL_Pot_Trim!DL5,0)</f>
        <v>0.80283316537966931</v>
      </c>
      <c r="DM31" s="47">
        <f>IF(PLANEL_Pot_Trim!DM5&lt;&gt;0,DM5/PLANEL_Pot_Trim!DM5,0)</f>
        <v>0.6639235983022066</v>
      </c>
      <c r="DN31" s="47">
        <f>IF(PLANEL_Pot_Trim!DN5&lt;&gt;0,DN5/PLANEL_Pot_Trim!DN5,0)</f>
        <v>0.84096341049727696</v>
      </c>
      <c r="DO31" s="47">
        <f>IF(PLANEL_Pot_Trim!DO5&lt;&gt;0,DO5/PLANEL_Pot_Trim!DO5,0)</f>
        <v>0.85766096443726247</v>
      </c>
      <c r="DP31" s="47">
        <f>IF(PLANEL_Pot_Trim!DP5&lt;&gt;0,DP5/PLANEL_Pot_Trim!DP5,0)</f>
        <v>0.86256317873969524</v>
      </c>
      <c r="DQ31" s="47">
        <f>IF(PLANEL_Pot_Trim!DQ5&lt;&gt;0,DQ5/PLANEL_Pot_Trim!DQ5,0)</f>
        <v>0.83430480328530732</v>
      </c>
      <c r="DR31" s="47">
        <f>IF(PLANEL_Pot_Trim!DR5&lt;&gt;0,DR5/PLANEL_Pot_Trim!DR5,0)</f>
        <v>0.83790877792499086</v>
      </c>
      <c r="DS31" s="47">
        <f>IF(PLANEL_Pot_Trim!DS5&lt;&gt;0,DS5/PLANEL_Pot_Trim!DS5,0)</f>
        <v>0.8578519640630794</v>
      </c>
      <c r="DT31" s="47">
        <f>IF(PLANEL_Pot_Trim!DT5&lt;&gt;0,DT5/PLANEL_Pot_Trim!DT5,0)</f>
        <v>0.86256317873969524</v>
      </c>
      <c r="DU31" s="47">
        <f>IF(PLANEL_Pot_Trim!DU5&lt;&gt;0,DU5/PLANEL_Pot_Trim!DU5,0)</f>
        <v>0.83149436885068972</v>
      </c>
      <c r="DV31" s="47">
        <f>IF(PLANEL_Pot_Trim!DV5&lt;&gt;0,DV5/PLANEL_Pot_Trim!DV5,0)</f>
        <v>0.82933914129467345</v>
      </c>
      <c r="DW31" s="47">
        <f>IF(PLANEL_Pot_Trim!DW5&lt;&gt;0,DW5/PLANEL_Pot_Trim!DW5,0)</f>
        <v>0.8578519640630794</v>
      </c>
      <c r="DX31" s="47">
        <f>IF(PLANEL_Pot_Trim!DX5&lt;&gt;0,DX5/PLANEL_Pot_Trim!DX5,0)</f>
        <v>0.86256317873969524</v>
      </c>
      <c r="DY31" s="47">
        <f>IF(PLANEL_Pot_Trim!DY5&lt;&gt;0,DY5/PLANEL_Pot_Trim!DY5,0)</f>
        <v>0.84156760953309828</v>
      </c>
      <c r="DZ31" s="47">
        <f>IF(PLANEL_Pot_Trim!DZ5&lt;&gt;0,DZ5/PLANEL_Pot_Trim!DZ5,0)</f>
        <v>0.82656409010918963</v>
      </c>
      <c r="EA31" s="47">
        <f>IF(PLANEL_Pot_Trim!EA5&lt;&gt;0,EA5/PLANEL_Pot_Trim!EA5,0)</f>
        <v>0.8578519640630794</v>
      </c>
      <c r="EB31" s="47">
        <f>IF(PLANEL_Pot_Trim!EB5&lt;&gt;0,EB5/PLANEL_Pot_Trim!EB5,0)</f>
        <v>0.86256317873969524</v>
      </c>
      <c r="EC31" s="47">
        <f>IF(PLANEL_Pot_Trim!EC5&lt;&gt;0,EC5/PLANEL_Pot_Trim!EC5,0)</f>
        <v>0.84636575888315246</v>
      </c>
      <c r="ED31" s="47">
        <f>IF(PLANEL_Pot_Trim!ED5&lt;&gt;0,ED5/PLANEL_Pot_Trim!ED5,0)</f>
        <v>0.84096341049727696</v>
      </c>
      <c r="EE31" s="47">
        <f>IF(PLANEL_Pot_Trim!EE5&lt;&gt;0,EE5/PLANEL_Pot_Trim!EE5,0)</f>
        <v>0.8578519640630794</v>
      </c>
      <c r="EF31" s="47">
        <f>IF(PLANEL_Pot_Trim!EF5&lt;&gt;0,EF5/PLANEL_Pot_Trim!EF5,0)</f>
        <v>0.86256317873969524</v>
      </c>
      <c r="EG31" s="47">
        <f>IF(PLANEL_Pot_Trim!EG5&lt;&gt;0,EG5/PLANEL_Pot_Trim!EG5,0)</f>
        <v>0.6639235983022066</v>
      </c>
      <c r="EH31" s="47">
        <f>IF(PLANEL_Pot_Trim!EH5&lt;&gt;0,EH5/PLANEL_Pot_Trim!EH5,0)</f>
        <v>0.83429664743074949</v>
      </c>
      <c r="EI31" s="47">
        <f>IF(PLANEL_Pot_Trim!EI5&lt;&gt;0,EI5/PLANEL_Pot_Trim!EI5,0)</f>
        <v>0.85776550262532114</v>
      </c>
      <c r="EJ31" s="47">
        <f>IF(PLANEL_Pot_Trim!EJ5&lt;&gt;0,EJ5/PLANEL_Pot_Trim!EJ5,0)</f>
        <v>0.86256317873969524</v>
      </c>
      <c r="EK31" s="47">
        <f>IF(PLANEL_Pot_Trim!EK5&lt;&gt;0,EK5/PLANEL_Pot_Trim!EK5,0)</f>
        <v>0.75881483879503686</v>
      </c>
      <c r="EL31" s="47">
        <f>IF(PLANEL_Pot_Trim!EL5&lt;&gt;0,EL5/PLANEL_Pot_Trim!EL5,0)</f>
        <v>0.84096341049727696</v>
      </c>
      <c r="EM31" s="47">
        <f>IF(PLANEL_Pot_Trim!EM5&lt;&gt;0,EM5/PLANEL_Pot_Trim!EM5,0)</f>
        <v>0.8576724690348011</v>
      </c>
      <c r="EN31" s="47">
        <f>IF(PLANEL_Pot_Trim!EN5&lt;&gt;0,EN5/PLANEL_Pot_Trim!EN5,0)</f>
        <v>0.86386747928597074</v>
      </c>
      <c r="EO31" s="47">
        <f>IF(PLANEL_Pot_Trim!EO5&lt;&gt;0,EO5/PLANEL_Pot_Trim!EO5,0)</f>
        <v>0.78977979833357592</v>
      </c>
      <c r="EP31" s="47">
        <f>IF(PLANEL_Pot_Trim!EP5&lt;&gt;0,EP5/PLANEL_Pot_Trim!EP5,0)</f>
        <v>0.71040477249594913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0.36419949822988384</v>
      </c>
      <c r="D33" s="48">
        <f>IF(PLANEL_Pot_Trim!D7&lt;&gt;0,D7/PLANEL_Pot_Trim!D7,0)</f>
        <v>0.38299352057426483</v>
      </c>
      <c r="E33" s="48">
        <f>IF(PLANEL_Pot_Trim!E7&lt;&gt;0,E7/PLANEL_Pot_Trim!E7,0)</f>
        <v>0.34211862900499901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0.33148234257355208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0.24463223105381349</v>
      </c>
      <c r="P33" s="48">
        <f>IF(PLANEL_Pot_Trim!P7&lt;&gt;0,P7/PLANEL_Pot_Trim!P7,0)</f>
        <v>0.25957160398390927</v>
      </c>
      <c r="Q33" s="48">
        <f>IF(PLANEL_Pot_Trim!Q7&lt;&gt;0,Q7/PLANEL_Pot_Trim!Q7,0)</f>
        <v>0.20377855668104494</v>
      </c>
      <c r="R33" s="48">
        <f>IF(PLANEL_Pot_Trim!R7&lt;&gt;0,R7/PLANEL_Pot_Trim!R7,0)</f>
        <v>0.10653487229195949</v>
      </c>
      <c r="S33" s="48">
        <f>IF(PLANEL_Pot_Trim!S7&lt;&gt;0,S7/PLANEL_Pot_Trim!S7,0)</f>
        <v>0.3307326127239536</v>
      </c>
      <c r="T33" s="48">
        <f>IF(PLANEL_Pot_Trim!T7&lt;&gt;0,T7/PLANEL_Pot_Trim!T7,0)</f>
        <v>0.26169924005234335</v>
      </c>
      <c r="U33" s="48">
        <f>IF(PLANEL_Pot_Trim!U7&lt;&gt;0,U7/PLANEL_Pot_Trim!U7,0)</f>
        <v>3.2835099339246193E-2</v>
      </c>
      <c r="V33" s="48">
        <f>IF(PLANEL_Pot_Trim!V7&lt;&gt;0,V7/PLANEL_Pot_Trim!V7,0)</f>
        <v>0.26889346709963002</v>
      </c>
      <c r="W33" s="48">
        <f>IF(PLANEL_Pot_Trim!W7&lt;&gt;0,W7/PLANEL_Pot_Trim!W7,0)</f>
        <v>0.30120304549968735</v>
      </c>
      <c r="X33" s="48">
        <f>IF(PLANEL_Pot_Trim!X7&lt;&gt;0,X7/PLANEL_Pot_Trim!X7,0)</f>
        <v>0.22279016397542944</v>
      </c>
      <c r="Y33" s="48">
        <f>IF(PLANEL_Pot_Trim!Y7&lt;&gt;0,Y7/PLANEL_Pot_Trim!Y7,0)</f>
        <v>0.2663528759333505</v>
      </c>
      <c r="Z33" s="48">
        <f>IF(PLANEL_Pot_Trim!Z7&lt;&gt;0,Z7/PLANEL_Pot_Trim!Z7,0)</f>
        <v>0.30120304549968735</v>
      </c>
      <c r="AA33" s="48">
        <f>IF(PLANEL_Pot_Trim!AA7&lt;&gt;0,AA7/PLANEL_Pot_Trim!AA7,0)</f>
        <v>0.31674622113510137</v>
      </c>
      <c r="AB33" s="48">
        <f>IF(PLANEL_Pot_Trim!AB7&lt;&gt;0,AB7/PLANEL_Pot_Trim!AB7,0)</f>
        <v>0.22279016397542944</v>
      </c>
      <c r="AC33" s="48">
        <f>IF(PLANEL_Pot_Trim!AC7&lt;&gt;0,AC7/PLANEL_Pot_Trim!AC7,0)</f>
        <v>0.30120304549968735</v>
      </c>
      <c r="AD33" s="48">
        <f>IF(PLANEL_Pot_Trim!AD7&lt;&gt;0,AD7/PLANEL_Pot_Trim!AD7,0)</f>
        <v>0.31674622113510137</v>
      </c>
      <c r="AE33" s="48">
        <f>IF(PLANEL_Pot_Trim!AE7&lt;&gt;0,AE7/PLANEL_Pot_Trim!AE7,0)</f>
        <v>0.31673224097218644</v>
      </c>
      <c r="AF33" s="48">
        <f>IF(PLANEL_Pot_Trim!AF7&lt;&gt;0,AF7/PLANEL_Pot_Trim!AF7,0)</f>
        <v>0.20488207369373479</v>
      </c>
      <c r="AG33" s="48">
        <f>IF(PLANEL_Pot_Trim!AG7&lt;&gt;0,AG7/PLANEL_Pot_Trim!AG7,0)</f>
        <v>0.31673224097218644</v>
      </c>
      <c r="AH33" s="48">
        <f>IF(PLANEL_Pot_Trim!AH7&lt;&gt;0,AH7/PLANEL_Pot_Trim!AH7,0)</f>
        <v>0.27282143753540139</v>
      </c>
      <c r="AI33" s="48">
        <f>IF(PLANEL_Pot_Trim!AI7&lt;&gt;0,AI7/PLANEL_Pot_Trim!AI7,0)</f>
        <v>0.28765810100324901</v>
      </c>
      <c r="AJ33" s="48">
        <f>IF(PLANEL_Pot_Trim!AJ7&lt;&gt;0,AJ7/PLANEL_Pot_Trim!AJ7,0)</f>
        <v>0.28765810100324901</v>
      </c>
      <c r="AK33" s="48">
        <f>IF(PLANEL_Pot_Trim!AK7&lt;&gt;0,AK7/PLANEL_Pot_Trim!AK7,0)</f>
        <v>0.27280358160821461</v>
      </c>
      <c r="AL33" s="48">
        <f>IF(PLANEL_Pot_Trim!AL7&lt;&gt;0,AL7/PLANEL_Pot_Trim!AL7,0)</f>
        <v>0.28765810100324901</v>
      </c>
      <c r="AM33" s="48">
        <f>IF(PLANEL_Pot_Trim!AM7&lt;&gt;0,AM7/PLANEL_Pot_Trim!AM7,0)</f>
        <v>0.24222857042007898</v>
      </c>
      <c r="AN33" s="48">
        <f>IF(PLANEL_Pot_Trim!AN7&lt;&gt;0,AN7/PLANEL_Pot_Trim!AN7,0)</f>
        <v>0.20026998725551676</v>
      </c>
      <c r="AO33" s="48">
        <f>IF(PLANEL_Pot_Trim!AO7&lt;&gt;0,AO7/PLANEL_Pot_Trim!AO7,0)</f>
        <v>0.15919637387064359</v>
      </c>
      <c r="AP33" s="48">
        <f>IF(PLANEL_Pot_Trim!AP7&lt;&gt;0,AP7/PLANEL_Pot_Trim!AP7,0)</f>
        <v>0.24222857042007898</v>
      </c>
      <c r="AQ33" s="48">
        <f>IF(PLANEL_Pot_Trim!AQ7&lt;&gt;0,AQ7/PLANEL_Pot_Trim!AQ7,0)</f>
        <v>0.19864222511621635</v>
      </c>
      <c r="AR33" s="48">
        <f>IF(PLANEL_Pot_Trim!AR7&lt;&gt;0,AR7/PLANEL_Pot_Trim!AR7,0)</f>
        <v>0.19864222511621635</v>
      </c>
      <c r="AS33" s="48">
        <f>IF(PLANEL_Pot_Trim!AS7&lt;&gt;0,AS7/PLANEL_Pot_Trim!AS7,0)</f>
        <v>0.19864222511621635</v>
      </c>
      <c r="AT33" s="48">
        <f>IF(PLANEL_Pot_Trim!AT7&lt;&gt;0,AT7/PLANEL_Pot_Trim!AT7,0)</f>
        <v>0.19864222511621635</v>
      </c>
      <c r="AU33" s="48">
        <f>IF(PLANEL_Pot_Trim!AU7&lt;&gt;0,AU7/PLANEL_Pot_Trim!AU7,0)</f>
        <v>0.14244214785363141</v>
      </c>
      <c r="AV33" s="48">
        <f>IF(PLANEL_Pot_Trim!AV7&lt;&gt;0,AV7/PLANEL_Pot_Trim!AV7,0)</f>
        <v>0.14244214785363141</v>
      </c>
      <c r="AW33" s="48">
        <f>IF(PLANEL_Pot_Trim!AW7&lt;&gt;0,AW7/PLANEL_Pot_Trim!AW7,0)</f>
        <v>0.14244214785363141</v>
      </c>
      <c r="AX33" s="48">
        <f>IF(PLANEL_Pot_Trim!AX7&lt;&gt;0,AX7/PLANEL_Pot_Trim!AX7,0)</f>
        <v>0.14244214785363141</v>
      </c>
      <c r="AY33" s="48">
        <f>IF(PLANEL_Pot_Trim!AY7&lt;&gt;0,AY7/PLANEL_Pot_Trim!AY7,0)</f>
        <v>0.14244214785363141</v>
      </c>
      <c r="AZ33" s="48">
        <f>IF(PLANEL_Pot_Trim!AZ7&lt;&gt;0,AZ7/PLANEL_Pot_Trim!AZ7,0)</f>
        <v>7.4367629437072799E-2</v>
      </c>
      <c r="BA33" s="48">
        <f>IF(PLANEL_Pot_Trim!BA7&lt;&gt;0,BA7/PLANEL_Pot_Trim!BA7,0)</f>
        <v>0.14244214785363141</v>
      </c>
      <c r="BB33" s="48">
        <f>IF(PLANEL_Pot_Trim!BB7&lt;&gt;0,BB7/PLANEL_Pot_Trim!BB7,0)</f>
        <v>0.14244214785363141</v>
      </c>
      <c r="BC33" s="48">
        <f>IF(PLANEL_Pot_Trim!BC7&lt;&gt;0,BC7/PLANEL_Pot_Trim!BC7,0)</f>
        <v>0.14244396730280959</v>
      </c>
      <c r="BD33" s="48">
        <f>IF(PLANEL_Pot_Trim!BD7&lt;&gt;0,BD7/PLANEL_Pot_Trim!BD7,0)</f>
        <v>0.14244396730280959</v>
      </c>
      <c r="BE33" s="48">
        <f>IF(PLANEL_Pot_Trim!BE7&lt;&gt;0,BE7/PLANEL_Pot_Trim!BE7,0)</f>
        <v>0.14244396730280959</v>
      </c>
      <c r="BF33" s="48">
        <f>IF(PLANEL_Pot_Trim!BF7&lt;&gt;0,BF7/PLANEL_Pot_Trim!BF7,0)</f>
        <v>0.14244396730280959</v>
      </c>
      <c r="BG33" s="48">
        <f>IF(PLANEL_Pot_Trim!BG7&lt;&gt;0,BG7/PLANEL_Pot_Trim!BG7,0)</f>
        <v>0.14244396730280959</v>
      </c>
      <c r="BH33" s="48">
        <f>IF(PLANEL_Pot_Trim!BH7&lt;&gt;0,BH7/PLANEL_Pot_Trim!BH7,0)</f>
        <v>0.14244396730280959</v>
      </c>
      <c r="BI33" s="48">
        <f>IF(PLANEL_Pot_Trim!BI7&lt;&gt;0,BI7/PLANEL_Pot_Trim!BI7,0)</f>
        <v>0.14244396730280959</v>
      </c>
      <c r="BJ33" s="48">
        <f>IF(PLANEL_Pot_Trim!BJ7&lt;&gt;0,BJ7/PLANEL_Pot_Trim!BJ7,0)</f>
        <v>0.14244396730280959</v>
      </c>
      <c r="BK33" s="48">
        <f>IF(PLANEL_Pot_Trim!BK7&lt;&gt;0,BK7/PLANEL_Pot_Trim!BK7,0)</f>
        <v>0.14244396730280959</v>
      </c>
      <c r="BL33" s="48">
        <f>IF(PLANEL_Pot_Trim!BL7&lt;&gt;0,BL7/PLANEL_Pot_Trim!BL7,0)</f>
        <v>0.14244396730280959</v>
      </c>
      <c r="BM33" s="48">
        <f>IF(PLANEL_Pot_Trim!BM7&lt;&gt;0,BM7/PLANEL_Pot_Trim!BM7,0)</f>
        <v>0.14244396730280959</v>
      </c>
      <c r="BN33" s="48">
        <f>IF(PLANEL_Pot_Trim!BN7&lt;&gt;0,BN7/PLANEL_Pot_Trim!BN7,0)</f>
        <v>0.14244396730280959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0.6111400402693884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0.55906755537040898</v>
      </c>
      <c r="I36" s="49">
        <f>IF(PLANEL_Pot_Trim!I9&lt;&gt;0,I10/PLANEL_Pot_Trim!I9,0)</f>
        <v>0.74132125251683678</v>
      </c>
      <c r="J36" s="49">
        <f>IF(PLANEL_Pot_Trim!J9&lt;&gt;0,J10/PLANEL_Pot_Trim!J9,0)</f>
        <v>0.57034992709852117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0.63630840797056176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0.16576407692841771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0.65499719584598426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0.61946179581890959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</v>
      </c>
      <c r="CC36" s="49">
        <f>IF(PLANEL_Pot_Trim!CC9&lt;&gt;0,CC10/PLANEL_Pot_Trim!CC9,0)</f>
        <v>0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0.56060606060606055</v>
      </c>
      <c r="D37" s="49">
        <f>IF(PLANEL_Pot_Trim!D10&lt;&gt;0,D11/PLANEL_Pot_Trim!D10,0)</f>
        <v>0.40765958731147084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0.18685139061851389</v>
      </c>
      <c r="H37" s="49">
        <f>IF(PLANEL_Pot_Trim!H10&lt;&gt;0,H11/PLANEL_Pot_Trim!H10,0)</f>
        <v>0.56314860938148603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0.74999999999999989</v>
      </c>
      <c r="S37" s="49">
        <f>IF(PLANEL_Pot_Trim!S10&lt;&gt;0,S11/PLANEL_Pot_Trim!S10,0)</f>
        <v>0.56314860938148603</v>
      </c>
      <c r="T37" s="49">
        <f>IF(PLANEL_Pot_Trim!T10&lt;&gt;0,T11/PLANEL_Pot_Trim!T10,0)</f>
        <v>0.74999999999999989</v>
      </c>
      <c r="U37" s="49">
        <f>IF(PLANEL_Pot_Trim!U10&lt;&gt;0,U11/PLANEL_Pot_Trim!U10,0)</f>
        <v>0.37375466998754669</v>
      </c>
      <c r="V37" s="49">
        <f>IF(PLANEL_Pot_Trim!V10&lt;&gt;0,V11/PLANEL_Pot_Trim!V10,0)</f>
        <v>0.56314860938148603</v>
      </c>
      <c r="W37" s="49">
        <f>IF(PLANEL_Pot_Trim!W10&lt;&gt;0,W11/PLANEL_Pot_Trim!W10,0)</f>
        <v>0.56060606060606055</v>
      </c>
      <c r="X37" s="49">
        <f>IF(PLANEL_Pot_Trim!X10&lt;&gt;0,X11/PLANEL_Pot_Trim!X10,0)</f>
        <v>0.56314860938148603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0.37375466998754669</v>
      </c>
      <c r="AC37" s="49">
        <f>IF(PLANEL_Pot_Trim!AC10&lt;&gt;0,AC11/PLANEL_Pot_Trim!AC10,0)</f>
        <v>7.6298832849038323E-2</v>
      </c>
      <c r="AD37" s="49">
        <f>IF(PLANEL_Pot_Trim!AD10&lt;&gt;0,AD11/PLANEL_Pot_Trim!AD10,0)</f>
        <v>0.56060606060606055</v>
      </c>
      <c r="AE37" s="49">
        <f>IF(PLANEL_Pot_Trim!AE10&lt;&gt;0,AE11/PLANEL_Pot_Trim!AE10,0)</f>
        <v>0.37375466998754669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0.56060606060606055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0.56060606060606055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0.18685139061851389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0.56314860938148603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0.18685139061851389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0.64735365691158153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0.91112500000000007</v>
      </c>
      <c r="E38" s="47">
        <f>IF(PLANEL_Pot_Trim!E11&lt;&gt;0,E12/PLANEL_Pot_Trim!E11,0)</f>
        <v>0.91112500000000007</v>
      </c>
      <c r="F38" s="47">
        <f>IF(PLANEL_Pot_Trim!F11&lt;&gt;0,F12/PLANEL_Pot_Trim!F11,0)</f>
        <v>0.91112500000000007</v>
      </c>
      <c r="G38" s="47">
        <f>IF(PLANEL_Pot_Trim!G11&lt;&gt;0,G12/PLANEL_Pot_Trim!G11,0)</f>
        <v>0.91112500000000007</v>
      </c>
      <c r="H38" s="47">
        <f>IF(PLANEL_Pot_Trim!H11&lt;&gt;0,H12/PLANEL_Pot_Trim!H11,0)</f>
        <v>0.91112500000000007</v>
      </c>
      <c r="I38" s="47">
        <f>IF(PLANEL_Pot_Trim!I11&lt;&gt;0,I12/PLANEL_Pot_Trim!I11,0)</f>
        <v>0.91112500000000007</v>
      </c>
      <c r="J38" s="47">
        <f>IF(PLANEL_Pot_Trim!J11&lt;&gt;0,J12/PLANEL_Pot_Trim!J11,0)</f>
        <v>0.91112500000000007</v>
      </c>
      <c r="K38" s="47">
        <f>IF(PLANEL_Pot_Trim!K11&lt;&gt;0,K12/PLANEL_Pot_Trim!K11,0)</f>
        <v>0.91112500000000007</v>
      </c>
      <c r="L38" s="47">
        <f>IF(PLANEL_Pot_Trim!L11&lt;&gt;0,L12/PLANEL_Pot_Trim!L11,0)</f>
        <v>0.91112500000000007</v>
      </c>
      <c r="M38" s="47">
        <f>IF(PLANEL_Pot_Trim!M11&lt;&gt;0,M12/PLANEL_Pot_Trim!M11,0)</f>
        <v>0.91112500000000007</v>
      </c>
      <c r="N38" s="47">
        <f>IF(PLANEL_Pot_Trim!N11&lt;&gt;0,N12/PLANEL_Pot_Trim!N11,0)</f>
        <v>0.91112500000000007</v>
      </c>
      <c r="O38" s="47">
        <f>IF(PLANEL_Pot_Trim!O11&lt;&gt;0,O12/PLANEL_Pot_Trim!O11,0)</f>
        <v>0.91112500000000007</v>
      </c>
      <c r="P38" s="47">
        <f>IF(PLANEL_Pot_Trim!P11&lt;&gt;0,P12/PLANEL_Pot_Trim!P11,0)</f>
        <v>0.91112500000000007</v>
      </c>
      <c r="Q38" s="47">
        <f>IF(PLANEL_Pot_Trim!Q11&lt;&gt;0,Q12/PLANEL_Pot_Trim!Q11,0)</f>
        <v>0.61809987437185931</v>
      </c>
      <c r="R38" s="47">
        <f>IF(PLANEL_Pot_Trim!R11&lt;&gt;0,R12/PLANEL_Pot_Trim!R11,0)</f>
        <v>0.91112500000000007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0.91112500000000007</v>
      </c>
      <c r="Y38" s="47">
        <f>IF(PLANEL_Pot_Trim!Y11&lt;&gt;0,Y12/PLANEL_Pot_Trim!Y11,0)</f>
        <v>0.2930251256281407</v>
      </c>
      <c r="Z38" s="47">
        <f>IF(PLANEL_Pot_Trim!Z11&lt;&gt;0,Z12/PLANEL_Pot_Trim!Z11,0)</f>
        <v>0.91112500000000007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0.91112500000000007</v>
      </c>
      <c r="AC38" s="47">
        <f>IF(PLANEL_Pot_Trim!AC11&lt;&gt;0,AC12/PLANEL_Pot_Trim!AC11,0)</f>
        <v>0.91112500000000007</v>
      </c>
      <c r="AD38" s="47">
        <f>IF(PLANEL_Pot_Trim!AD11&lt;&gt;0,AD12/PLANEL_Pot_Trim!AD11,0)</f>
        <v>0.91112500000000007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0.2930251256281407</v>
      </c>
      <c r="AG38" s="47">
        <f>IF(PLANEL_Pot_Trim!AG11&lt;&gt;0,AG12/PLANEL_Pot_Trim!AG11,0)</f>
        <v>0.91112500000000007</v>
      </c>
      <c r="AH38" s="47">
        <f>IF(PLANEL_Pot_Trim!AH11&lt;&gt;0,AH12/PLANEL_Pot_Trim!AH11,0)</f>
        <v>0.91112500000000007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0.91112500000000007</v>
      </c>
      <c r="AK38" s="47">
        <f>IF(PLANEL_Pot_Trim!AK11&lt;&gt;0,AK12/PLANEL_Pot_Trim!AK11,0)</f>
        <v>0.91112500000000007</v>
      </c>
      <c r="AL38" s="47">
        <f>IF(PLANEL_Pot_Trim!AL11&lt;&gt;0,AL12/PLANEL_Pot_Trim!AL11,0)</f>
        <v>0.91112500000000007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0.91112500000000007</v>
      </c>
      <c r="AO38" s="47">
        <f>IF(PLANEL_Pot_Trim!AO11&lt;&gt;0,AO12/PLANEL_Pot_Trim!AO11,0)</f>
        <v>0.91112500000000007</v>
      </c>
      <c r="AP38" s="47">
        <f>IF(PLANEL_Pot_Trim!AP11&lt;&gt;0,AP12/PLANEL_Pot_Trim!AP11,0)</f>
        <v>0.91112500000000007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0.91112500000000007</v>
      </c>
      <c r="AS38" s="47">
        <f>IF(PLANEL_Pot_Trim!AS11&lt;&gt;0,AS12/PLANEL_Pot_Trim!AS11,0)</f>
        <v>0.91112500000000007</v>
      </c>
      <c r="AT38" s="47">
        <f>IF(PLANEL_Pot_Trim!AT11&lt;&gt;0,AT12/PLANEL_Pot_Trim!AT11,0)</f>
        <v>0.91112500000000007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0.92616680176730481</v>
      </c>
      <c r="AW38" s="47">
        <f>IF(PLANEL_Pot_Trim!AW11&lt;&gt;0,AW12/PLANEL_Pot_Trim!AW11,0)</f>
        <v>0.92616680176730481</v>
      </c>
      <c r="AX38" s="47">
        <f>IF(PLANEL_Pot_Trim!AX11&lt;&gt;0,AX12/PLANEL_Pot_Trim!AX11,0)</f>
        <v>0.92616680176730481</v>
      </c>
      <c r="AY38" s="47">
        <f>IF(PLANEL_Pot_Trim!AY11&lt;&gt;0,AY12/PLANEL_Pot_Trim!AY11,0)</f>
        <v>0.91783558659761677</v>
      </c>
      <c r="AZ38" s="47">
        <f>IF(PLANEL_Pot_Trim!AZ11&lt;&gt;0,AZ12/PLANEL_Pot_Trim!AZ11,0)</f>
        <v>0.91783558659761677</v>
      </c>
      <c r="BA38" s="47">
        <f>IF(PLANEL_Pot_Trim!BA11&lt;&gt;0,BA12/PLANEL_Pot_Trim!BA11,0)</f>
        <v>0.91783558659761677</v>
      </c>
      <c r="BB38" s="47">
        <f>IF(PLANEL_Pot_Trim!BB11&lt;&gt;0,BB12/PLANEL_Pot_Trim!BB11,0)</f>
        <v>0.91783558659761677</v>
      </c>
      <c r="BC38" s="47">
        <f>IF(PLANEL_Pot_Trim!BC11&lt;&gt;0,BC12/PLANEL_Pot_Trim!BC11,0)</f>
        <v>0.91641255238628305</v>
      </c>
      <c r="BD38" s="47">
        <f>IF(PLANEL_Pot_Trim!BD11&lt;&gt;0,BD12/PLANEL_Pot_Trim!BD11,0)</f>
        <v>0.91641255238628305</v>
      </c>
      <c r="BE38" s="47">
        <f>IF(PLANEL_Pot_Trim!BE11&lt;&gt;0,BE12/PLANEL_Pot_Trim!BE11,0)</f>
        <v>0.91641255238628305</v>
      </c>
      <c r="BF38" s="47">
        <f>IF(PLANEL_Pot_Trim!BF11&lt;&gt;0,BF12/PLANEL_Pot_Trim!BF11,0)</f>
        <v>0.91641255238628305</v>
      </c>
      <c r="BG38" s="47">
        <f>IF(PLANEL_Pot_Trim!BG11&lt;&gt;0,BG12/PLANEL_Pot_Trim!BG11,0)</f>
        <v>0.91479352876921971</v>
      </c>
      <c r="BH38" s="47">
        <f>IF(PLANEL_Pot_Trim!BH11&lt;&gt;0,BH12/PLANEL_Pot_Trim!BH11,0)</f>
        <v>0.91479352876921971</v>
      </c>
      <c r="BI38" s="47">
        <f>IF(PLANEL_Pot_Trim!BI11&lt;&gt;0,BI12/PLANEL_Pot_Trim!BI11,0)</f>
        <v>0.91479352876921971</v>
      </c>
      <c r="BJ38" s="47">
        <f>IF(PLANEL_Pot_Trim!BJ11&lt;&gt;0,BJ12/PLANEL_Pot_Trim!BJ11,0)</f>
        <v>0.91479352876921971</v>
      </c>
      <c r="BK38" s="47">
        <f>IF(PLANEL_Pot_Trim!BK11&lt;&gt;0,BK12/PLANEL_Pot_Trim!BK11,0)</f>
        <v>0.91479352876921971</v>
      </c>
      <c r="BL38" s="47">
        <f>IF(PLANEL_Pot_Trim!BL11&lt;&gt;0,BL12/PLANEL_Pot_Trim!BL11,0)</f>
        <v>0.91479352876921971</v>
      </c>
      <c r="BM38" s="47">
        <f>IF(PLANEL_Pot_Trim!BM11&lt;&gt;0,BM12/PLANEL_Pot_Trim!BM11,0)</f>
        <v>0.91479352876921971</v>
      </c>
      <c r="BN38" s="47">
        <f>IF(PLANEL_Pot_Trim!BN11&lt;&gt;0,BN12/PLANEL_Pot_Trim!BN11,0)</f>
        <v>0.91479352876921971</v>
      </c>
      <c r="BO38" s="47">
        <f>IF(PLANEL_Pot_Trim!BO11&lt;&gt;0,BO12/PLANEL_Pot_Trim!BO11,0)</f>
        <v>0.91479352876921971</v>
      </c>
      <c r="BP38" s="47">
        <f>IF(PLANEL_Pot_Trim!BP11&lt;&gt;0,BP12/PLANEL_Pot_Trim!BP11,0)</f>
        <v>0.91479352876921971</v>
      </c>
      <c r="BQ38" s="47">
        <f>IF(PLANEL_Pot_Trim!BQ11&lt;&gt;0,BQ12/PLANEL_Pot_Trim!BQ11,0)</f>
        <v>0.91479352876921971</v>
      </c>
      <c r="BR38" s="47">
        <f>IF(PLANEL_Pot_Trim!BR11&lt;&gt;0,BR12/PLANEL_Pot_Trim!BR11,0)</f>
        <v>0.91479352876921971</v>
      </c>
      <c r="BS38" s="47">
        <f>IF(PLANEL_Pot_Trim!BS11&lt;&gt;0,BS12/PLANEL_Pot_Trim!BS11,0)</f>
        <v>0.91479352876921971</v>
      </c>
      <c r="BT38" s="47">
        <f>IF(PLANEL_Pot_Trim!BT11&lt;&gt;0,BT12/PLANEL_Pot_Trim!BT11,0)</f>
        <v>0.91479352876921971</v>
      </c>
      <c r="BU38" s="47">
        <f>IF(PLANEL_Pot_Trim!BU11&lt;&gt;0,BU12/PLANEL_Pot_Trim!BU11,0)</f>
        <v>0.91479352876921971</v>
      </c>
      <c r="BV38" s="47">
        <f>IF(PLANEL_Pot_Trim!BV11&lt;&gt;0,BV12/PLANEL_Pot_Trim!BV11,0)</f>
        <v>0.91479352876921971</v>
      </c>
      <c r="BW38" s="47">
        <f>IF(PLANEL_Pot_Trim!BW11&lt;&gt;0,BW12/PLANEL_Pot_Trim!BW11,0)</f>
        <v>0.91479352876921971</v>
      </c>
      <c r="BX38" s="47">
        <f>IF(PLANEL_Pot_Trim!BX11&lt;&gt;0,BX12/PLANEL_Pot_Trim!BX11,0)</f>
        <v>0.91479352876921971</v>
      </c>
      <c r="BY38" s="47">
        <f>IF(PLANEL_Pot_Trim!BY11&lt;&gt;0,BY12/PLANEL_Pot_Trim!BY11,0)</f>
        <v>0.91479352876921971</v>
      </c>
      <c r="BZ38" s="47">
        <f>IF(PLANEL_Pot_Trim!BZ11&lt;&gt;0,BZ12/PLANEL_Pot_Trim!BZ11,0)</f>
        <v>0.91479352876921971</v>
      </c>
      <c r="CA38" s="47">
        <f>IF(PLANEL_Pot_Trim!CA11&lt;&gt;0,CA12/PLANEL_Pot_Trim!CA11,0)</f>
        <v>0.91479352876921971</v>
      </c>
      <c r="CB38" s="47">
        <f>IF(PLANEL_Pot_Trim!CB11&lt;&gt;0,CB12/PLANEL_Pot_Trim!CB11,0)</f>
        <v>0.91479352876921971</v>
      </c>
      <c r="CC38" s="47">
        <f>IF(PLANEL_Pot_Trim!CC11&lt;&gt;0,CC12/PLANEL_Pot_Trim!CC11,0)</f>
        <v>0.91479352876921971</v>
      </c>
      <c r="CD38" s="47">
        <f>IF(PLANEL_Pot_Trim!CD11&lt;&gt;0,CD12/PLANEL_Pot_Trim!CD11,0)</f>
        <v>0.91479352876921971</v>
      </c>
      <c r="CE38" s="47">
        <f>IF(PLANEL_Pot_Trim!CE11&lt;&gt;0,CE12/PLANEL_Pot_Trim!CE11,0)</f>
        <v>0.91479352876921971</v>
      </c>
      <c r="CF38" s="47">
        <f>IF(PLANEL_Pot_Trim!CF11&lt;&gt;0,CF12/PLANEL_Pot_Trim!CF11,0)</f>
        <v>0.91479352876921971</v>
      </c>
      <c r="CG38" s="47">
        <f>IF(PLANEL_Pot_Trim!CG11&lt;&gt;0,CG12/PLANEL_Pot_Trim!CG11,0)</f>
        <v>0.91479352876921971</v>
      </c>
      <c r="CH38" s="47">
        <f>IF(PLANEL_Pot_Trim!CH11&lt;&gt;0,CH12/PLANEL_Pot_Trim!CH11,0)</f>
        <v>0.91479352876921971</v>
      </c>
      <c r="CI38" s="47">
        <f>IF(PLANEL_Pot_Trim!CI11&lt;&gt;0,CI12/PLANEL_Pot_Trim!CI11,0)</f>
        <v>0.91479352876921971</v>
      </c>
      <c r="CJ38" s="47">
        <f>IF(PLANEL_Pot_Trim!CJ11&lt;&gt;0,CJ12/PLANEL_Pot_Trim!CJ11,0)</f>
        <v>0.91479352876921971</v>
      </c>
      <c r="CK38" s="47">
        <f>IF(PLANEL_Pot_Trim!CK11&lt;&gt;0,CK12/PLANEL_Pot_Trim!CK11,0)</f>
        <v>0.91479352876921971</v>
      </c>
      <c r="CL38" s="47">
        <f>IF(PLANEL_Pot_Trim!CL11&lt;&gt;0,CL12/PLANEL_Pot_Trim!CL11,0)</f>
        <v>0.91479352876921971</v>
      </c>
      <c r="CM38" s="47">
        <f>IF(PLANEL_Pot_Trim!CM11&lt;&gt;0,CM12/PLANEL_Pot_Trim!CM11,0)</f>
        <v>0.91479352876921971</v>
      </c>
      <c r="CN38" s="47">
        <f>IF(PLANEL_Pot_Trim!CN11&lt;&gt;0,CN12/PLANEL_Pot_Trim!CN11,0)</f>
        <v>0.91479352876921971</v>
      </c>
      <c r="CO38" s="47">
        <f>IF(PLANEL_Pot_Trim!CO11&lt;&gt;0,CO12/PLANEL_Pot_Trim!CO11,0)</f>
        <v>0.91479352876921971</v>
      </c>
      <c r="CP38" s="47">
        <f>IF(PLANEL_Pot_Trim!CP11&lt;&gt;0,CP12/PLANEL_Pot_Trim!CP11,0)</f>
        <v>0.91479352876921971</v>
      </c>
      <c r="CQ38" s="47">
        <f>IF(PLANEL_Pot_Trim!CQ11&lt;&gt;0,CQ12/PLANEL_Pot_Trim!CQ11,0)</f>
        <v>0.91479352876921971</v>
      </c>
      <c r="CR38" s="47">
        <f>IF(PLANEL_Pot_Trim!CR11&lt;&gt;0,CR12/PLANEL_Pot_Trim!CR11,0)</f>
        <v>0.91479352876921971</v>
      </c>
      <c r="CS38" s="47">
        <f>IF(PLANEL_Pot_Trim!CS11&lt;&gt;0,CS12/PLANEL_Pot_Trim!CS11,0)</f>
        <v>0.91479352876921971</v>
      </c>
      <c r="CT38" s="47">
        <f>IF(PLANEL_Pot_Trim!CT11&lt;&gt;0,CT12/PLANEL_Pot_Trim!CT11,0)</f>
        <v>0.91479352876921971</v>
      </c>
      <c r="CU38" s="47">
        <f>IF(PLANEL_Pot_Trim!CU11&lt;&gt;0,CU12/PLANEL_Pot_Trim!CU11,0)</f>
        <v>0.91479352876921971</v>
      </c>
      <c r="CV38" s="47">
        <f>IF(PLANEL_Pot_Trim!CV11&lt;&gt;0,CV12/PLANEL_Pot_Trim!CV11,0)</f>
        <v>0.91479352876921971</v>
      </c>
      <c r="CW38" s="47">
        <f>IF(PLANEL_Pot_Trim!CW11&lt;&gt;0,CW12/PLANEL_Pot_Trim!CW11,0)</f>
        <v>0.91479352876921971</v>
      </c>
      <c r="CX38" s="47">
        <f>IF(PLANEL_Pot_Trim!CX11&lt;&gt;0,CX12/PLANEL_Pot_Trim!CX11,0)</f>
        <v>0.91479352876921971</v>
      </c>
      <c r="CY38" s="77">
        <f>IF(PLANEL_Pot_Trim!CY11&lt;&gt;0,CY12/PLANEL_Pot_Trim!CY11,0)</f>
        <v>0.91479352876921971</v>
      </c>
      <c r="CZ38" s="77">
        <f>IF(PLANEL_Pot_Trim!CZ11&lt;&gt;0,CZ12/PLANEL_Pot_Trim!CZ11,0)</f>
        <v>0.91479352876921971</v>
      </c>
      <c r="DA38" s="77">
        <f>IF(PLANEL_Pot_Trim!DA11&lt;&gt;0,DA12/PLANEL_Pot_Trim!DA11,0)</f>
        <v>0.91479352876921971</v>
      </c>
      <c r="DB38" s="77">
        <f>IF(PLANEL_Pot_Trim!DB11&lt;&gt;0,DB12/PLANEL_Pot_Trim!DB11,0)</f>
        <v>0.91479352876921971</v>
      </c>
      <c r="DC38" s="47">
        <f>IF(PLANEL_Pot_Trim!DC11&lt;&gt;0,DC12/PLANEL_Pot_Trim!DC11,0)</f>
        <v>0.91479352876921971</v>
      </c>
      <c r="DD38" s="47">
        <f>IF(PLANEL_Pot_Trim!DD11&lt;&gt;0,DD12/PLANEL_Pot_Trim!DD11,0)</f>
        <v>0.91479352876921971</v>
      </c>
      <c r="DE38" s="47">
        <f>IF(PLANEL_Pot_Trim!DE11&lt;&gt;0,DE12/PLANEL_Pot_Trim!DE11,0)</f>
        <v>0.91479352876921971</v>
      </c>
      <c r="DF38" s="47">
        <f>IF(PLANEL_Pot_Trim!DF11&lt;&gt;0,DF12/PLANEL_Pot_Trim!DF11,0)</f>
        <v>0.91479352876921971</v>
      </c>
      <c r="DG38" s="47">
        <f>IF(PLANEL_Pot_Trim!DG11&lt;&gt;0,DG12/PLANEL_Pot_Trim!DG11,0)</f>
        <v>0.91479352876921971</v>
      </c>
      <c r="DH38" s="47">
        <f>IF(PLANEL_Pot_Trim!DH11&lt;&gt;0,DH12/PLANEL_Pot_Trim!DH11,0)</f>
        <v>0.91479352876921971</v>
      </c>
      <c r="DI38" s="47">
        <f>IF(PLANEL_Pot_Trim!DI11&lt;&gt;0,DI12/PLANEL_Pot_Trim!DI11,0)</f>
        <v>0.91479352876921971</v>
      </c>
      <c r="DJ38" s="47">
        <f>IF(PLANEL_Pot_Trim!DJ11&lt;&gt;0,DJ12/PLANEL_Pot_Trim!DJ11,0)</f>
        <v>0.91479352876921971</v>
      </c>
      <c r="DK38" s="47">
        <f>IF(PLANEL_Pot_Trim!DK11&lt;&gt;0,DK12/PLANEL_Pot_Trim!DK11,0)</f>
        <v>0.91479352876921971</v>
      </c>
      <c r="DL38" s="47">
        <f>IF(PLANEL_Pot_Trim!DL11&lt;&gt;0,DL12/PLANEL_Pot_Trim!DL11,0)</f>
        <v>0.91479352876921971</v>
      </c>
      <c r="DM38" s="47">
        <f>IF(PLANEL_Pot_Trim!DM11&lt;&gt;0,DM12/PLANEL_Pot_Trim!DM11,0)</f>
        <v>0.91479352876921971</v>
      </c>
      <c r="DN38" s="47">
        <f>IF(PLANEL_Pot_Trim!DN11&lt;&gt;0,DN12/PLANEL_Pot_Trim!DN11,0)</f>
        <v>0.91479352876921971</v>
      </c>
      <c r="DO38" s="47">
        <f>IF(PLANEL_Pot_Trim!DO11&lt;&gt;0,DO12/PLANEL_Pot_Trim!DO11,0)</f>
        <v>0.91479352876921971</v>
      </c>
      <c r="DP38" s="47">
        <f>IF(PLANEL_Pot_Trim!DP11&lt;&gt;0,DP12/PLANEL_Pot_Trim!DP11,0)</f>
        <v>0.91479352876921971</v>
      </c>
      <c r="DQ38" s="47">
        <f>IF(PLANEL_Pot_Trim!DQ11&lt;&gt;0,DQ12/PLANEL_Pot_Trim!DQ11,0)</f>
        <v>0.91479352876921971</v>
      </c>
      <c r="DR38" s="47">
        <f>IF(PLANEL_Pot_Trim!DR11&lt;&gt;0,DR12/PLANEL_Pot_Trim!DR11,0)</f>
        <v>0.91479352876921971</v>
      </c>
      <c r="DS38" s="47">
        <f>IF(PLANEL_Pot_Trim!DS11&lt;&gt;0,DS12/PLANEL_Pot_Trim!DS11,0)</f>
        <v>0.91479352876921971</v>
      </c>
      <c r="DT38" s="47">
        <f>IF(PLANEL_Pot_Trim!DT11&lt;&gt;0,DT12/PLANEL_Pot_Trim!DT11,0)</f>
        <v>0.91479352876921971</v>
      </c>
      <c r="DU38" s="47">
        <f>IF(PLANEL_Pot_Trim!DU11&lt;&gt;0,DU12/PLANEL_Pot_Trim!DU11,0)</f>
        <v>0.91479352876921971</v>
      </c>
      <c r="DV38" s="47">
        <f>IF(PLANEL_Pot_Trim!DV11&lt;&gt;0,DV12/PLANEL_Pot_Trim!DV11,0)</f>
        <v>0.91479352876921971</v>
      </c>
      <c r="DW38" s="47">
        <f>IF(PLANEL_Pot_Trim!DW11&lt;&gt;0,DW12/PLANEL_Pot_Trim!DW11,0)</f>
        <v>0.91479352876921971</v>
      </c>
      <c r="DX38" s="47">
        <f>IF(PLANEL_Pot_Trim!DX11&lt;&gt;0,DX12/PLANEL_Pot_Trim!DX11,0)</f>
        <v>0.91479352876921971</v>
      </c>
      <c r="DY38" s="47">
        <f>IF(PLANEL_Pot_Trim!DY11&lt;&gt;0,DY12/PLANEL_Pot_Trim!DY11,0)</f>
        <v>0.91479352876921971</v>
      </c>
      <c r="DZ38" s="47">
        <f>IF(PLANEL_Pot_Trim!DZ11&lt;&gt;0,DZ12/PLANEL_Pot_Trim!DZ11,0)</f>
        <v>0.91479352876921971</v>
      </c>
      <c r="EA38" s="47">
        <f>IF(PLANEL_Pot_Trim!EA11&lt;&gt;0,EA12/PLANEL_Pot_Trim!EA11,0)</f>
        <v>0.91479352876921971</v>
      </c>
      <c r="EB38" s="47">
        <f>IF(PLANEL_Pot_Trim!EB11&lt;&gt;0,EB12/PLANEL_Pot_Trim!EB11,0)</f>
        <v>0.91479352876921971</v>
      </c>
      <c r="EC38" s="47">
        <f>IF(PLANEL_Pot_Trim!EC11&lt;&gt;0,EC12/PLANEL_Pot_Trim!EC11,0)</f>
        <v>0.91479352876921971</v>
      </c>
      <c r="ED38" s="47">
        <f>IF(PLANEL_Pot_Trim!ED11&lt;&gt;0,ED12/PLANEL_Pot_Trim!ED11,0)</f>
        <v>0.91479352876921971</v>
      </c>
      <c r="EE38" s="47">
        <f>IF(PLANEL_Pot_Trim!EE11&lt;&gt;0,EE12/PLANEL_Pot_Trim!EE11,0)</f>
        <v>0.91479352876921971</v>
      </c>
      <c r="EF38" s="47">
        <f>IF(PLANEL_Pot_Trim!EF11&lt;&gt;0,EF12/PLANEL_Pot_Trim!EF11,0)</f>
        <v>0.91479352876921971</v>
      </c>
      <c r="EG38" s="47">
        <f>IF(PLANEL_Pot_Trim!EG11&lt;&gt;0,EG12/PLANEL_Pot_Trim!EG11,0)</f>
        <v>0.91479352876921971</v>
      </c>
      <c r="EH38" s="47">
        <f>IF(PLANEL_Pot_Trim!EH11&lt;&gt;0,EH12/PLANEL_Pot_Trim!EH11,0)</f>
        <v>0.91479352876921971</v>
      </c>
      <c r="EI38" s="47">
        <f>IF(PLANEL_Pot_Trim!EI11&lt;&gt;0,EI12/PLANEL_Pot_Trim!EI11,0)</f>
        <v>0.91479352876921971</v>
      </c>
      <c r="EJ38" s="47">
        <f>IF(PLANEL_Pot_Trim!EJ11&lt;&gt;0,EJ12/PLANEL_Pot_Trim!EJ11,0)</f>
        <v>0.91479352876921971</v>
      </c>
      <c r="EK38" s="47">
        <f>IF(PLANEL_Pot_Trim!EK11&lt;&gt;0,EK12/PLANEL_Pot_Trim!EK11,0)</f>
        <v>0.91479352876921971</v>
      </c>
      <c r="EL38" s="47">
        <f>IF(PLANEL_Pot_Trim!EL11&lt;&gt;0,EL12/PLANEL_Pot_Trim!EL11,0)</f>
        <v>0.91479352876921971</v>
      </c>
      <c r="EM38" s="47">
        <f>IF(PLANEL_Pot_Trim!EM11&lt;&gt;0,EM12/PLANEL_Pot_Trim!EM11,0)</f>
        <v>0.91479352876921971</v>
      </c>
      <c r="EN38" s="47">
        <f>IF(PLANEL_Pot_Trim!EN11&lt;&gt;0,EN12/PLANEL_Pot_Trim!EN11,0)</f>
        <v>0.91479352876921971</v>
      </c>
      <c r="EO38" s="47">
        <f>IF(PLANEL_Pot_Trim!EO11&lt;&gt;0,EO12/PLANEL_Pot_Trim!EO11,0)</f>
        <v>0.91479352876921971</v>
      </c>
      <c r="EP38" s="47">
        <f>IF(PLANEL_Pot_Trim!EP11&lt;&gt;0,EP12/PLANEL_Pot_Trim!EP11,0)</f>
        <v>0.91479352876921971</v>
      </c>
    </row>
    <row r="39" spans="2:146" x14ac:dyDescent="0.25">
      <c r="B39" s="16" t="s">
        <v>58</v>
      </c>
      <c r="C39" s="47">
        <f>IF(PLANEL_Pot_Trim!C12&lt;&gt;0,C13/PLANEL_Pot_Trim!C12,0)</f>
        <v>0.70447661792507421</v>
      </c>
      <c r="D39" s="47">
        <f>IF(PLANEL_Pot_Trim!D12&lt;&gt;0,D13/PLANEL_Pot_Trim!D12,0)</f>
        <v>0.60885678066283411</v>
      </c>
      <c r="E39" s="47">
        <f>IF(PLANEL_Pot_Trim!E12&lt;&gt;0,E13/PLANEL_Pot_Trim!E12,0)</f>
        <v>0.59448657781936021</v>
      </c>
      <c r="F39" s="47">
        <f>IF(PLANEL_Pot_Trim!F12&lt;&gt;0,F13/PLANEL_Pot_Trim!F12,0)</f>
        <v>0.69902990856128711</v>
      </c>
      <c r="G39" s="47">
        <f>IF(PLANEL_Pot_Trim!G12&lt;&gt;0,G13/PLANEL_Pot_Trim!G12,0)</f>
        <v>0.6467759746710906</v>
      </c>
      <c r="H39" s="47">
        <f>IF(PLANEL_Pot_Trim!H12&lt;&gt;0,H13/PLANEL_Pot_Trim!H12,0)</f>
        <v>0.64430411518577102</v>
      </c>
      <c r="I39" s="47">
        <f>IF(PLANEL_Pot_Trim!I12&lt;&gt;0,I13/PLANEL_Pot_Trim!I12,0)</f>
        <v>0.86721990991164788</v>
      </c>
      <c r="J39" s="47">
        <f>IF(PLANEL_Pot_Trim!J12&lt;&gt;0,J13/PLANEL_Pot_Trim!J12,0)</f>
        <v>0.79602885852077621</v>
      </c>
      <c r="K39" s="47">
        <f>IF(PLANEL_Pot_Trim!K12&lt;&gt;0,K13/PLANEL_Pot_Trim!K12,0)</f>
        <v>0.92424438172768997</v>
      </c>
      <c r="L39" s="47">
        <f>IF(PLANEL_Pot_Trim!L12&lt;&gt;0,L13/PLANEL_Pot_Trim!L12,0)</f>
        <v>0.81357530498861841</v>
      </c>
      <c r="M39" s="47">
        <f>IF(PLANEL_Pot_Trim!M12&lt;&gt;0,M13/PLANEL_Pot_Trim!M12,0)</f>
        <v>0.86637338940545539</v>
      </c>
      <c r="N39" s="47">
        <f>IF(PLANEL_Pot_Trim!N12&lt;&gt;0,N13/PLANEL_Pot_Trim!N12,0)</f>
        <v>0.70026218179713728</v>
      </c>
      <c r="O39" s="47">
        <f>IF(PLANEL_Pot_Trim!O12&lt;&gt;0,O13/PLANEL_Pot_Trim!O12,0)</f>
        <v>0.71429594442301003</v>
      </c>
      <c r="P39" s="47">
        <f>IF(PLANEL_Pot_Trim!P12&lt;&gt;0,P13/PLANEL_Pot_Trim!P12,0)</f>
        <v>0.62783604388672398</v>
      </c>
      <c r="Q39" s="47">
        <f>IF(PLANEL_Pot_Trim!Q12&lt;&gt;0,Q13/PLANEL_Pot_Trim!Q12,0)</f>
        <v>0.70917394787607535</v>
      </c>
      <c r="R39" s="47">
        <f>IF(PLANEL_Pot_Trim!R12&lt;&gt;0,R13/PLANEL_Pot_Trim!R12,0)</f>
        <v>0.82990965199274669</v>
      </c>
      <c r="S39" s="47">
        <f>IF(PLANEL_Pot_Trim!S12&lt;&gt;0,S13/PLANEL_Pot_Trim!S12,0)</f>
        <v>0.79984886627570506</v>
      </c>
      <c r="T39" s="47">
        <f>IF(PLANEL_Pot_Trim!T12&lt;&gt;0,T13/PLANEL_Pot_Trim!T12,0)</f>
        <v>0.70310580184420701</v>
      </c>
      <c r="U39" s="47">
        <f>IF(PLANEL_Pot_Trim!U12&lt;&gt;0,U13/PLANEL_Pot_Trim!U12,0)</f>
        <v>0.61803746116748326</v>
      </c>
      <c r="V39" s="47">
        <f>IF(PLANEL_Pot_Trim!V12&lt;&gt;0,V13/PLANEL_Pot_Trim!V12,0)</f>
        <v>0.7688391004668389</v>
      </c>
      <c r="W39" s="47">
        <f>IF(PLANEL_Pot_Trim!W12&lt;&gt;0,W13/PLANEL_Pot_Trim!W12,0)</f>
        <v>0.89201815598595613</v>
      </c>
      <c r="X39" s="47">
        <f>IF(PLANEL_Pot_Trim!X12&lt;&gt;0,X13/PLANEL_Pot_Trim!X12,0)</f>
        <v>0.84954552046761056</v>
      </c>
      <c r="Y39" s="47">
        <f>IF(PLANEL_Pot_Trim!Y12&lt;&gt;0,Y13/PLANEL_Pot_Trim!Y12,0)</f>
        <v>0.91220067653073023</v>
      </c>
      <c r="Z39" s="47">
        <f>IF(PLANEL_Pot_Trim!Z12&lt;&gt;0,Z13/PLANEL_Pot_Trim!Z12,0)</f>
        <v>0.84969174100081024</v>
      </c>
      <c r="AA39" s="47">
        <f>IF(PLANEL_Pot_Trim!AA12&lt;&gt;0,AA13/PLANEL_Pot_Trim!AA12,0)</f>
        <v>0.87785744318839454</v>
      </c>
      <c r="AB39" s="47">
        <f>IF(PLANEL_Pot_Trim!AB12&lt;&gt;0,AB13/PLANEL_Pot_Trim!AB12,0)</f>
        <v>0.75304650063659861</v>
      </c>
      <c r="AC39" s="47">
        <f>IF(PLANEL_Pot_Trim!AC12&lt;&gt;0,AC13/PLANEL_Pot_Trim!AC12,0)</f>
        <v>0.71317673096955903</v>
      </c>
      <c r="AD39" s="47">
        <f>IF(PLANEL_Pot_Trim!AD12&lt;&gt;0,AD13/PLANEL_Pot_Trim!AD12,0)</f>
        <v>0.75622035776843233</v>
      </c>
      <c r="AE39" s="47">
        <f>IF(PLANEL_Pot_Trim!AE12&lt;&gt;0,AE13/PLANEL_Pot_Trim!AE12,0)</f>
        <v>0.89172120818704415</v>
      </c>
      <c r="AF39" s="47">
        <f>IF(PLANEL_Pot_Trim!AF12&lt;&gt;0,AF13/PLANEL_Pot_Trim!AF12,0)</f>
        <v>0.84690431353447271</v>
      </c>
      <c r="AG39" s="47">
        <f>IF(PLANEL_Pot_Trim!AG12&lt;&gt;0,AG13/PLANEL_Pot_Trim!AG12,0)</f>
        <v>0.84693183108916237</v>
      </c>
      <c r="AH39" s="47">
        <f>IF(PLANEL_Pot_Trim!AH12&lt;&gt;0,AH13/PLANEL_Pot_Trim!AH12,0)</f>
        <v>0.91140258169682464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0.87732034637498246</v>
      </c>
      <c r="AK39" s="47">
        <f>IF(PLANEL_Pot_Trim!AK12&lt;&gt;0,AK13/PLANEL_Pot_Trim!AK12,0)</f>
        <v>0.75838577907326177</v>
      </c>
      <c r="AL39" s="47">
        <f>IF(PLANEL_Pot_Trim!AL12&lt;&gt;0,AL13/PLANEL_Pot_Trim!AL12,0)</f>
        <v>0.91213685077228202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0.93853896107881529</v>
      </c>
      <c r="AO39" s="47">
        <f>IF(PLANEL_Pot_Trim!AO12&lt;&gt;0,AO13/PLANEL_Pot_Trim!AO12,0)</f>
        <v>0.93853896107881529</v>
      </c>
      <c r="AP39" s="47">
        <f>IF(PLANEL_Pot_Trim!AP12&lt;&gt;0,AP13/PLANEL_Pot_Trim!AP12,0)</f>
        <v>0.93853896107881529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0.71201082443950725</v>
      </c>
      <c r="AS39" s="47">
        <f>IF(PLANEL_Pot_Trim!AS12&lt;&gt;0,AS13/PLANEL_Pot_Trim!AS12,0)</f>
        <v>0.93300872466168461</v>
      </c>
      <c r="AT39" s="47">
        <f>IF(PLANEL_Pot_Trim!AT12&lt;&gt;0,AT13/PLANEL_Pot_Trim!AT12,0)</f>
        <v>0.93300872466168461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3.6794212164654207E-2</v>
      </c>
      <c r="D41" s="50">
        <f>IF(PLANEL_Pot_Trim!D14&lt;&gt;0,D15/PLANEL_Pot_Trim!D14,0)</f>
        <v>0.3633479843932757</v>
      </c>
      <c r="E41" s="50">
        <f>IF(PLANEL_Pot_Trim!E14&lt;&gt;0,E15/PLANEL_Pot_Trim!E14,0)</f>
        <v>0.49908390515048878</v>
      </c>
      <c r="F41" s="50">
        <f>IF(PLANEL_Pot_Trim!F14&lt;&gt;0,F15/PLANEL_Pot_Trim!F14,0)</f>
        <v>0.31804583854778862</v>
      </c>
      <c r="G41" s="50">
        <f>IF(PLANEL_Pot_Trim!G14&lt;&gt;0,G15/PLANEL_Pot_Trim!G14,0)</f>
        <v>3.7055186540456517E-2</v>
      </c>
      <c r="H41" s="50">
        <f>IF(PLANEL_Pot_Trim!H14&lt;&gt;0,H15/PLANEL_Pot_Trim!H14,0)</f>
        <v>0.35604141919960608</v>
      </c>
      <c r="I41" s="50">
        <f>IF(PLANEL_Pot_Trim!I14&lt;&gt;0,I15/PLANEL_Pot_Trim!I14,0)</f>
        <v>0.49332274408317289</v>
      </c>
      <c r="J41" s="50">
        <f>IF(PLANEL_Pot_Trim!J14&lt;&gt;0,J15/PLANEL_Pot_Trim!J14,0)</f>
        <v>0.33646531422243864</v>
      </c>
      <c r="K41" s="50">
        <f>IF(PLANEL_Pot_Trim!K14&lt;&gt;0,K15/PLANEL_Pot_Trim!K14,0)</f>
        <v>3.8561839041583668E-2</v>
      </c>
      <c r="L41" s="50">
        <f>IF(PLANEL_Pot_Trim!L14&lt;&gt;0,L15/PLANEL_Pot_Trim!L14,0)</f>
        <v>0.38182573451048862</v>
      </c>
      <c r="M41" s="50">
        <f>IF(PLANEL_Pot_Trim!M14&lt;&gt;0,M15/PLANEL_Pot_Trim!M14,0)</f>
        <v>0.50393899600994296</v>
      </c>
      <c r="N41" s="50">
        <f>IF(PLANEL_Pot_Trim!N14&lt;&gt;0,N15/PLANEL_Pot_Trim!N14,0)</f>
        <v>0.31457526989647744</v>
      </c>
      <c r="O41" s="50">
        <f>IF(PLANEL_Pot_Trim!O14&lt;&gt;0,O15/PLANEL_Pot_Trim!O14,0)</f>
        <v>3.703517957468147E-2</v>
      </c>
      <c r="P41" s="50">
        <f>IF(PLANEL_Pot_Trim!P14&lt;&gt;0,P15/PLANEL_Pot_Trim!P14,0)</f>
        <v>0.37408119661146777</v>
      </c>
      <c r="Q41" s="50">
        <f>IF(PLANEL_Pot_Trim!Q14&lt;&gt;0,Q15/PLANEL_Pot_Trim!Q14,0)</f>
        <v>0.45418552304604304</v>
      </c>
      <c r="R41" s="50">
        <f>IF(PLANEL_Pot_Trim!R14&lt;&gt;0,R15/PLANEL_Pot_Trim!R14,0)</f>
        <v>0.3255954336185084</v>
      </c>
      <c r="S41" s="50">
        <f>IF(PLANEL_Pot_Trim!S14&lt;&gt;0,S15/PLANEL_Pot_Trim!S14,0)</f>
        <v>3.8860793658512575E-2</v>
      </c>
      <c r="T41" s="50">
        <f>IF(PLANEL_Pot_Trim!T14&lt;&gt;0,T15/PLANEL_Pot_Trim!T14,0)</f>
        <v>0.3635204116200299</v>
      </c>
      <c r="U41" s="50">
        <f>IF(PLANEL_Pot_Trim!U14&lt;&gt;0,U15/PLANEL_Pot_Trim!U14,0)</f>
        <v>0.49734055024200391</v>
      </c>
      <c r="V41" s="50">
        <f>IF(PLANEL_Pot_Trim!V14&lt;&gt;0,V15/PLANEL_Pot_Trim!V14,0)</f>
        <v>0.33032758934066853</v>
      </c>
      <c r="W41" s="50">
        <f>IF(PLANEL_Pot_Trim!W14&lt;&gt;0,W15/PLANEL_Pot_Trim!W14,0)</f>
        <v>3.6812574834318407E-2</v>
      </c>
      <c r="X41" s="50">
        <f>IF(PLANEL_Pot_Trim!X14&lt;&gt;0,X15/PLANEL_Pot_Trim!X14,0)</f>
        <v>0.38876262431572661</v>
      </c>
      <c r="Y41" s="50">
        <f>IF(PLANEL_Pot_Trim!Y14&lt;&gt;0,Y15/PLANEL_Pot_Trim!Y14,0)</f>
        <v>0.48529902084627802</v>
      </c>
      <c r="Z41" s="50">
        <f>IF(PLANEL_Pot_Trim!Z14&lt;&gt;0,Z15/PLANEL_Pot_Trim!Z14,0)</f>
        <v>0.31959801363101231</v>
      </c>
      <c r="AA41" s="50">
        <f>IF(PLANEL_Pot_Trim!AA14&lt;&gt;0,AA15/PLANEL_Pot_Trim!AA14,0)</f>
        <v>3.950476867676965E-2</v>
      </c>
      <c r="AB41" s="50">
        <f>IF(PLANEL_Pot_Trim!AB14&lt;&gt;0,AB15/PLANEL_Pot_Trim!AB14,0)</f>
        <v>0.38119616507178827</v>
      </c>
      <c r="AC41" s="50">
        <f>IF(PLANEL_Pot_Trim!AC14&lt;&gt;0,AC15/PLANEL_Pot_Trim!AC14,0)</f>
        <v>0.49468111618994842</v>
      </c>
      <c r="AD41" s="50">
        <f>IF(PLANEL_Pot_Trim!AD14&lt;&gt;0,AD15/PLANEL_Pot_Trim!AD14,0)</f>
        <v>0.31778138718885124</v>
      </c>
      <c r="AE41" s="50">
        <f>IF(PLANEL_Pot_Trim!AE14&lt;&gt;0,AE15/PLANEL_Pot_Trim!AE14,0)</f>
        <v>3.0282880436384517E-2</v>
      </c>
      <c r="AF41" s="50">
        <f>IF(PLANEL_Pot_Trim!AF14&lt;&gt;0,AF15/PLANEL_Pot_Trim!AF14,0)</f>
        <v>0.37506343171219853</v>
      </c>
      <c r="AG41" s="50">
        <f>IF(PLANEL_Pot_Trim!AG14&lt;&gt;0,AG15/PLANEL_Pot_Trim!AG14,0)</f>
        <v>0.51001840138708343</v>
      </c>
      <c r="AH41" s="50">
        <f>IF(PLANEL_Pot_Trim!AH14&lt;&gt;0,AH15/PLANEL_Pot_Trim!AH14,0)</f>
        <v>0.3400000000257819</v>
      </c>
      <c r="AI41" s="50">
        <f>IF(PLANEL_Pot_Trim!AI14&lt;&gt;0,AI15/PLANEL_Pot_Trim!AI14,0)</f>
        <v>0.04</v>
      </c>
      <c r="AJ41" s="50">
        <f>IF(PLANEL_Pot_Trim!AJ14&lt;&gt;0,AJ15/PLANEL_Pot_Trim!AJ14,0)</f>
        <v>0.39000000002578189</v>
      </c>
      <c r="AK41" s="50">
        <f>IF(PLANEL_Pot_Trim!AK14&lt;&gt;0,AK15/PLANEL_Pot_Trim!AK14,0)</f>
        <v>0.51130620508540481</v>
      </c>
      <c r="AL41" s="50">
        <f>IF(PLANEL_Pot_Trim!AL14&lt;&gt;0,AL15/PLANEL_Pot_Trim!AL14,0)</f>
        <v>0.3400000000257819</v>
      </c>
      <c r="AM41" s="50">
        <f>IF(PLANEL_Pot_Trim!AM14&lt;&gt;0,AM15/PLANEL_Pot_Trim!AM14,0)</f>
        <v>1.9785356269626932E-2</v>
      </c>
      <c r="AN41" s="50">
        <f>IF(PLANEL_Pot_Trim!AN14&lt;&gt;0,AN15/PLANEL_Pot_Trim!AN14,0)</f>
        <v>0.1929072236127804</v>
      </c>
      <c r="AO41" s="50">
        <f>IF(PLANEL_Pot_Trim!AO14&lt;&gt;0,AO15/PLANEL_Pot_Trim!AO14,0)</f>
        <v>0.26640755988692333</v>
      </c>
      <c r="AP41" s="50">
        <f>IF(PLANEL_Pot_Trim!AP14&lt;&gt;0,AP15/PLANEL_Pot_Trim!AP14,0)</f>
        <v>0.16817552825966456</v>
      </c>
      <c r="AQ41" s="50">
        <f>IF(PLANEL_Pot_Trim!AQ14&lt;&gt;0,AQ15/PLANEL_Pot_Trim!AQ14,0)</f>
        <v>2.0714848550108717E-2</v>
      </c>
      <c r="AR41" s="50">
        <f>IF(PLANEL_Pot_Trim!AR14&lt;&gt;0,AR15/PLANEL_Pot_Trim!AR14,0)</f>
        <v>0.1938609196150417</v>
      </c>
      <c r="AS41" s="50">
        <f>IF(PLANEL_Pot_Trim!AS14&lt;&gt;0,AS15/PLANEL_Pot_Trim!AS14,0)</f>
        <v>0.27965045538043953</v>
      </c>
      <c r="AT41" s="50">
        <f>IF(PLANEL_Pot_Trim!AT14&lt;&gt;0,AT15/PLANEL_Pot_Trim!AT14,0)</f>
        <v>0.17607621266058138</v>
      </c>
      <c r="AU41" s="50">
        <f>IF(PLANEL_Pot_Trim!AU14&lt;&gt;0,AU15/PLANEL_Pot_Trim!AU14,0)</f>
        <v>2.2789235676649474E-2</v>
      </c>
      <c r="AV41" s="50">
        <f>IF(PLANEL_Pot_Trim!AV14&lt;&gt;0,AV15/PLANEL_Pot_Trim!AV14,0)</f>
        <v>0.22219504783500926</v>
      </c>
      <c r="AW41" s="50">
        <f>IF(PLANEL_Pot_Trim!AW14&lt;&gt;0,AW15/PLANEL_Pot_Trim!AW14,0)</f>
        <v>0.2854371916811162</v>
      </c>
      <c r="AX41" s="50">
        <f>IF(PLANEL_Pot_Trim!AX14&lt;&gt;0,AX15/PLANEL_Pot_Trim!AX14,0)</f>
        <v>0.19370850323235123</v>
      </c>
      <c r="AY41" s="50">
        <f>IF(PLANEL_Pot_Trim!AY14&lt;&gt;0,AY15/PLANEL_Pot_Trim!AY14,0)</f>
        <v>2.2789235676649474E-2</v>
      </c>
      <c r="AZ41" s="50">
        <f>IF(PLANEL_Pot_Trim!AZ14&lt;&gt;0,AZ15/PLANEL_Pot_Trim!AZ14,0)</f>
        <v>0.21691910293066621</v>
      </c>
      <c r="BA41" s="50">
        <f>IF(PLANEL_Pot_Trim!BA14&lt;&gt;0,BA15/PLANEL_Pot_Trim!BA14,0)</f>
        <v>0.30514371958173081</v>
      </c>
      <c r="BB41" s="50">
        <f>IF(PLANEL_Pot_Trim!BB14&lt;&gt;0,BB15/PLANEL_Pot_Trim!BB14,0)</f>
        <v>0.19370850323235123</v>
      </c>
      <c r="BC41" s="50">
        <f>IF(PLANEL_Pot_Trim!BC14&lt;&gt;0,BC15/PLANEL_Pot_Trim!BC14,0)</f>
        <v>2.2789235676649474E-2</v>
      </c>
      <c r="BD41" s="50">
        <f>IF(PLANEL_Pot_Trim!BD14&lt;&gt;0,BD15/PLANEL_Pot_Trim!BD14,0)</f>
        <v>0.2149584144742861</v>
      </c>
      <c r="BE41" s="50">
        <f>IF(PLANEL_Pot_Trim!BE14&lt;&gt;0,BE15/PLANEL_Pot_Trim!BE14,0)</f>
        <v>0.29763472768307048</v>
      </c>
      <c r="BF41" s="50">
        <f>IF(PLANEL_Pot_Trim!BF14&lt;&gt;0,BF15/PLANEL_Pot_Trim!BF14,0)</f>
        <v>0.19370850323235123</v>
      </c>
      <c r="BG41" s="50">
        <f>IF(PLANEL_Pot_Trim!BG14&lt;&gt;0,BG15/PLANEL_Pot_Trim!BG14,0)</f>
        <v>2.2789235676649474E-2</v>
      </c>
      <c r="BH41" s="50">
        <f>IF(PLANEL_Pot_Trim!BH14&lt;&gt;0,BH15/PLANEL_Pot_Trim!BH14,0)</f>
        <v>0.22219504783500926</v>
      </c>
      <c r="BI41" s="50">
        <f>IF(PLANEL_Pot_Trim!BI14&lt;&gt;0,BI15/PLANEL_Pot_Trim!BI14,0)</f>
        <v>0.30765468158821385</v>
      </c>
      <c r="BJ41" s="50">
        <f>IF(PLANEL_Pot_Trim!BJ14&lt;&gt;0,BJ15/PLANEL_Pot_Trim!BJ14,0)</f>
        <v>0.19370850323235123</v>
      </c>
      <c r="BK41" s="50">
        <f>IF(PLANEL_Pot_Trim!BK14&lt;&gt;0,BK15/PLANEL_Pot_Trim!BK14,0)</f>
        <v>2.2789235676649474E-2</v>
      </c>
      <c r="BL41" s="50">
        <f>IF(PLANEL_Pot_Trim!BL14&lt;&gt;0,BL15/PLANEL_Pot_Trim!BL14,0)</f>
        <v>0.22219504783500926</v>
      </c>
      <c r="BM41" s="50">
        <f>IF(PLANEL_Pot_Trim!BM14&lt;&gt;0,BM15/PLANEL_Pot_Trim!BM14,0)</f>
        <v>0.14328585480591519</v>
      </c>
      <c r="BN41" s="50">
        <f>IF(PLANEL_Pot_Trim!BN14&lt;&gt;0,BN15/PLANEL_Pot_Trim!BN14,0)</f>
        <v>0.19370850323235123</v>
      </c>
      <c r="BO41" s="50">
        <f>IF(PLANEL_Pot_Trim!BO14&lt;&gt;0,BO15/PLANEL_Pot_Trim!BO14,0)</f>
        <v>1.4584063491219065E-2</v>
      </c>
      <c r="BP41" s="50">
        <f>IF(PLANEL_Pot_Trim!BP14&lt;&gt;0,BP15/PLANEL_Pot_Trim!BP14,0)</f>
        <v>0.14219461902726205</v>
      </c>
      <c r="BQ41" s="50">
        <f>IF(PLANEL_Pot_Trim!BQ14&lt;&gt;0,BQ15/PLANEL_Pot_Trim!BQ14,0)</f>
        <v>0.19688485713953999</v>
      </c>
      <c r="BR41" s="50">
        <f>IF(PLANEL_Pot_Trim!BR14&lt;&gt;0,BR15/PLANEL_Pot_Trim!BR14,0)</f>
        <v>0.12396453971038657</v>
      </c>
      <c r="BS41" s="50">
        <f>IF(PLANEL_Pot_Trim!BS14&lt;&gt;0,BS15/PLANEL_Pot_Trim!BS14,0)</f>
        <v>1.4584063491219065E-2</v>
      </c>
      <c r="BT41" s="50">
        <f>IF(PLANEL_Pot_Trim!BT14&lt;&gt;0,BT15/PLANEL_Pot_Trim!BT14,0)</f>
        <v>0.14219461902726205</v>
      </c>
      <c r="BU41" s="50">
        <f>IF(PLANEL_Pot_Trim!BU14&lt;&gt;0,BU15/PLANEL_Pot_Trim!BU14,0)</f>
        <v>0.19688485713953999</v>
      </c>
      <c r="BV41" s="50">
        <f>IF(PLANEL_Pot_Trim!BV14&lt;&gt;0,BV15/PLANEL_Pot_Trim!BV14,0)</f>
        <v>0.12396453971038657</v>
      </c>
      <c r="BW41" s="50">
        <f>IF(PLANEL_Pot_Trim!BW14&lt;&gt;0,BW15/PLANEL_Pot_Trim!BW14,0)</f>
        <v>1.4584063491219065E-2</v>
      </c>
      <c r="BX41" s="50">
        <f>IF(PLANEL_Pot_Trim!BX14&lt;&gt;0,BX15/PLANEL_Pot_Trim!BX14,0)</f>
        <v>0.14219461902726205</v>
      </c>
      <c r="BY41" s="50">
        <f>IF(PLANEL_Pot_Trim!BY14&lt;&gt;0,BY15/PLANEL_Pot_Trim!BY14,0)</f>
        <v>0.19688485713953999</v>
      </c>
      <c r="BZ41" s="50">
        <f>IF(PLANEL_Pot_Trim!BZ14&lt;&gt;0,BZ15/PLANEL_Pot_Trim!BZ14,0)</f>
        <v>0.12396453971038657</v>
      </c>
      <c r="CA41" s="50">
        <f>IF(PLANEL_Pot_Trim!CA14&lt;&gt;0,CA15/PLANEL_Pot_Trim!CA14,0)</f>
        <v>1.4584063491219065E-2</v>
      </c>
      <c r="CB41" s="50">
        <f>IF(PLANEL_Pot_Trim!CB14&lt;&gt;0,CB15/PLANEL_Pot_Trim!CB14,0)</f>
        <v>0.14219461902726205</v>
      </c>
      <c r="CC41" s="50">
        <f>IF(PLANEL_Pot_Trim!CC14&lt;&gt;0,CC15/PLANEL_Pot_Trim!CC14,0)</f>
        <v>0.19192441079257055</v>
      </c>
      <c r="CD41" s="50">
        <f>IF(PLANEL_Pot_Trim!CD14&lt;&gt;0,CD15/PLANEL_Pot_Trim!CD14,0)</f>
        <v>0.12396453971038657</v>
      </c>
      <c r="CE41" s="50">
        <f>IF(PLANEL_Pot_Trim!CE14&lt;&gt;0,CE15/PLANEL_Pot_Trim!CE14,0)</f>
        <v>1.4584063491219065E-2</v>
      </c>
      <c r="CF41" s="50">
        <f>IF(PLANEL_Pot_Trim!CF14&lt;&gt;0,CF15/PLANEL_Pot_Trim!CF14,0)</f>
        <v>0.14219461902726205</v>
      </c>
      <c r="CG41" s="50">
        <f>IF(PLANEL_Pot_Trim!CG14&lt;&gt;0,CG15/PLANEL_Pot_Trim!CG14,0)</f>
        <v>0.19688485713953999</v>
      </c>
      <c r="CH41" s="50">
        <f>IF(PLANEL_Pot_Trim!CH14&lt;&gt;0,CH15/PLANEL_Pot_Trim!CH14,0)</f>
        <v>0.12396453971038657</v>
      </c>
      <c r="CI41" s="50">
        <f>IF(PLANEL_Pot_Trim!CI14&lt;&gt;0,CI15/PLANEL_Pot_Trim!CI14,0)</f>
        <v>1.1973323008188329E-2</v>
      </c>
      <c r="CJ41" s="50">
        <f>IF(PLANEL_Pot_Trim!CJ14&lt;&gt;0,CJ15/PLANEL_Pot_Trim!CJ14,0)</f>
        <v>0.11673989932714321</v>
      </c>
      <c r="CK41" s="50">
        <f>IF(PLANEL_Pot_Trim!CK14&lt;&gt;0,CK15/PLANEL_Pot_Trim!CK14,0)</f>
        <v>0.1616398605943844</v>
      </c>
      <c r="CL41" s="50">
        <f>IF(PLANEL_Pot_Trim!CL14&lt;&gt;0,CL15/PLANEL_Pot_Trim!CL14,0)</f>
        <v>0.10177324555344275</v>
      </c>
      <c r="CM41" s="50">
        <f>IF(PLANEL_Pot_Trim!CM14&lt;&gt;0,CM15/PLANEL_Pot_Trim!CM14,0)</f>
        <v>1.1973323008188329E-2</v>
      </c>
      <c r="CN41" s="50">
        <f>IF(PLANEL_Pot_Trim!CN14&lt;&gt;0,CN15/PLANEL_Pot_Trim!CN14,0)</f>
        <v>0.11673989932714321</v>
      </c>
      <c r="CO41" s="50">
        <f>IF(PLANEL_Pot_Trim!CO14&lt;&gt;0,CO15/PLANEL_Pot_Trim!CO14,0)</f>
        <v>0.1616398605943844</v>
      </c>
      <c r="CP41" s="50">
        <f>IF(PLANEL_Pot_Trim!CP14&lt;&gt;0,CP15/PLANEL_Pot_Trim!CP14,0)</f>
        <v>0.10177324555344275</v>
      </c>
      <c r="CQ41" s="50">
        <f>IF(PLANEL_Pot_Trim!CQ14&lt;&gt;0,CQ15/PLANEL_Pot_Trim!CQ14,0)</f>
        <v>1.1973323008188329E-2</v>
      </c>
      <c r="CR41" s="50">
        <f>IF(PLANEL_Pot_Trim!CR14&lt;&gt;0,CR15/PLANEL_Pot_Trim!CR14,0)</f>
        <v>0.11673989932714321</v>
      </c>
      <c r="CS41" s="50">
        <f>IF(PLANEL_Pot_Trim!CS14&lt;&gt;0,CS15/PLANEL_Pot_Trim!CS14,0)</f>
        <v>0.1616398605943844</v>
      </c>
      <c r="CT41" s="50">
        <f>IF(PLANEL_Pot_Trim!CT14&lt;&gt;0,CT15/PLANEL_Pot_Trim!CT14,0)</f>
        <v>0.10177324555344275</v>
      </c>
      <c r="CU41" s="50">
        <f>IF(PLANEL_Pot_Trim!CU14&lt;&gt;0,CU15/PLANEL_Pot_Trim!CU14,0)</f>
        <v>1.1973323008188329E-2</v>
      </c>
      <c r="CV41" s="50">
        <f>IF(PLANEL_Pot_Trim!CV14&lt;&gt;0,CV15/PLANEL_Pot_Trim!CV14,0)</f>
        <v>0.11673989932714321</v>
      </c>
      <c r="CW41" s="50">
        <f>IF(PLANEL_Pot_Trim!CW14&lt;&gt;0,CW15/PLANEL_Pot_Trim!CW14,0)</f>
        <v>0.1616398605943844</v>
      </c>
      <c r="CX41" s="50">
        <f>IF(PLANEL_Pot_Trim!CX14&lt;&gt;0,CX15/PLANEL_Pot_Trim!CX14,0)</f>
        <v>0.10177324555344275</v>
      </c>
      <c r="CY41" s="80">
        <f>IF(PLANEL_Pot_Trim!CY14&lt;&gt;0,CY15/PLANEL_Pot_Trim!CY14,0)</f>
        <v>1.1973323008188329E-2</v>
      </c>
      <c r="CZ41" s="80">
        <f>IF(PLANEL_Pot_Trim!CZ14&lt;&gt;0,CZ15/PLANEL_Pot_Trim!CZ14,0)</f>
        <v>0.11673989932714321</v>
      </c>
      <c r="DA41" s="80">
        <f>IF(PLANEL_Pot_Trim!DA14&lt;&gt;0,DA15/PLANEL_Pot_Trim!DA14,0)</f>
        <v>0.1616398605943844</v>
      </c>
      <c r="DB41" s="80">
        <f>IF(PLANEL_Pot_Trim!DB14&lt;&gt;0,DB15/PLANEL_Pot_Trim!DB14,0)</f>
        <v>0.10177324555344275</v>
      </c>
      <c r="DC41" s="50">
        <f>IF(PLANEL_Pot_Trim!DC14&lt;&gt;0,DC15/PLANEL_Pot_Trim!DC14,0)</f>
        <v>1.1973323008188329E-2</v>
      </c>
      <c r="DD41" s="50">
        <f>IF(PLANEL_Pot_Trim!DD14&lt;&gt;0,DD15/PLANEL_Pot_Trim!DD14,0)</f>
        <v>0.11673989932714321</v>
      </c>
      <c r="DE41" s="50">
        <f>IF(PLANEL_Pot_Trim!DE14&lt;&gt;0,DE15/PLANEL_Pot_Trim!DE14,0)</f>
        <v>0.1616398605943844</v>
      </c>
      <c r="DF41" s="50">
        <f>IF(PLANEL_Pot_Trim!DF14&lt;&gt;0,DF15/PLANEL_Pot_Trim!DF14,0)</f>
        <v>0.10177324555344275</v>
      </c>
      <c r="DG41" s="50">
        <f>IF(PLANEL_Pot_Trim!DG14&lt;&gt;0,DG15/PLANEL_Pot_Trim!DG14,0)</f>
        <v>1.1973323008188329E-2</v>
      </c>
      <c r="DH41" s="50">
        <f>IF(PLANEL_Pot_Trim!DH14&lt;&gt;0,DH15/PLANEL_Pot_Trim!DH14,0)</f>
        <v>0.11673989932714321</v>
      </c>
      <c r="DI41" s="50">
        <f>IF(PLANEL_Pot_Trim!DI14&lt;&gt;0,DI15/PLANEL_Pot_Trim!DI14,0)</f>
        <v>0.1616398605943844</v>
      </c>
      <c r="DJ41" s="50">
        <f>IF(PLANEL_Pot_Trim!DJ14&lt;&gt;0,DJ15/PLANEL_Pot_Trim!DJ14,0)</f>
        <v>0.10177324555344275</v>
      </c>
      <c r="DK41" s="50">
        <f>IF(PLANEL_Pot_Trim!DK14&lt;&gt;0,DK15/PLANEL_Pot_Trim!DK14,0)</f>
        <v>1.1973323008188329E-2</v>
      </c>
      <c r="DL41" s="50">
        <f>IF(PLANEL_Pot_Trim!DL14&lt;&gt;0,DL15/PLANEL_Pot_Trim!DL14,0)</f>
        <v>0.11673989932714321</v>
      </c>
      <c r="DM41" s="50">
        <f>IF(PLANEL_Pot_Trim!DM14&lt;&gt;0,DM15/PLANEL_Pot_Trim!DM14,0)</f>
        <v>0.1616398605943844</v>
      </c>
      <c r="DN41" s="50">
        <f>IF(PLANEL_Pot_Trim!DN14&lt;&gt;0,DN15/PLANEL_Pot_Trim!DN14,0)</f>
        <v>0.10177324555344275</v>
      </c>
      <c r="DO41" s="50">
        <f>IF(PLANEL_Pot_Trim!DO14&lt;&gt;0,DO15/PLANEL_Pot_Trim!DO14,0)</f>
        <v>1.1973323008188329E-2</v>
      </c>
      <c r="DP41" s="50">
        <f>IF(PLANEL_Pot_Trim!DP14&lt;&gt;0,DP15/PLANEL_Pot_Trim!DP14,0)</f>
        <v>0.11673989932714321</v>
      </c>
      <c r="DQ41" s="50">
        <f>IF(PLANEL_Pot_Trim!DQ14&lt;&gt;0,DQ15/PLANEL_Pot_Trim!DQ14,0)</f>
        <v>0.1616398605943844</v>
      </c>
      <c r="DR41" s="50">
        <f>IF(PLANEL_Pot_Trim!DR14&lt;&gt;0,DR15/PLANEL_Pot_Trim!DR14,0)</f>
        <v>0.10177324555344275</v>
      </c>
      <c r="DS41" s="50">
        <f>IF(PLANEL_Pot_Trim!DS14&lt;&gt;0,DS15/PLANEL_Pot_Trim!DS14,0)</f>
        <v>1.1973323008188329E-2</v>
      </c>
      <c r="DT41" s="50">
        <f>IF(PLANEL_Pot_Trim!DT14&lt;&gt;0,DT15/PLANEL_Pot_Trim!DT14,0)</f>
        <v>0.11673989932714321</v>
      </c>
      <c r="DU41" s="50">
        <f>IF(PLANEL_Pot_Trim!DU14&lt;&gt;0,DU15/PLANEL_Pot_Trim!DU14,0)</f>
        <v>0.1616398605943844</v>
      </c>
      <c r="DV41" s="50">
        <f>IF(PLANEL_Pot_Trim!DV14&lt;&gt;0,DV15/PLANEL_Pot_Trim!DV14,0)</f>
        <v>0.10177324555344275</v>
      </c>
      <c r="DW41" s="50">
        <f>IF(PLANEL_Pot_Trim!DW14&lt;&gt;0,DW15/PLANEL_Pot_Trim!DW14,0)</f>
        <v>1.1729467096056946E-2</v>
      </c>
      <c r="DX41" s="50">
        <f>IF(PLANEL_Pot_Trim!DX14&lt;&gt;0,DX15/PLANEL_Pot_Trim!DX14,0)</f>
        <v>0.11436230418391707</v>
      </c>
      <c r="DY41" s="50">
        <f>IF(PLANEL_Pot_Trim!DY14&lt;&gt;0,DY15/PLANEL_Pot_Trim!DY14,0)</f>
        <v>0.15834780578093982</v>
      </c>
      <c r="DZ41" s="50">
        <f>IF(PLANEL_Pot_Trim!DZ14&lt;&gt;0,DZ15/PLANEL_Pot_Trim!DZ14,0)</f>
        <v>9.970047030065507E-2</v>
      </c>
      <c r="EA41" s="50">
        <f>IF(PLANEL_Pot_Trim!EA14&lt;&gt;0,EA15/PLANEL_Pot_Trim!EA14,0)</f>
        <v>1.1729467096056946E-2</v>
      </c>
      <c r="EB41" s="50">
        <f>IF(PLANEL_Pot_Trim!EB14&lt;&gt;0,EB15/PLANEL_Pot_Trim!EB14,0)</f>
        <v>0.11436230418391707</v>
      </c>
      <c r="EC41" s="50">
        <f>IF(PLANEL_Pot_Trim!EC14&lt;&gt;0,EC15/PLANEL_Pot_Trim!EC14,0)</f>
        <v>0.15834780578093982</v>
      </c>
      <c r="ED41" s="50">
        <f>IF(PLANEL_Pot_Trim!ED14&lt;&gt;0,ED15/PLANEL_Pot_Trim!ED14,0)</f>
        <v>9.970047030065507E-2</v>
      </c>
      <c r="EE41" s="50">
        <f>IF(PLANEL_Pot_Trim!EE14&lt;&gt;0,EE15/PLANEL_Pot_Trim!EE14,0)</f>
        <v>1.1729467096056946E-2</v>
      </c>
      <c r="EF41" s="50">
        <f>IF(PLANEL_Pot_Trim!EF14&lt;&gt;0,EF15/PLANEL_Pot_Trim!EF14,0)</f>
        <v>0.11436230418391707</v>
      </c>
      <c r="EG41" s="50">
        <f>IF(PLANEL_Pot_Trim!EG14&lt;&gt;0,EG15/PLANEL_Pot_Trim!EG14,0)</f>
        <v>0.15834780578093982</v>
      </c>
      <c r="EH41" s="50">
        <f>IF(PLANEL_Pot_Trim!EH14&lt;&gt;0,EH15/PLANEL_Pot_Trim!EH14,0)</f>
        <v>9.970047030065507E-2</v>
      </c>
      <c r="EI41" s="50">
        <f>IF(PLANEL_Pot_Trim!EI14&lt;&gt;0,EI15/PLANEL_Pot_Trim!EI14,0)</f>
        <v>1.1729467096056946E-2</v>
      </c>
      <c r="EJ41" s="50">
        <f>IF(PLANEL_Pot_Trim!EJ14&lt;&gt;0,EJ15/PLANEL_Pot_Trim!EJ14,0)</f>
        <v>0.11436230418391707</v>
      </c>
      <c r="EK41" s="50">
        <f>IF(PLANEL_Pot_Trim!EK14&lt;&gt;0,EK15/PLANEL_Pot_Trim!EK14,0)</f>
        <v>0.15834780578093982</v>
      </c>
      <c r="EL41" s="50">
        <f>IF(PLANEL_Pot_Trim!EL14&lt;&gt;0,EL15/PLANEL_Pot_Trim!EL14,0)</f>
        <v>9.970047030065507E-2</v>
      </c>
      <c r="EM41" s="50">
        <f>IF(PLANEL_Pot_Trim!EM14&lt;&gt;0,EM15/PLANEL_Pot_Trim!EM14,0)</f>
        <v>1.1729467096056946E-2</v>
      </c>
      <c r="EN41" s="50">
        <f>IF(PLANEL_Pot_Trim!EN14&lt;&gt;0,EN15/PLANEL_Pot_Trim!EN14,0)</f>
        <v>0.11436230418391707</v>
      </c>
      <c r="EO41" s="50">
        <f>IF(PLANEL_Pot_Trim!EO14&lt;&gt;0,EO15/PLANEL_Pot_Trim!EO14,0)</f>
        <v>0.15834780578093982</v>
      </c>
      <c r="EP41" s="50">
        <f>IF(PLANEL_Pot_Trim!EP14&lt;&gt;0,EP15/PLANEL_Pot_Trim!EP14,0)</f>
        <v>9.970047030065507E-2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0.82050423985463361</v>
      </c>
      <c r="H42" s="50">
        <f>IF(PLANEL_Pot_Trim!H15&lt;&gt;0,H16/PLANEL_Pot_Trim!H15,0)</f>
        <v>0.89156723198061794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0.20608267716535436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0.60440693069306928</v>
      </c>
      <c r="Q42" s="50">
        <f>IF(PLANEL_Pot_Trim!Q15&lt;&gt;0,Q16/PLANEL_Pot_Trim!Q15,0)</f>
        <v>0.87247623762376236</v>
      </c>
      <c r="R42" s="50">
        <f>IF(PLANEL_Pot_Trim!R15&lt;&gt;0,R16/PLANEL_Pot_Trim!R15,0)</f>
        <v>0.87247623762376236</v>
      </c>
      <c r="S42" s="50">
        <f>IF(PLANEL_Pot_Trim!S15&lt;&gt;0,S16/PLANEL_Pot_Trim!S15,0)</f>
        <v>0.90250000000000008</v>
      </c>
      <c r="T42" s="50">
        <f>IF(PLANEL_Pot_Trim!T15&lt;&gt;0,T16/PLANEL_Pot_Trim!T15,0)</f>
        <v>0.6370112107623318</v>
      </c>
      <c r="U42" s="50">
        <f>IF(PLANEL_Pot_Trim!U15&lt;&gt;0,U16/PLANEL_Pot_Trim!U15,0)</f>
        <v>0.83936547085201785</v>
      </c>
      <c r="V42" s="50">
        <f>IF(PLANEL_Pot_Trim!V15&lt;&gt;0,V16/PLANEL_Pot_Trim!V15,0)</f>
        <v>0.67748206278026901</v>
      </c>
      <c r="W42" s="50">
        <f>IF(PLANEL_Pot_Trim!W15&lt;&gt;0,W16/PLANEL_Pot_Trim!W15,0)</f>
        <v>0.6554735744089013</v>
      </c>
      <c r="X42" s="50">
        <f>IF(PLANEL_Pot_Trim!X15&lt;&gt;0,X16/PLANEL_Pot_Trim!X15,0)</f>
        <v>0.79075837399165505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0.71551795580110489</v>
      </c>
      <c r="AC42" s="50">
        <f>IF(PLANEL_Pot_Trim!AC15&lt;&gt;0,AC16/PLANEL_Pot_Trim!AC15,0)</f>
        <v>0.86510359116022106</v>
      </c>
      <c r="AD42" s="50">
        <f>IF(PLANEL_Pot_Trim!AD15&lt;&gt;0,AD16/PLANEL_Pot_Trim!AD15,0)</f>
        <v>0.65717955801104977</v>
      </c>
      <c r="AE42" s="50">
        <f>IF(PLANEL_Pot_Trim!AE15&lt;&gt;0,AE16/PLANEL_Pot_Trim!AE15,0)</f>
        <v>0.65717955801104977</v>
      </c>
      <c r="AF42" s="50">
        <f>IF(PLANEL_Pot_Trim!AF15&lt;&gt;0,AF16/PLANEL_Pot_Trim!AF15,0)</f>
        <v>0.69457596685082867</v>
      </c>
      <c r="AG42" s="50">
        <f>IF(PLANEL_Pot_Trim!AG15&lt;&gt;0,AG16/PLANEL_Pot_Trim!AG15,0)</f>
        <v>0.84416160220994474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0.84416160220994474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0.571149855907781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0.68558789625360228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0.88416582021330625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0.51230559875583204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0.51230559875583204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0.51230559875583204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0.51230559875583204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7.3272696387824576E-2</v>
      </c>
      <c r="D44" s="51">
        <f>IF(PLANEL_Pot_Trim!D17&lt;&gt;0,D18/PLANEL_Pot_Trim!D17,0)</f>
        <v>9.2205655575824885E-2</v>
      </c>
      <c r="E44" s="51">
        <f>IF(PLANEL_Pot_Trim!E17&lt;&gt;0,E18/PLANEL_Pot_Trim!E17,0)</f>
        <v>0.12083456098539389</v>
      </c>
      <c r="F44" s="51">
        <f>IF(PLANEL_Pot_Trim!F17&lt;&gt;0,F18/PLANEL_Pot_Trim!F17,0)</f>
        <v>0.18357973077685716</v>
      </c>
      <c r="G44" s="51">
        <f>IF(PLANEL_Pot_Trim!G17&lt;&gt;0,G18/PLANEL_Pot_Trim!G17,0)</f>
        <v>7.4592332651465643E-2</v>
      </c>
      <c r="H44" s="51">
        <f>IF(PLANEL_Pot_Trim!H17&lt;&gt;0,H18/PLANEL_Pot_Trim!H17,0)</f>
        <v>0.13095953831857346</v>
      </c>
      <c r="I44" s="51">
        <f>IF(PLANEL_Pot_Trim!I17&lt;&gt;0,I18/PLANEL_Pot_Trim!I17,0)</f>
        <v>0.28611883895101031</v>
      </c>
      <c r="J44" s="51">
        <f>IF(PLANEL_Pot_Trim!J17&lt;&gt;0,J18/PLANEL_Pot_Trim!J17,0)</f>
        <v>0.21020945598493102</v>
      </c>
      <c r="K44" s="51">
        <f>IF(PLANEL_Pot_Trim!K17&lt;&gt;0,K18/PLANEL_Pot_Trim!K17,0)</f>
        <v>0.14666679435093999</v>
      </c>
      <c r="L44" s="51">
        <f>IF(PLANEL_Pot_Trim!L17&lt;&gt;0,L18/PLANEL_Pot_Trim!L17,0)</f>
        <v>0.18949001560820861</v>
      </c>
      <c r="M44" s="51">
        <f>IF(PLANEL_Pot_Trim!M17&lt;&gt;0,M18/PLANEL_Pot_Trim!M17,0)</f>
        <v>0.2922921204247016</v>
      </c>
      <c r="N44" s="51">
        <f>IF(PLANEL_Pot_Trim!N17&lt;&gt;0,N18/PLANEL_Pot_Trim!N17,0)</f>
        <v>0.14938968776523837</v>
      </c>
      <c r="O44" s="51">
        <f>IF(PLANEL_Pot_Trim!O17&lt;&gt;0,O18/PLANEL_Pot_Trim!O17,0)</f>
        <v>0.11576589425101382</v>
      </c>
      <c r="P44" s="51">
        <f>IF(PLANEL_Pot_Trim!P17&lt;&gt;0,P18/PLANEL_Pot_Trim!P17,0)</f>
        <v>0.12691663065225034</v>
      </c>
      <c r="Q44" s="51">
        <f>IF(PLANEL_Pot_Trim!Q17&lt;&gt;0,Q18/PLANEL_Pot_Trim!Q17,0)</f>
        <v>0.19918541329212197</v>
      </c>
      <c r="R44" s="51">
        <f>IF(PLANEL_Pot_Trim!R17&lt;&gt;0,R18/PLANEL_Pot_Trim!R17,0)</f>
        <v>0.20584898899359319</v>
      </c>
      <c r="S44" s="51">
        <f>IF(PLANEL_Pot_Trim!S17&lt;&gt;0,S18/PLANEL_Pot_Trim!S17,0)</f>
        <v>0.17391772887915949</v>
      </c>
      <c r="T44" s="51">
        <f>IF(PLANEL_Pot_Trim!T17&lt;&gt;0,T18/PLANEL_Pot_Trim!T17,0)</f>
        <v>9.9788527294229171E-2</v>
      </c>
      <c r="U44" s="51">
        <f>IF(PLANEL_Pot_Trim!U17&lt;&gt;0,U18/PLANEL_Pot_Trim!U17,0)</f>
        <v>0.1366456664618706</v>
      </c>
      <c r="V44" s="51">
        <f>IF(PLANEL_Pot_Trim!V17&lt;&gt;0,V18/PLANEL_Pot_Trim!V17,0)</f>
        <v>0.20762206449960963</v>
      </c>
      <c r="W44" s="51">
        <f>IF(PLANEL_Pot_Trim!W17&lt;&gt;0,W18/PLANEL_Pot_Trim!W17,0)</f>
        <v>7.5179955245192526E-2</v>
      </c>
      <c r="X44" s="51">
        <f>IF(PLANEL_Pot_Trim!X17&lt;&gt;0,X18/PLANEL_Pot_Trim!X17,0)</f>
        <v>0.2035477347011872</v>
      </c>
      <c r="Y44" s="51">
        <f>IF(PLANEL_Pot_Trim!Y17&lt;&gt;0,Y18/PLANEL_Pot_Trim!Y17,0)</f>
        <v>0.28013417972381438</v>
      </c>
      <c r="Z44" s="51">
        <f>IF(PLANEL_Pot_Trim!Z17&lt;&gt;0,Z18/PLANEL_Pot_Trim!Z17,0)</f>
        <v>0.15049920559080196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0.17485462166746105</v>
      </c>
      <c r="AC44" s="51">
        <f>IF(PLANEL_Pot_Trim!AC17&lt;&gt;0,AC18/PLANEL_Pot_Trim!AC17,0)</f>
        <v>0.14572743501339497</v>
      </c>
      <c r="AD44" s="51">
        <f>IF(PLANEL_Pot_Trim!AD17&lt;&gt;0,AD18/PLANEL_Pot_Trim!AD17,0)</f>
        <v>0.11689170788915697</v>
      </c>
      <c r="AE44" s="51">
        <f>IF(PLANEL_Pot_Trim!AE17&lt;&gt;0,AE18/PLANEL_Pot_Trim!AE17,0)</f>
        <v>9.9480484427444671E-2</v>
      </c>
      <c r="AF44" s="51">
        <f>IF(PLANEL_Pot_Trim!AF17&lt;&gt;0,AF18/PLANEL_Pot_Trim!AF17,0)</f>
        <v>0.17072202773177475</v>
      </c>
      <c r="AG44" s="51">
        <f>IF(PLANEL_Pot_Trim!AG17&lt;&gt;0,AG18/PLANEL_Pot_Trim!AG17,0)</f>
        <v>0.13599520273030982</v>
      </c>
      <c r="AH44" s="51">
        <f>IF(PLANEL_Pot_Trim!AH17&lt;&gt;0,AH18/PLANEL_Pot_Trim!AH17,0)</f>
        <v>0.27072809360519012</v>
      </c>
      <c r="AI44" s="51">
        <f>IF(PLANEL_Pot_Trim!AI17&lt;&gt;0,AI18/PLANEL_Pot_Trim!AI17,0)</f>
        <v>0.20362167052181104</v>
      </c>
      <c r="AJ44" s="51">
        <f>IF(PLANEL_Pot_Trim!AJ17&lt;&gt;0,AJ18/PLANEL_Pot_Trim!AJ17,0)</f>
        <v>0.23003292249327786</v>
      </c>
      <c r="AK44" s="51">
        <f>IF(PLANEL_Pot_Trim!AK17&lt;&gt;0,AK18/PLANEL_Pot_Trim!AK17,0)</f>
        <v>0.20327389025426137</v>
      </c>
      <c r="AL44" s="51">
        <f>IF(PLANEL_Pot_Trim!AL17&lt;&gt;0,AL18/PLANEL_Pot_Trim!AL17,0)</f>
        <v>0.27814426945994486</v>
      </c>
      <c r="AM44" s="51">
        <f>IF(PLANEL_Pot_Trim!AM17&lt;&gt;0,AM18/PLANEL_Pot_Trim!AM17,0)</f>
        <v>0.20516620274221745</v>
      </c>
      <c r="AN44" s="51">
        <f>IF(PLANEL_Pot_Trim!AN17&lt;&gt;0,AN18/PLANEL_Pot_Trim!AN17,0)</f>
        <v>0.2319158858295276</v>
      </c>
      <c r="AO44" s="51">
        <f>IF(PLANEL_Pot_Trim!AO17&lt;&gt;0,AO18/PLANEL_Pot_Trim!AO17,0)</f>
        <v>0.16429215942672551</v>
      </c>
      <c r="AP44" s="51">
        <f>IF(PLANEL_Pot_Trim!AP17&lt;&gt;0,AP18/PLANEL_Pot_Trim!AP17,0)</f>
        <v>0.28020533922466245</v>
      </c>
      <c r="AQ44" s="51">
        <f>IF(PLANEL_Pot_Trim!AQ17&lt;&gt;0,AQ18/PLANEL_Pot_Trim!AQ17,0)</f>
        <v>0.20843244667836361</v>
      </c>
      <c r="AR44" s="51">
        <f>IF(PLANEL_Pot_Trim!AR17&lt;&gt;0,AR18/PLANEL_Pot_Trim!AR17,0)</f>
        <v>0.17366617442971913</v>
      </c>
      <c r="AS44" s="51">
        <f>IF(PLANEL_Pot_Trim!AS17&lt;&gt;0,AS18/PLANEL_Pot_Trim!AS17,0)</f>
        <v>0.14757174386993666</v>
      </c>
      <c r="AT44" s="51">
        <f>IF(PLANEL_Pot_Trim!AT17&lt;&gt;0,AT18/PLANEL_Pot_Trim!AT17,0)</f>
        <v>0.28456391240215045</v>
      </c>
      <c r="AU44" s="51">
        <f>IF(PLANEL_Pot_Trim!AU17&lt;&gt;0,AU18/PLANEL_Pot_Trim!AU17,0)</f>
        <v>0.20843244667836361</v>
      </c>
      <c r="AV44" s="51">
        <f>IF(PLANEL_Pot_Trim!AV17&lt;&gt;0,AV18/PLANEL_Pot_Trim!AV17,0)</f>
        <v>0.23589781488818679</v>
      </c>
      <c r="AW44" s="51">
        <f>IF(PLANEL_Pot_Trim!AW17&lt;&gt;0,AW18/PLANEL_Pot_Trim!AW17,0)</f>
        <v>0.33013306296553552</v>
      </c>
      <c r="AX44" s="51">
        <f>IF(PLANEL_Pot_Trim!AX17&lt;&gt;0,AX18/PLANEL_Pot_Trim!AX17,0)</f>
        <v>0.28456391240215045</v>
      </c>
      <c r="AY44" s="51">
        <f>IF(PLANEL_Pot_Trim!AY17&lt;&gt;0,AY18/PLANEL_Pot_Trim!AY17,0)</f>
        <v>0.20923919830435372</v>
      </c>
      <c r="AZ44" s="51">
        <f>IF(PLANEL_Pot_Trim!AZ17&lt;&gt;0,AZ18/PLANEL_Pot_Trim!AZ17,0)</f>
        <v>0.23666662676099276</v>
      </c>
      <c r="BA44" s="51">
        <f>IF(PLANEL_Pot_Trim!BA17&lt;&gt;0,BA18/PLANEL_Pot_Trim!BA17,0)</f>
        <v>0.32895169911726269</v>
      </c>
      <c r="BB44" s="51">
        <f>IF(PLANEL_Pot_Trim!BB17&lt;&gt;0,BB18/PLANEL_Pot_Trim!BB17,0)</f>
        <v>0.28564046579377572</v>
      </c>
      <c r="BC44" s="51">
        <f>IF(PLANEL_Pot_Trim!BC17&lt;&gt;0,BC18/PLANEL_Pot_Trim!BC17,0)</f>
        <v>0.20924538168215528</v>
      </c>
      <c r="BD44" s="51">
        <f>IF(PLANEL_Pot_Trim!BD17&lt;&gt;0,BD18/PLANEL_Pot_Trim!BD17,0)</f>
        <v>0.17529894423760531</v>
      </c>
      <c r="BE44" s="51">
        <f>IF(PLANEL_Pot_Trim!BE17&lt;&gt;0,BE18/PLANEL_Pot_Trim!BE17,0)</f>
        <v>0.24211007046752944</v>
      </c>
      <c r="BF44" s="51">
        <f>IF(PLANEL_Pot_Trim!BF17&lt;&gt;0,BF18/PLANEL_Pot_Trim!BF17,0)</f>
        <v>0.28564871707677864</v>
      </c>
      <c r="BG44" s="51">
        <f>IF(PLANEL_Pot_Trim!BG17&lt;&gt;0,BG18/PLANEL_Pot_Trim!BG17,0)</f>
        <v>0.20921299489471365</v>
      </c>
      <c r="BH44" s="51">
        <f>IF(PLANEL_Pot_Trim!BH17&lt;&gt;0,BH18/PLANEL_Pot_Trim!BH17,0)</f>
        <v>0.23684939342199471</v>
      </c>
      <c r="BI44" s="51">
        <f>IF(PLANEL_Pot_Trim!BI17&lt;&gt;0,BI18/PLANEL_Pot_Trim!BI17,0)</f>
        <v>0.33147363186767131</v>
      </c>
      <c r="BJ44" s="51">
        <f>IF(PLANEL_Pot_Trim!BJ17&lt;&gt;0,BJ18/PLANEL_Pot_Trim!BJ17,0)</f>
        <v>0.28560549918323624</v>
      </c>
      <c r="BK44" s="51">
        <f>IF(PLANEL_Pot_Trim!BK17&lt;&gt;0,BK18/PLANEL_Pot_Trim!BK17,0)</f>
        <v>0.20984035958513791</v>
      </c>
      <c r="BL44" s="51">
        <f>IF(PLANEL_Pot_Trim!BL17&lt;&gt;0,BL18/PLANEL_Pot_Trim!BL17,0)</f>
        <v>0.23761422352419448</v>
      </c>
      <c r="BM44" s="51">
        <f>IF(PLANEL_Pot_Trim!BM17&lt;&gt;0,BM18/PLANEL_Pot_Trim!BM17,0)</f>
        <v>0.33255111251071162</v>
      </c>
      <c r="BN44" s="51">
        <f>IF(PLANEL_Pot_Trim!BN17&lt;&gt;0,BN18/PLANEL_Pot_Trim!BN17,0)</f>
        <v>0.28644267330638379</v>
      </c>
      <c r="BO44" s="51">
        <f>IF(PLANEL_Pot_Trim!BO17&lt;&gt;0,BO18/PLANEL_Pot_Trim!BO17,0)</f>
        <v>0.21138357097553384</v>
      </c>
      <c r="BP44" s="51">
        <f>IF(PLANEL_Pot_Trim!BP17&lt;&gt;0,BP18/PLANEL_Pot_Trim!BP17,0)</f>
        <v>0.239495576665225</v>
      </c>
      <c r="BQ44" s="51">
        <f>IF(PLANEL_Pot_Trim!BQ17&lt;&gt;0,BQ18/PLANEL_Pot_Trim!BQ17,0)</f>
        <v>0.33520153328056707</v>
      </c>
      <c r="BR44" s="51">
        <f>IF(PLANEL_Pot_Trim!BR17&lt;&gt;0,BR18/PLANEL_Pot_Trim!BR17,0)</f>
        <v>0.28850198053285125</v>
      </c>
      <c r="BS44" s="51">
        <f>IF(PLANEL_Pot_Trim!BS17&lt;&gt;0,BS18/PLANEL_Pot_Trim!BS17,0)</f>
        <v>0.21354314192355256</v>
      </c>
      <c r="BT44" s="51">
        <f>IF(PLANEL_Pot_Trim!BT17&lt;&gt;0,BT18/PLANEL_Pot_Trim!BT17,0)</f>
        <v>0.20904646903838864</v>
      </c>
      <c r="BU44" s="51">
        <f>IF(PLANEL_Pot_Trim!BU17&lt;&gt;0,BU18/PLANEL_Pot_Trim!BU17,0)</f>
        <v>0.23616769133303192</v>
      </c>
      <c r="BV44" s="51">
        <f>IF(PLANEL_Pot_Trim!BV17&lt;&gt;0,BV18/PLANEL_Pot_Trim!BV17,0)</f>
        <v>0.29138377631504458</v>
      </c>
      <c r="BW44" s="51">
        <f>IF(PLANEL_Pot_Trim!BW17&lt;&gt;0,BW18/PLANEL_Pot_Trim!BW17,0)</f>
        <v>0.21442737818178145</v>
      </c>
      <c r="BX44" s="51">
        <f>IF(PLANEL_Pot_Trim!BX17&lt;&gt;0,BX18/PLANEL_Pot_Trim!BX17,0)</f>
        <v>0.24320632959680452</v>
      </c>
      <c r="BY44" s="51">
        <f>IF(PLANEL_Pot_Trim!BY17&lt;&gt;0,BY18/PLANEL_Pot_Trim!BY17,0)</f>
        <v>0.34042918378814507</v>
      </c>
      <c r="BZ44" s="51">
        <f>IF(PLANEL_Pot_Trim!BZ17&lt;&gt;0,BZ18/PLANEL_Pot_Trim!BZ17,0)</f>
        <v>0.29256372750151621</v>
      </c>
      <c r="CA44" s="51">
        <f>IF(PLANEL_Pot_Trim!CA17&lt;&gt;0,CA18/PLANEL_Pot_Trim!CA17,0)</f>
        <v>0.21578586744986128</v>
      </c>
      <c r="CB44" s="51">
        <f>IF(PLANEL_Pot_Trim!CB17&lt;&gt;0,CB18/PLANEL_Pot_Trim!CB17,0)</f>
        <v>0.2446896425196963</v>
      </c>
      <c r="CC44" s="51">
        <f>IF(PLANEL_Pot_Trim!CC17&lt;&gt;0,CC18/PLANEL_Pot_Trim!CC17,0)</f>
        <v>0.34218535018095314</v>
      </c>
      <c r="CD44" s="51">
        <f>IF(PLANEL_Pot_Trim!CD17&lt;&gt;0,CD18/PLANEL_Pot_Trim!CD17,0)</f>
        <v>0.29437653605898367</v>
      </c>
      <c r="CE44" s="51">
        <f>IF(PLANEL_Pot_Trim!CE17&lt;&gt;0,CE18/PLANEL_Pot_Trim!CE17,0)</f>
        <v>0.2181033833460797</v>
      </c>
      <c r="CF44" s="51">
        <f>IF(PLANEL_Pot_Trim!CF17&lt;&gt;0,CF18/PLANEL_Pot_Trim!CF17,0)</f>
        <v>0.24757360761782674</v>
      </c>
      <c r="CG44" s="51">
        <f>IF(PLANEL_Pot_Trim!CG17&lt;&gt;0,CG18/PLANEL_Pot_Trim!CG17,0)</f>
        <v>0.34674261592702543</v>
      </c>
      <c r="CH44" s="51">
        <f>IF(PLANEL_Pot_Trim!CH17&lt;&gt;0,CH18/PLANEL_Pot_Trim!CH17,0)</f>
        <v>0.29746909825040735</v>
      </c>
      <c r="CI44" s="51">
        <f>IF(PLANEL_Pot_Trim!CI17&lt;&gt;0,CI18/PLANEL_Pot_Trim!CI17,0)</f>
        <v>0.21845068546754332</v>
      </c>
      <c r="CJ44" s="51">
        <f>IF(PLANEL_Pot_Trim!CJ17&lt;&gt;0,CJ18/PLANEL_Pot_Trim!CJ17,0)</f>
        <v>0.24811120643074486</v>
      </c>
      <c r="CK44" s="51">
        <f>IF(PLANEL_Pot_Trim!CK17&lt;&gt;0,CK18/PLANEL_Pot_Trim!CK17,0)</f>
        <v>0.32234642527355056</v>
      </c>
      <c r="CL44" s="51">
        <f>IF(PLANEL_Pot_Trim!CL17&lt;&gt;0,CL18/PLANEL_Pot_Trim!CL17,0)</f>
        <v>0.29793254857148316</v>
      </c>
      <c r="CM44" s="51">
        <f>IF(PLANEL_Pot_Trim!CM17&lt;&gt;0,CM18/PLANEL_Pot_Trim!CM17,0)</f>
        <v>0.21924952825475108</v>
      </c>
      <c r="CN44" s="51">
        <f>IF(PLANEL_Pot_Trim!CN17&lt;&gt;0,CN18/PLANEL_Pot_Trim!CN17,0)</f>
        <v>0.24908508818765387</v>
      </c>
      <c r="CO44" s="51">
        <f>IF(PLANEL_Pot_Trim!CO17&lt;&gt;0,CO18/PLANEL_Pot_Trim!CO17,0)</f>
        <v>0.34871108646033488</v>
      </c>
      <c r="CP44" s="51">
        <f>IF(PLANEL_Pot_Trim!CP17&lt;&gt;0,CP18/PLANEL_Pot_Trim!CP17,0)</f>
        <v>0.29899854805354531</v>
      </c>
      <c r="CQ44" s="51">
        <f>IF(PLANEL_Pot_Trim!CQ17&lt;&gt;0,CQ18/PLANEL_Pot_Trim!CQ17,0)</f>
        <v>0.21926500738569119</v>
      </c>
      <c r="CR44" s="51">
        <f>IF(PLANEL_Pot_Trim!CR17&lt;&gt;0,CR18/PLANEL_Pot_Trim!CR17,0)</f>
        <v>0.24910395889957448</v>
      </c>
      <c r="CS44" s="51">
        <f>IF(PLANEL_Pot_Trim!CS17&lt;&gt;0,CS18/PLANEL_Pot_Trim!CS17,0)</f>
        <v>0.27070471989703304</v>
      </c>
      <c r="CT44" s="51">
        <f>IF(PLANEL_Pot_Trim!CT17&lt;&gt;0,CT18/PLANEL_Pot_Trim!CT17,0)</f>
        <v>0.29901920386978564</v>
      </c>
      <c r="CU44" s="51">
        <f>IF(PLANEL_Pot_Trim!CU17&lt;&gt;0,CU18/PLANEL_Pot_Trim!CU17,0)</f>
        <v>0.21995625031598659</v>
      </c>
      <c r="CV44" s="51">
        <f>IF(PLANEL_Pot_Trim!CV17&lt;&gt;0,CV18/PLANEL_Pot_Trim!CV17,0)</f>
        <v>0.20882632799813566</v>
      </c>
      <c r="CW44" s="51">
        <f>IF(PLANEL_Pot_Trim!CW17&lt;&gt;0,CW18/PLANEL_Pot_Trim!CW17,0)</f>
        <v>0.3499248612112616</v>
      </c>
      <c r="CX44" s="51">
        <f>IF(PLANEL_Pot_Trim!CX17&lt;&gt;0,CX18/PLANEL_Pot_Trim!CX17,0)</f>
        <v>0.29994161910372913</v>
      </c>
      <c r="CY44" s="81">
        <f>IF(PLANEL_Pot_Trim!CY17&lt;&gt;0,CY18/PLANEL_Pot_Trim!CY17,0)</f>
        <v>0.22000000002701919</v>
      </c>
      <c r="CZ44" s="81">
        <f>IF(PLANEL_Pot_Trim!CZ17&lt;&gt;0,CZ18/PLANEL_Pot_Trim!CZ17,0)</f>
        <v>0.24999999998311301</v>
      </c>
      <c r="DA44" s="81">
        <f>IF(PLANEL_Pot_Trim!DA17&lt;&gt;0,DA18/PLANEL_Pot_Trim!DA17,0)</f>
        <v>0.34954686583586514</v>
      </c>
      <c r="DB44" s="81">
        <f>IF(PLANEL_Pot_Trim!DB17&lt;&gt;0,DB18/PLANEL_Pot_Trim!DB17,0)</f>
        <v>0.30000000002251598</v>
      </c>
      <c r="DC44" s="51">
        <f>IF(PLANEL_Pot_Trim!DC17&lt;&gt;0,DC18/PLANEL_Pot_Trim!DC17,0)</f>
        <v>0.22000000002341746</v>
      </c>
      <c r="DD44" s="51">
        <f>IF(PLANEL_Pot_Trim!DD17&lt;&gt;0,DD18/PLANEL_Pot_Trim!DD17,0)</f>
        <v>0.24999999998935571</v>
      </c>
      <c r="DE44" s="51">
        <f>IF(PLANEL_Pot_Trim!DE17&lt;&gt;0,DE18/PLANEL_Pot_Trim!DE17,0)</f>
        <v>0.35000000006386572</v>
      </c>
      <c r="DF44" s="51">
        <f>IF(PLANEL_Pot_Trim!DF17&lt;&gt;0,DF18/PLANEL_Pot_Trim!DF17,0)</f>
        <v>0.30000000002128863</v>
      </c>
      <c r="DG44" s="51">
        <f>IF(PLANEL_Pot_Trim!DG17&lt;&gt;0,DG18/PLANEL_Pot_Trim!DG17,0)</f>
        <v>0.22000000002054684</v>
      </c>
      <c r="DH44" s="51">
        <f>IF(PLANEL_Pot_Trim!DH17&lt;&gt;0,DH18/PLANEL_Pot_Trim!DH17,0)</f>
        <v>0.24999999997431643</v>
      </c>
      <c r="DI44" s="51">
        <f>IF(PLANEL_Pot_Trim!DI17&lt;&gt;0,DI18/PLANEL_Pot_Trim!DI17,0)</f>
        <v>0.35000000004623044</v>
      </c>
      <c r="DJ44" s="51">
        <f>IF(PLANEL_Pot_Trim!DJ17&lt;&gt;0,DJ18/PLANEL_Pot_Trim!DJ17,0)</f>
        <v>0.30000000001027344</v>
      </c>
      <c r="DK44" s="51">
        <f>IF(PLANEL_Pot_Trim!DK17&lt;&gt;0,DK18/PLANEL_Pot_Trim!DK17,0)</f>
        <v>0.22000000000396991</v>
      </c>
      <c r="DL44" s="51">
        <f>IF(PLANEL_Pot_Trim!DL17&lt;&gt;0,DL18/PLANEL_Pot_Trim!DL17,0)</f>
        <v>0.2499999999652632</v>
      </c>
      <c r="DM44" s="51">
        <f>IF(PLANEL_Pot_Trim!DM17&lt;&gt;0,DM18/PLANEL_Pot_Trim!DM17,0)</f>
        <v>0.35000000002481202</v>
      </c>
      <c r="DN44" s="51">
        <f>IF(PLANEL_Pot_Trim!DN17&lt;&gt;0,DN18/PLANEL_Pot_Trim!DN17,0)</f>
        <v>0.3</v>
      </c>
      <c r="DO44" s="51">
        <f>IF(PLANEL_Pot_Trim!DO17&lt;&gt;0,DO18/PLANEL_Pot_Trim!DO17,0)</f>
        <v>0.2200000000057554</v>
      </c>
      <c r="DP44" s="51">
        <f>IF(PLANEL_Pot_Trim!DP17&lt;&gt;0,DP18/PLANEL_Pot_Trim!DP17,0)</f>
        <v>0.24999999996163075</v>
      </c>
      <c r="DQ44" s="51">
        <f>IF(PLANEL_Pot_Trim!DQ17&lt;&gt;0,DQ18/PLANEL_Pot_Trim!DQ17,0)</f>
        <v>0.35000000006714621</v>
      </c>
      <c r="DR44" s="51">
        <f>IF(PLANEL_Pot_Trim!DR17&lt;&gt;0,DR18/PLANEL_Pot_Trim!DR17,0)</f>
        <v>0.3</v>
      </c>
      <c r="DS44" s="51">
        <f>IF(PLANEL_Pot_Trim!DS17&lt;&gt;0,DS18/PLANEL_Pot_Trim!DS17,0)</f>
        <v>0.22000000000366304</v>
      </c>
      <c r="DT44" s="51">
        <f>IF(PLANEL_Pot_Trim!DT17&lt;&gt;0,DT18/PLANEL_Pot_Trim!DT17,0)</f>
        <v>0.24999999997252714</v>
      </c>
      <c r="DU44" s="51">
        <f>IF(PLANEL_Pot_Trim!DU17&lt;&gt;0,DU18/PLANEL_Pot_Trim!DU17,0)</f>
        <v>0.35000000000915765</v>
      </c>
      <c r="DV44" s="51">
        <f>IF(PLANEL_Pot_Trim!DV17&lt;&gt;0,DV18/PLANEL_Pot_Trim!DV17,0)</f>
        <v>0.29999999998168481</v>
      </c>
      <c r="DW44" s="51">
        <f>IF(PLANEL_Pot_Trim!DW17&lt;&gt;0,DW18/PLANEL_Pot_Trim!DW17,0)</f>
        <v>0.22000000001225806</v>
      </c>
      <c r="DX44" s="51">
        <f>IF(PLANEL_Pot_Trim!DX17&lt;&gt;0,DX18/PLANEL_Pot_Trim!DX17,0)</f>
        <v>0.24999999999999997</v>
      </c>
      <c r="DY44" s="51">
        <f>IF(PLANEL_Pot_Trim!DY17&lt;&gt;0,DY18/PLANEL_Pot_Trim!DY17,0)</f>
        <v>0.29962173562982841</v>
      </c>
      <c r="DZ44" s="51">
        <f>IF(PLANEL_Pot_Trim!DZ17&lt;&gt;0,DZ18/PLANEL_Pot_Trim!DZ17,0)</f>
        <v>0.2999999999824885</v>
      </c>
      <c r="EA44" s="51">
        <f>IF(PLANEL_Pot_Trim!EA17&lt;&gt;0,EA18/PLANEL_Pot_Trim!EA17,0)</f>
        <v>0.22000000001188555</v>
      </c>
      <c r="EB44" s="51">
        <f>IF(PLANEL_Pot_Trim!EB17&lt;&gt;0,EB18/PLANEL_Pot_Trim!EB17,0)</f>
        <v>0.24999999997877576</v>
      </c>
      <c r="EC44" s="51">
        <f>IF(PLANEL_Pot_Trim!EC17&lt;&gt;0,EC18/PLANEL_Pot_Trim!EC17,0)</f>
        <v>0.35000000007216231</v>
      </c>
      <c r="ED44" s="51">
        <f>IF(PLANEL_Pot_Trim!ED17&lt;&gt;0,ED18/PLANEL_Pot_Trim!ED17,0)</f>
        <v>0.30000000002546906</v>
      </c>
      <c r="EE44" s="51">
        <f>IF(PLANEL_Pot_Trim!EE17&lt;&gt;0,EE18/PLANEL_Pot_Trim!EE17,0)</f>
        <v>0.21999999996549344</v>
      </c>
      <c r="EF44" s="51">
        <f>IF(PLANEL_Pot_Trim!EF17&lt;&gt;0,EF18/PLANEL_Pot_Trim!EF17,0)</f>
        <v>0.24999999995892075</v>
      </c>
      <c r="EG44" s="51">
        <f>IF(PLANEL_Pot_Trim!EG17&lt;&gt;0,EG18/PLANEL_Pot_Trim!EG17,0)</f>
        <v>0.35000000002464748</v>
      </c>
      <c r="EH44" s="51">
        <f>IF(PLANEL_Pot_Trim!EH17&lt;&gt;0,EH18/PLANEL_Pot_Trim!EH17,0)</f>
        <v>0.30000000003286337</v>
      </c>
      <c r="EI44" s="51">
        <f>IF(PLANEL_Pot_Trim!EI17&lt;&gt;0,EI18/PLANEL_Pot_Trim!EI17,0)</f>
        <v>0.21999999997241498</v>
      </c>
      <c r="EJ44" s="51">
        <f>IF(PLANEL_Pot_Trim!EJ17&lt;&gt;0,EJ18/PLANEL_Pot_Trim!EJ17,0)</f>
        <v>0.24999999994253122</v>
      </c>
      <c r="EK44" s="51">
        <f>IF(PLANEL_Pot_Trim!EK17&lt;&gt;0,EK18/PLANEL_Pot_Trim!EK17,0)</f>
        <v>0.31768944488186512</v>
      </c>
      <c r="EL44" s="51">
        <f>IF(PLANEL_Pot_Trim!EL17&lt;&gt;0,EL18/PLANEL_Pot_Trim!EL17,0)</f>
        <v>0.30000000002298755</v>
      </c>
      <c r="EM44" s="51">
        <f>IF(PLANEL_Pot_Trim!EM17&lt;&gt;0,EM18/PLANEL_Pot_Trim!EM17,0)</f>
        <v>0.21999999997417116</v>
      </c>
      <c r="EN44" s="51">
        <f>IF(PLANEL_Pot_Trim!EN17&lt;&gt;0,EN18/PLANEL_Pot_Trim!EN17,0)</f>
        <v>0.25</v>
      </c>
      <c r="EO44" s="51">
        <f>IF(PLANEL_Pot_Trim!EO17&lt;&gt;0,EO18/PLANEL_Pot_Trim!EO17,0)</f>
        <v>0.30391499646468695</v>
      </c>
      <c r="EP44" s="51">
        <f>IF(PLANEL_Pot_Trim!EP17&lt;&gt;0,EP18/PLANEL_Pot_Trim!EP17,0)</f>
        <v>0.29999999996961313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0.20721634545718012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0.14442351350045887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0.2040215416301791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0.13439257455176271</v>
      </c>
      <c r="O47" s="52">
        <f>IF(PLANEL_Pot_Trim!O20&lt;&gt;0,O21/PLANEL_Pot_Trim!O20,0)</f>
        <v>0.21335331058127421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0.17286777780969215</v>
      </c>
      <c r="S47" s="52">
        <f>IF(PLANEL_Pot_Trim!S20&lt;&gt;0,S21/PLANEL_Pot_Trim!S20,0)</f>
        <v>0.24495987510045616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0.1788361591548096</v>
      </c>
      <c r="W47" s="52">
        <f>IF(PLANEL_Pot_Trim!W20&lt;&gt;0,W21/PLANEL_Pot_Trim!W20,0)</f>
        <v>0.17894964641731279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0.16530187510506161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0.14915197723070264</v>
      </c>
      <c r="AE47" s="52">
        <f>IF(PLANEL_Pot_Trim!AE20&lt;&gt;0,AE21/PLANEL_Pot_Trim!AE20,0)</f>
        <v>0.17591659547423372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0.25999999995916268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0.19999999995916271</v>
      </c>
      <c r="DW47" s="52">
        <f>IF(PLANEL_Pot_Trim!DW20&lt;&gt;0,DW21/PLANEL_Pot_Trim!DW20,0)</f>
        <v>0.26000000000756912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0.19999999999999998</v>
      </c>
      <c r="EA47" s="52">
        <f>IF(PLANEL_Pot_Trim!EA20&lt;&gt;0,EA21/PLANEL_Pot_Trim!EA20,0)</f>
        <v>0.26000000001961809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0.20000000003269683</v>
      </c>
      <c r="EE47" s="52">
        <f>IF(PLANEL_Pot_Trim!EE20&lt;&gt;0,EE21/PLANEL_Pot_Trim!EE20,0)</f>
        <v>0.26000000001163276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0.20000000002908203</v>
      </c>
      <c r="EI47" s="52">
        <f>IF(PLANEL_Pot_Trim!EI20&lt;&gt;0,EI21/PLANEL_Pot_Trim!EI20,0)</f>
        <v>0.26000000001163276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0.20000000002908203</v>
      </c>
      <c r="EM47" s="52">
        <f>IF(PLANEL_Pot_Trim!EM20&lt;&gt;0,EM21/PLANEL_Pot_Trim!EM20,0)</f>
        <v>0.26000000001163276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0.20000000002908203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0.57014240204081634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0.79732303483891398</v>
      </c>
      <c r="BM50" s="54">
        <f>IF(PLANEL_Pot_Trim!BM23&lt;&gt;0,BM24/PLANEL_Pot_Trim!BM23,0)</f>
        <v>0.93407504876375724</v>
      </c>
      <c r="BN50" s="54">
        <f>IF(PLANEL_Pot_Trim!BN23&lt;&gt;0,BN24/PLANEL_Pot_Trim!BN23,0)</f>
        <v>1</v>
      </c>
      <c r="BO50" s="54">
        <f>IF(PLANEL_Pot_Trim!BO23&lt;&gt;0,BO24/PLANEL_Pot_Trim!BO23,0)</f>
        <v>0.80777756559792935</v>
      </c>
      <c r="BP50" s="54">
        <f>IF(PLANEL_Pot_Trim!BP23&lt;&gt;0,BP24/PLANEL_Pot_Trim!BP23,0)</f>
        <v>0.80777756559792935</v>
      </c>
      <c r="BQ50" s="54">
        <f>IF(PLANEL_Pot_Trim!BQ23&lt;&gt;0,BQ24/PLANEL_Pot_Trim!BQ23,0)</f>
        <v>0.63730596561137498</v>
      </c>
      <c r="BR50" s="54">
        <f>IF(PLANEL_Pot_Trim!BR23&lt;&gt;0,BR24/PLANEL_Pot_Trim!BR23,0)</f>
        <v>0.80777756559792935</v>
      </c>
      <c r="BS50" s="54">
        <f>IF(PLANEL_Pot_Trim!BS23&lt;&gt;0,BS24/PLANEL_Pot_Trim!BS23,0)</f>
        <v>0.71713640755182717</v>
      </c>
      <c r="BT50" s="54">
        <f>IF(PLANEL_Pot_Trim!BT23&lt;&gt;0,BT24/PLANEL_Pot_Trim!BT23,0)</f>
        <v>0.71713640755182717</v>
      </c>
      <c r="BU50" s="54">
        <f>IF(PLANEL_Pot_Trim!BU23&lt;&gt;0,BU24/PLANEL_Pot_Trim!BU23,0)</f>
        <v>0.71713640755182717</v>
      </c>
      <c r="BV50" s="54">
        <f>IF(PLANEL_Pot_Trim!BV23&lt;&gt;0,BV24/PLANEL_Pot_Trim!BV23,0)</f>
        <v>0.71713640755182717</v>
      </c>
      <c r="BW50" s="54">
        <f>IF(PLANEL_Pot_Trim!BW23&lt;&gt;0,BW24/PLANEL_Pot_Trim!BW23,0)</f>
        <v>0.61293488087265657</v>
      </c>
      <c r="BX50" s="54">
        <f>IF(PLANEL_Pot_Trim!BX23&lt;&gt;0,BX24/PLANEL_Pot_Trim!BX23,0)</f>
        <v>0.61293488087265657</v>
      </c>
      <c r="BY50" s="54">
        <f>IF(PLANEL_Pot_Trim!BY23&lt;&gt;0,BY24/PLANEL_Pot_Trim!BY23,0)</f>
        <v>0.61293488087265657</v>
      </c>
      <c r="BZ50" s="54">
        <f>IF(PLANEL_Pot_Trim!BZ23&lt;&gt;0,BZ24/PLANEL_Pot_Trim!BZ23,0)</f>
        <v>0.61293488087265657</v>
      </c>
      <c r="CA50" s="54">
        <f>IF(PLANEL_Pot_Trim!CA23&lt;&gt;0,CA24/PLANEL_Pot_Trim!CA23,0)</f>
        <v>0.55016162190418916</v>
      </c>
      <c r="CB50" s="54">
        <f>IF(PLANEL_Pot_Trim!CB23&lt;&gt;0,CB24/PLANEL_Pot_Trim!CB23,0)</f>
        <v>0.55016162190418916</v>
      </c>
      <c r="CC50" s="54">
        <f>IF(PLANEL_Pot_Trim!CC23&lt;&gt;0,CC24/PLANEL_Pot_Trim!CC23,0)</f>
        <v>0.55016162190418916</v>
      </c>
      <c r="CD50" s="54">
        <f>IF(PLANEL_Pot_Trim!CD23&lt;&gt;0,CD24/PLANEL_Pot_Trim!CD23,0)</f>
        <v>0.55016162190418916</v>
      </c>
      <c r="CE50" s="54">
        <f>IF(PLANEL_Pot_Trim!CE23&lt;&gt;0,CE24/PLANEL_Pot_Trim!CE23,0)</f>
        <v>0.52129480171917875</v>
      </c>
      <c r="CF50" s="54">
        <f>IF(PLANEL_Pot_Trim!CF23&lt;&gt;0,CF24/PLANEL_Pot_Trim!CF23,0)</f>
        <v>0.52129480171917875</v>
      </c>
      <c r="CG50" s="54">
        <f>IF(PLANEL_Pot_Trim!CG23&lt;&gt;0,CG24/PLANEL_Pot_Trim!CG23,0)</f>
        <v>0.52129480171917875</v>
      </c>
      <c r="CH50" s="54">
        <f>IF(PLANEL_Pot_Trim!CH23&lt;&gt;0,CH24/PLANEL_Pot_Trim!CH23,0)</f>
        <v>0.52129480171917875</v>
      </c>
      <c r="CI50" s="54">
        <f>IF(PLANEL_Pot_Trim!CI23&lt;&gt;0,CI24/PLANEL_Pot_Trim!CI23,0)</f>
        <v>0.49047204311149539</v>
      </c>
      <c r="CJ50" s="54">
        <f>IF(PLANEL_Pot_Trim!CJ23&lt;&gt;0,CJ24/PLANEL_Pot_Trim!CJ23,0)</f>
        <v>0.49047204311149539</v>
      </c>
      <c r="CK50" s="54">
        <f>IF(PLANEL_Pot_Trim!CK23&lt;&gt;0,CK24/PLANEL_Pot_Trim!CK23,0)</f>
        <v>0.49047204311149539</v>
      </c>
      <c r="CL50" s="54">
        <f>IF(PLANEL_Pot_Trim!CL23&lt;&gt;0,CL24/PLANEL_Pot_Trim!CL23,0)</f>
        <v>0.49047204311149539</v>
      </c>
      <c r="CM50" s="54">
        <f>IF(PLANEL_Pot_Trim!CM23&lt;&gt;0,CM24/PLANEL_Pot_Trim!CM23,0)</f>
        <v>0.46555299546817347</v>
      </c>
      <c r="CN50" s="54">
        <f>IF(PLANEL_Pot_Trim!CN23&lt;&gt;0,CN24/PLANEL_Pot_Trim!CN23,0)</f>
        <v>0.46555299546817347</v>
      </c>
      <c r="CO50" s="54">
        <f>IF(PLANEL_Pot_Trim!CO23&lt;&gt;0,CO24/PLANEL_Pot_Trim!CO23,0)</f>
        <v>0.46555299546817347</v>
      </c>
      <c r="CP50" s="54">
        <f>IF(PLANEL_Pot_Trim!CP23&lt;&gt;0,CP24/PLANEL_Pot_Trim!CP23,0)</f>
        <v>0.46555299546817347</v>
      </c>
      <c r="CQ50" s="54">
        <f>IF(PLANEL_Pot_Trim!CQ23&lt;&gt;0,CQ24/PLANEL_Pot_Trim!CQ23,0)</f>
        <v>0.42371597867285626</v>
      </c>
      <c r="CR50" s="54">
        <f>IF(PLANEL_Pot_Trim!CR23&lt;&gt;0,CR24/PLANEL_Pot_Trim!CR23,0)</f>
        <v>0.42371597867285626</v>
      </c>
      <c r="CS50" s="54">
        <f>IF(PLANEL_Pot_Trim!CS23&lt;&gt;0,CS24/PLANEL_Pot_Trim!CS23,0)</f>
        <v>0.42371597867285626</v>
      </c>
      <c r="CT50" s="54">
        <f>IF(PLANEL_Pot_Trim!CT23&lt;&gt;0,CT24/PLANEL_Pot_Trim!CT23,0)</f>
        <v>0.42371597867285626</v>
      </c>
      <c r="CU50" s="54">
        <f>IF(PLANEL_Pot_Trim!CU23&lt;&gt;0,CU24/PLANEL_Pot_Trim!CU23,0)</f>
        <v>0.38060937029774206</v>
      </c>
      <c r="CV50" s="54">
        <f>IF(PLANEL_Pot_Trim!CV23&lt;&gt;0,CV24/PLANEL_Pot_Trim!CV23,0)</f>
        <v>0.38060937029774206</v>
      </c>
      <c r="CW50" s="54">
        <f>IF(PLANEL_Pot_Trim!CW23&lt;&gt;0,CW24/PLANEL_Pot_Trim!CW23,0)</f>
        <v>0.38060937029774206</v>
      </c>
      <c r="CX50" s="54">
        <f>IF(PLANEL_Pot_Trim!CX23&lt;&gt;0,CX24/PLANEL_Pot_Trim!CX23,0)</f>
        <v>0.38060937029774206</v>
      </c>
      <c r="CY50" s="84">
        <f>IF(PLANEL_Pot_Trim!CY23&lt;&gt;0,CY24/PLANEL_Pot_Trim!CY23,0)</f>
        <v>0.38060937029774206</v>
      </c>
      <c r="CZ50" s="84">
        <f>IF(PLANEL_Pot_Trim!CZ23&lt;&gt;0,CZ24/PLANEL_Pot_Trim!CZ23,0)</f>
        <v>0.38060937029774206</v>
      </c>
      <c r="DA50" s="84">
        <f>IF(PLANEL_Pot_Trim!DA23&lt;&gt;0,DA24/PLANEL_Pot_Trim!DA23,0)</f>
        <v>0.38060937029774206</v>
      </c>
      <c r="DB50" s="84">
        <f>IF(PLANEL_Pot_Trim!DB23&lt;&gt;0,DB24/PLANEL_Pot_Trim!DB23,0)</f>
        <v>0.38060937029774206</v>
      </c>
      <c r="DC50" s="54">
        <f>IF(PLANEL_Pot_Trim!DC23&lt;&gt;0,DC24/PLANEL_Pot_Trim!DC23,0)</f>
        <v>0.35293988143417632</v>
      </c>
      <c r="DD50" s="54">
        <f>IF(PLANEL_Pot_Trim!DD23&lt;&gt;0,DD24/PLANEL_Pot_Trim!DD23,0)</f>
        <v>0.35293988143417632</v>
      </c>
      <c r="DE50" s="54">
        <f>IF(PLANEL_Pot_Trim!DE23&lt;&gt;0,DE24/PLANEL_Pot_Trim!DE23,0)</f>
        <v>0.35293988143417632</v>
      </c>
      <c r="DF50" s="54">
        <f>IF(PLANEL_Pot_Trim!DF23&lt;&gt;0,DF24/PLANEL_Pot_Trim!DF23,0)</f>
        <v>0.35293988143417632</v>
      </c>
      <c r="DG50" s="54">
        <f>IF(PLANEL_Pot_Trim!DG23&lt;&gt;0,DG24/PLANEL_Pot_Trim!DG23,0)</f>
        <v>0.32324707095630345</v>
      </c>
      <c r="DH50" s="54">
        <f>IF(PLANEL_Pot_Trim!DH23&lt;&gt;0,DH24/PLANEL_Pot_Trim!DH23,0)</f>
        <v>0.32324707095630345</v>
      </c>
      <c r="DI50" s="54">
        <f>IF(PLANEL_Pot_Trim!DI23&lt;&gt;0,DI24/PLANEL_Pot_Trim!DI23,0)</f>
        <v>0.30193702356625085</v>
      </c>
      <c r="DJ50" s="54">
        <f>IF(PLANEL_Pot_Trim!DJ23&lt;&gt;0,DJ24/PLANEL_Pot_Trim!DJ23,0)</f>
        <v>0.32324707095630345</v>
      </c>
      <c r="DK50" s="54">
        <f>IF(PLANEL_Pot_Trim!DK23&lt;&gt;0,DK24/PLANEL_Pot_Trim!DK23,0)</f>
        <v>0.29775000700109377</v>
      </c>
      <c r="DL50" s="54">
        <f>IF(PLANEL_Pot_Trim!DL23&lt;&gt;0,DL24/PLANEL_Pot_Trim!DL23,0)</f>
        <v>0.29775000700109377</v>
      </c>
      <c r="DM50" s="54">
        <f>IF(PLANEL_Pot_Trim!DM23&lt;&gt;0,DM24/PLANEL_Pot_Trim!DM23,0)</f>
        <v>0.29775000700109377</v>
      </c>
      <c r="DN50" s="54">
        <f>IF(PLANEL_Pot_Trim!DN23&lt;&gt;0,DN24/PLANEL_Pot_Trim!DN23,0)</f>
        <v>0.29775000700109377</v>
      </c>
      <c r="DO50" s="54">
        <f>IF(PLANEL_Pot_Trim!DO23&lt;&gt;0,DO24/PLANEL_Pot_Trim!DO23,0)</f>
        <v>0.275291058510931</v>
      </c>
      <c r="DP50" s="54">
        <f>IF(PLANEL_Pot_Trim!DP23&lt;&gt;0,DP24/PLANEL_Pot_Trim!DP23,0)</f>
        <v>0.275291058510931</v>
      </c>
      <c r="DQ50" s="54">
        <f>IF(PLANEL_Pot_Trim!DQ23&lt;&gt;0,DQ24/PLANEL_Pot_Trim!DQ23,0)</f>
        <v>0.275291058510931</v>
      </c>
      <c r="DR50" s="54">
        <f>IF(PLANEL_Pot_Trim!DR23&lt;&gt;0,DR24/PLANEL_Pot_Trim!DR23,0)</f>
        <v>0.275291058510931</v>
      </c>
      <c r="DS50" s="54">
        <f>IF(PLANEL_Pot_Trim!DS23&lt;&gt;0,DS24/PLANEL_Pot_Trim!DS23,0)</f>
        <v>0.25096354813996252</v>
      </c>
      <c r="DT50" s="54">
        <f>IF(PLANEL_Pot_Trim!DT23&lt;&gt;0,DT24/PLANEL_Pot_Trim!DT23,0)</f>
        <v>0.25096354813996252</v>
      </c>
      <c r="DU50" s="54">
        <f>IF(PLANEL_Pot_Trim!DU23&lt;&gt;0,DU24/PLANEL_Pot_Trim!DU23,0)</f>
        <v>0.25096354813996252</v>
      </c>
      <c r="DV50" s="54">
        <f>IF(PLANEL_Pot_Trim!DV23&lt;&gt;0,DV24/PLANEL_Pot_Trim!DV23,0)</f>
        <v>0.25096354813996252</v>
      </c>
      <c r="DW50" s="54">
        <f>IF(PLANEL_Pot_Trim!DW23&lt;&gt;0,DW24/PLANEL_Pot_Trim!DW23,0)</f>
        <v>0.23023888750406923</v>
      </c>
      <c r="DX50" s="54">
        <f>IF(PLANEL_Pot_Trim!DX23&lt;&gt;0,DX24/PLANEL_Pot_Trim!DX23,0)</f>
        <v>0.23023888750406923</v>
      </c>
      <c r="DY50" s="54">
        <f>IF(PLANEL_Pot_Trim!DY23&lt;&gt;0,DY24/PLANEL_Pot_Trim!DY23,0)</f>
        <v>0.23023888750406923</v>
      </c>
      <c r="DZ50" s="54">
        <f>IF(PLANEL_Pot_Trim!DZ23&lt;&gt;0,DZ24/PLANEL_Pot_Trim!DZ23,0)</f>
        <v>0.23023888750406923</v>
      </c>
      <c r="EA50" s="54">
        <f>IF(PLANEL_Pot_Trim!EA23&lt;&gt;0,EA24/PLANEL_Pot_Trim!EA23,0)</f>
        <v>0.21271637953375175</v>
      </c>
      <c r="EB50" s="54">
        <f>IF(PLANEL_Pot_Trim!EB23&lt;&gt;0,EB24/PLANEL_Pot_Trim!EB23,0)</f>
        <v>0.21271637953375175</v>
      </c>
      <c r="EC50" s="54">
        <f>IF(PLANEL_Pot_Trim!EC23&lt;&gt;0,EC24/PLANEL_Pot_Trim!EC23,0)</f>
        <v>0.21271637953375175</v>
      </c>
      <c r="ED50" s="54">
        <f>IF(PLANEL_Pot_Trim!ED23&lt;&gt;0,ED24/PLANEL_Pot_Trim!ED23,0)</f>
        <v>0.21271637953375175</v>
      </c>
      <c r="EE50" s="54">
        <f>IF(PLANEL_Pot_Trim!EE23&lt;&gt;0,EE24/PLANEL_Pot_Trim!EE23,0)</f>
        <v>0.19756253755459791</v>
      </c>
      <c r="EF50" s="54">
        <f>IF(PLANEL_Pot_Trim!EF23&lt;&gt;0,EF24/PLANEL_Pot_Trim!EF23,0)</f>
        <v>0.19756253755459791</v>
      </c>
      <c r="EG50" s="54">
        <f>IF(PLANEL_Pot_Trim!EG23&lt;&gt;0,EG24/PLANEL_Pot_Trim!EG23,0)</f>
        <v>0.19756253755459791</v>
      </c>
      <c r="EH50" s="54">
        <f>IF(PLANEL_Pot_Trim!EH23&lt;&gt;0,EH24/PLANEL_Pot_Trim!EH23,0)</f>
        <v>0.19756253755459791</v>
      </c>
      <c r="EI50" s="54">
        <f>IF(PLANEL_Pot_Trim!EI23&lt;&gt;0,EI24/PLANEL_Pot_Trim!EI23,0)</f>
        <v>0.18750967263217036</v>
      </c>
      <c r="EJ50" s="54">
        <f>IF(PLANEL_Pot_Trim!EJ23&lt;&gt;0,EJ24/PLANEL_Pot_Trim!EJ23,0)</f>
        <v>0.18750967263217036</v>
      </c>
      <c r="EK50" s="54">
        <f>IF(PLANEL_Pot_Trim!EK23&lt;&gt;0,EK24/PLANEL_Pot_Trim!EK23,0)</f>
        <v>0.18750967263217036</v>
      </c>
      <c r="EL50" s="54">
        <f>IF(PLANEL_Pot_Trim!EL23&lt;&gt;0,EL24/PLANEL_Pot_Trim!EL23,0)</f>
        <v>0.18750967263217036</v>
      </c>
      <c r="EM50" s="54">
        <f>IF(PLANEL_Pot_Trim!EM23&lt;&gt;0,EM24/PLANEL_Pot_Trim!EM23,0)</f>
        <v>0.17918471159632837</v>
      </c>
      <c r="EN50" s="54">
        <f>IF(PLANEL_Pot_Trim!EN23&lt;&gt;0,EN24/PLANEL_Pot_Trim!EN23,0)</f>
        <v>0.17918471159632837</v>
      </c>
      <c r="EO50" s="54">
        <f>IF(PLANEL_Pot_Trim!EO23&lt;&gt;0,EO24/PLANEL_Pot_Trim!EO23,0)</f>
        <v>0.17918471159632837</v>
      </c>
      <c r="EP50" s="54">
        <f>IF(PLANEL_Pot_Trim!EP23&lt;&gt;0,EP24/PLANEL_Pot_Trim!EP23,0)</f>
        <v>0.17918471159632837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30.24914412</v>
      </c>
      <c r="F4" s="33">
        <v>38.00496991</v>
      </c>
      <c r="G4" s="33">
        <v>24.145551090000001</v>
      </c>
      <c r="H4" s="33">
        <v>25.016888089999998</v>
      </c>
      <c r="I4" s="33">
        <v>20.803168629999998</v>
      </c>
      <c r="J4" s="33">
        <v>25.127565430000001</v>
      </c>
      <c r="K4" s="33">
        <v>28.259276369999998</v>
      </c>
      <c r="L4" s="33">
        <v>31.020675090000001</v>
      </c>
      <c r="M4" s="33">
        <v>31.77090845</v>
      </c>
      <c r="N4" s="33">
        <v>31.853931549999999</v>
      </c>
      <c r="O4" s="33">
        <v>32.093605859999997</v>
      </c>
      <c r="P4" s="33">
        <v>28.100653739999998</v>
      </c>
      <c r="Q4" s="33">
        <v>27.835110480000001</v>
      </c>
      <c r="R4" s="33">
        <v>26.540008369999999</v>
      </c>
      <c r="S4" s="33">
        <v>26.178979229999999</v>
      </c>
      <c r="T4" s="33">
        <v>19.287492440000001</v>
      </c>
      <c r="U4" s="33">
        <v>19.313370559999999</v>
      </c>
      <c r="V4" s="33">
        <v>16.240016900000001</v>
      </c>
      <c r="W4" s="33">
        <v>16.667838440000001</v>
      </c>
      <c r="X4" s="33">
        <v>19.98788923</v>
      </c>
      <c r="Y4" s="33">
        <v>21.018116899999999</v>
      </c>
      <c r="Z4" s="33">
        <v>19.943437540000001</v>
      </c>
      <c r="AA4" s="33">
        <v>18.915529970000001</v>
      </c>
      <c r="AB4" s="33">
        <v>18.157587190000001</v>
      </c>
      <c r="AC4" s="33">
        <v>22.048981600000001</v>
      </c>
      <c r="AD4" s="33">
        <v>28.814162339999999</v>
      </c>
      <c r="AE4" s="33">
        <v>18.56593303</v>
      </c>
      <c r="AF4" s="33">
        <v>17.42448538</v>
      </c>
      <c r="AG4" s="33">
        <v>18.740360419999998</v>
      </c>
      <c r="AH4" s="33">
        <v>20.06428038</v>
      </c>
      <c r="AI4" s="33">
        <v>21.414001760000001</v>
      </c>
      <c r="AJ4" s="33">
        <v>20.310268910000001</v>
      </c>
      <c r="AK4" s="33">
        <v>22.25539814</v>
      </c>
      <c r="AL4" s="33">
        <v>23.418994850000001</v>
      </c>
      <c r="AM4" s="33">
        <v>26.075598719999999</v>
      </c>
      <c r="AN4" s="33">
        <v>27.905826489999999</v>
      </c>
      <c r="AO4" s="33">
        <v>31.57293018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23.68142199</v>
      </c>
      <c r="J16" s="33">
        <v>31.000313479999999</v>
      </c>
      <c r="K16" s="33">
        <v>30.878952200000001</v>
      </c>
      <c r="L16" s="33">
        <v>37.585417560000003</v>
      </c>
      <c r="M16" s="33">
        <v>41.457121600000001</v>
      </c>
      <c r="N16" s="33">
        <v>42.655906330000001</v>
      </c>
      <c r="O16" s="33">
        <v>44.040806089999997</v>
      </c>
      <c r="P16" s="33">
        <v>41.193802839999996</v>
      </c>
      <c r="Q16" s="33">
        <v>40.843030419999998</v>
      </c>
      <c r="R16" s="33">
        <v>37.8791662</v>
      </c>
      <c r="S16" s="33">
        <v>37.585894119999999</v>
      </c>
      <c r="T16" s="33">
        <v>30.111340240000001</v>
      </c>
      <c r="U16" s="33">
        <v>29.597077380000002</v>
      </c>
      <c r="V16" s="33">
        <v>26.14687344</v>
      </c>
      <c r="W16" s="33">
        <v>27.89100036</v>
      </c>
      <c r="X16" s="33">
        <v>31.714363540000001</v>
      </c>
      <c r="Y16" s="33">
        <v>32.952541099999998</v>
      </c>
      <c r="Z16" s="33">
        <v>32.68652728</v>
      </c>
      <c r="AA16" s="33">
        <v>32.388229870000004</v>
      </c>
      <c r="AB16" s="33">
        <v>31.5838064</v>
      </c>
      <c r="AC16" s="33">
        <v>35.585809259999998</v>
      </c>
      <c r="AD16" s="33">
        <v>40.54892718</v>
      </c>
      <c r="AE16" s="33">
        <v>32.027643349999998</v>
      </c>
      <c r="AF16" s="33">
        <v>31.21114429</v>
      </c>
      <c r="AG16" s="33">
        <v>32.524653129999997</v>
      </c>
      <c r="AH16" s="33">
        <v>33.846300190000001</v>
      </c>
      <c r="AI16" s="33">
        <v>35.19354483</v>
      </c>
      <c r="AJ16" s="33">
        <v>34.086419130000003</v>
      </c>
      <c r="AK16" s="33">
        <v>36.02852764</v>
      </c>
      <c r="AL16" s="33">
        <v>36.686754579999999</v>
      </c>
      <c r="AM16" s="33">
        <v>38.110027049999999</v>
      </c>
      <c r="AN16" s="33">
        <v>40.360601639999999</v>
      </c>
      <c r="AO16" s="33">
        <v>41.66028833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38.00496991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20.803168629999998</v>
      </c>
      <c r="G4" s="1">
        <f>Planel_CO2_total_Resultado!J4</f>
        <v>25.127565430000001</v>
      </c>
      <c r="H4" s="1">
        <f>Planel_CO2_total_Resultado!K4</f>
        <v>28.259276369999998</v>
      </c>
      <c r="I4" s="1">
        <f>Planel_CO2_total_Resultado!L4</f>
        <v>31.020675090000001</v>
      </c>
      <c r="J4" s="1">
        <f>Planel_CO2_total_Resultado!M4</f>
        <v>31.77090845</v>
      </c>
      <c r="K4" s="1">
        <f>Planel_CO2_total_Resultado!N4</f>
        <v>31.853931549999999</v>
      </c>
      <c r="L4" s="1">
        <f>Planel_CO2_total_Resultado!O4</f>
        <v>32.093605859999997</v>
      </c>
      <c r="M4" s="1">
        <f>Planel_CO2_total_Resultado!P4</f>
        <v>28.100653739999998</v>
      </c>
      <c r="N4" s="1">
        <f>Planel_CO2_total_Resultado!Q4</f>
        <v>27.835110480000001</v>
      </c>
      <c r="O4" s="1">
        <f>Planel_CO2_total_Resultado!R4</f>
        <v>26.540008369999999</v>
      </c>
      <c r="P4" s="1">
        <f>Planel_CO2_total_Resultado!S4</f>
        <v>26.178979229999999</v>
      </c>
      <c r="Q4" s="1">
        <f>Planel_CO2_total_Resultado!T4</f>
        <v>19.287492440000001</v>
      </c>
      <c r="R4" s="1">
        <f>Planel_CO2_total_Resultado!U4</f>
        <v>19.313370559999999</v>
      </c>
      <c r="S4" s="1">
        <f>Planel_CO2_total_Resultado!V4</f>
        <v>16.240016900000001</v>
      </c>
      <c r="T4" s="1">
        <f>Planel_CO2_total_Resultado!W4</f>
        <v>16.667838440000001</v>
      </c>
      <c r="U4" s="1">
        <f>Planel_CO2_total_Resultado!X4</f>
        <v>19.98788923</v>
      </c>
      <c r="V4" s="1">
        <f>Planel_CO2_total_Resultado!Y4</f>
        <v>21.018116899999999</v>
      </c>
      <c r="W4" s="1">
        <f>Planel_CO2_total_Resultado!Z4</f>
        <v>19.943437540000001</v>
      </c>
      <c r="X4" s="1">
        <f>Planel_CO2_total_Resultado!AA4</f>
        <v>18.915529970000001</v>
      </c>
      <c r="Y4" s="1">
        <f>Planel_CO2_total_Resultado!AB4</f>
        <v>18.157587190000001</v>
      </c>
      <c r="Z4" s="1">
        <f>Planel_CO2_total_Resultado!AC4</f>
        <v>22.048981600000001</v>
      </c>
      <c r="AA4" s="1">
        <f>Planel_CO2_total_Resultado!AD4</f>
        <v>28.814162339999999</v>
      </c>
      <c r="AB4" s="1">
        <f>Planel_CO2_total_Resultado!AE4</f>
        <v>18.56593303</v>
      </c>
      <c r="AC4" s="1">
        <f>Planel_CO2_total_Resultado!AF4</f>
        <v>17.42448538</v>
      </c>
      <c r="AD4" s="1">
        <f>Planel_CO2_total_Resultado!AG4</f>
        <v>18.740360419999998</v>
      </c>
      <c r="AE4" s="1">
        <f>Planel_CO2_total_Resultado!AH4</f>
        <v>20.06428038</v>
      </c>
      <c r="AF4" s="1">
        <f>Planel_CO2_total_Resultado!AI4</f>
        <v>21.414001760000001</v>
      </c>
      <c r="AG4" s="1">
        <f>Planel_CO2_total_Resultado!AJ4</f>
        <v>20.310268910000001</v>
      </c>
      <c r="AH4" s="1">
        <f>Planel_CO2_total_Resultado!AK4</f>
        <v>22.25539814</v>
      </c>
      <c r="AI4" s="1">
        <f>Planel_CO2_total_Resultado!AL4</f>
        <v>23.418994850000001</v>
      </c>
      <c r="AJ4" s="1">
        <f>Planel_CO2_total_Resultado!AM4</f>
        <v>26.075598719999999</v>
      </c>
      <c r="AK4" s="1">
        <f>Planel_CO2_total_Resultado!AN4</f>
        <v>27.905826489999999</v>
      </c>
      <c r="AL4" s="1">
        <f>Planel_CO2_total_Resultado!AO4</f>
        <v>31.57293018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37.585417560000003</v>
      </c>
      <c r="J5" s="1">
        <f>Planel_CO2_total_Resultado!M16</f>
        <v>41.457121600000001</v>
      </c>
      <c r="K5" s="1">
        <f>Planel_CO2_total_Resultado!N16</f>
        <v>42.655906330000001</v>
      </c>
      <c r="L5" s="1">
        <f>Planel_CO2_total_Resultado!O16</f>
        <v>44.040806089999997</v>
      </c>
      <c r="M5" s="1">
        <f>Planel_CO2_total_Resultado!P16</f>
        <v>41.193802839999996</v>
      </c>
      <c r="N5" s="1">
        <f>Planel_CO2_total_Resultado!Q16</f>
        <v>40.843030419999998</v>
      </c>
      <c r="O5" s="1">
        <f>Planel_CO2_total_Resultado!R16</f>
        <v>37.8791662</v>
      </c>
      <c r="P5" s="1">
        <f>Planel_CO2_total_Resultado!S16</f>
        <v>37.585894119999999</v>
      </c>
      <c r="Q5" s="1">
        <f>Planel_CO2_total_Resultado!T16</f>
        <v>30.111340240000001</v>
      </c>
      <c r="R5" s="1">
        <f>Planel_CO2_total_Resultado!U16</f>
        <v>29.597077380000002</v>
      </c>
      <c r="S5" s="1">
        <f>Planel_CO2_total_Resultado!V16</f>
        <v>26.14687344</v>
      </c>
      <c r="T5" s="1">
        <f>Planel_CO2_total_Resultado!W16</f>
        <v>27.89100036</v>
      </c>
      <c r="U5" s="1">
        <f>Planel_CO2_total_Resultado!X16</f>
        <v>31.714363540000001</v>
      </c>
      <c r="V5" s="1">
        <f>Planel_CO2_total_Resultado!Y16</f>
        <v>32.952541099999998</v>
      </c>
      <c r="W5" s="1">
        <f>Planel_CO2_total_Resultado!Z16</f>
        <v>32.68652728</v>
      </c>
      <c r="X5" s="1">
        <f>Planel_CO2_total_Resultado!AA16</f>
        <v>32.388229870000004</v>
      </c>
      <c r="Y5" s="1">
        <f>Planel_CO2_total_Resultado!AB16</f>
        <v>31.5838064</v>
      </c>
      <c r="Z5" s="1">
        <f>Planel_CO2_total_Resultado!AC16</f>
        <v>35.585809259999998</v>
      </c>
      <c r="AA5" s="1">
        <f>Planel_CO2_total_Resultado!AD16</f>
        <v>40.54892718</v>
      </c>
      <c r="AB5" s="1">
        <f>Planel_CO2_total_Resultado!AE16</f>
        <v>32.027643349999998</v>
      </c>
      <c r="AC5" s="1">
        <f>Planel_CO2_total_Resultado!AF16</f>
        <v>31.21114429</v>
      </c>
      <c r="AD5" s="1">
        <f>Planel_CO2_total_Resultado!AG16</f>
        <v>32.524653129999997</v>
      </c>
      <c r="AE5" s="1">
        <f>Planel_CO2_total_Resultado!AH16</f>
        <v>33.846300190000001</v>
      </c>
      <c r="AF5" s="1">
        <f>Planel_CO2_total_Resultado!AI16</f>
        <v>35.19354483</v>
      </c>
      <c r="AG5" s="1">
        <f>Planel_CO2_total_Resultado!AJ16</f>
        <v>34.086419130000003</v>
      </c>
      <c r="AH5" s="1">
        <f>Planel_CO2_total_Resultado!AK16</f>
        <v>36.02852764</v>
      </c>
      <c r="AI5" s="1">
        <f>Planel_CO2_total_Resultado!AL16</f>
        <v>36.686754579999999</v>
      </c>
      <c r="AJ5" s="1">
        <f>Planel_CO2_total_Resultado!AM16</f>
        <v>38.110027049999999</v>
      </c>
      <c r="AK5" s="1">
        <f>Planel_CO2_total_Resultado!AN16</f>
        <v>40.360601639999999</v>
      </c>
      <c r="AL5" s="1">
        <f>Planel_CO2_total_Resultado!AO16</f>
        <v>41.66028833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Q17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7" width="6" customWidth="1"/>
    <col min="8" max="8" width="5" customWidth="1"/>
    <col min="9" max="9" width="6" customWidth="1"/>
    <col min="10" max="16" width="5" customWidth="1"/>
    <col min="17" max="17" width="10.7109375" customWidth="1"/>
    <col min="18" max="22" width="5" customWidth="1"/>
    <col min="23" max="23" width="10.7109375" customWidth="1"/>
    <col min="24" max="24" width="10.7109375" bestFit="1" customWidth="1"/>
  </cols>
  <sheetData>
    <row r="3" spans="1:17" x14ac:dyDescent="0.25">
      <c r="A3" s="227" t="s">
        <v>646</v>
      </c>
      <c r="B3" s="227" t="s">
        <v>644</v>
      </c>
    </row>
    <row r="4" spans="1:17" x14ac:dyDescent="0.25">
      <c r="A4" s="227" t="s">
        <v>647</v>
      </c>
      <c r="B4" s="33">
        <v>2030</v>
      </c>
      <c r="C4" s="33">
        <v>2031</v>
      </c>
      <c r="D4" s="33">
        <v>2032</v>
      </c>
      <c r="E4" s="33">
        <v>2034</v>
      </c>
      <c r="F4" s="33">
        <v>2035</v>
      </c>
      <c r="G4" s="33">
        <v>2036</v>
      </c>
      <c r="H4" s="33">
        <v>2038</v>
      </c>
      <c r="I4" s="33">
        <v>2040</v>
      </c>
      <c r="J4" s="33">
        <v>2041</v>
      </c>
      <c r="K4" s="33">
        <v>2042</v>
      </c>
      <c r="L4" s="33">
        <v>2043</v>
      </c>
      <c r="M4" s="33">
        <v>2044</v>
      </c>
      <c r="N4" s="33">
        <v>2045</v>
      </c>
      <c r="O4" s="33">
        <v>2046</v>
      </c>
      <c r="P4" s="33">
        <v>2047</v>
      </c>
      <c r="Q4" s="33" t="s">
        <v>645</v>
      </c>
    </row>
    <row r="5" spans="1:17" x14ac:dyDescent="0.25">
      <c r="A5" s="229" t="s">
        <v>39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>
        <v>4500</v>
      </c>
      <c r="Q5" s="228">
        <v>4500</v>
      </c>
    </row>
    <row r="6" spans="1:17" x14ac:dyDescent="0.25">
      <c r="A6" s="230" t="s">
        <v>47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>
        <v>4500</v>
      </c>
      <c r="Q6" s="228">
        <v>4500</v>
      </c>
    </row>
    <row r="7" spans="1:17" x14ac:dyDescent="0.25">
      <c r="A7" s="229" t="s">
        <v>40</v>
      </c>
      <c r="B7" s="228"/>
      <c r="C7" s="228">
        <v>6000</v>
      </c>
      <c r="D7" s="228">
        <v>6000</v>
      </c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>
        <v>12000</v>
      </c>
    </row>
    <row r="8" spans="1:17" x14ac:dyDescent="0.25">
      <c r="A8" s="230" t="s">
        <v>43</v>
      </c>
      <c r="B8" s="228"/>
      <c r="C8" s="228">
        <v>6000</v>
      </c>
      <c r="D8" s="228">
        <v>6000</v>
      </c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>
        <v>12000</v>
      </c>
    </row>
    <row r="9" spans="1:17" x14ac:dyDescent="0.25">
      <c r="A9" s="229" t="s">
        <v>37</v>
      </c>
      <c r="B9" s="228"/>
      <c r="C9" s="228"/>
      <c r="D9" s="228"/>
      <c r="E9" s="228">
        <v>6000</v>
      </c>
      <c r="F9" s="228">
        <v>16500</v>
      </c>
      <c r="G9" s="228">
        <v>9000</v>
      </c>
      <c r="H9" s="228">
        <v>3000</v>
      </c>
      <c r="I9" s="228">
        <v>10500</v>
      </c>
      <c r="J9" s="228">
        <v>1500</v>
      </c>
      <c r="K9" s="228">
        <v>3000</v>
      </c>
      <c r="L9" s="228">
        <v>6000</v>
      </c>
      <c r="M9" s="228">
        <v>1500</v>
      </c>
      <c r="N9" s="228">
        <v>3000</v>
      </c>
      <c r="O9" s="228">
        <v>4500</v>
      </c>
      <c r="P9" s="228">
        <v>3000</v>
      </c>
      <c r="Q9" s="228">
        <v>67500</v>
      </c>
    </row>
    <row r="10" spans="1:17" x14ac:dyDescent="0.25">
      <c r="A10" s="230" t="s">
        <v>39</v>
      </c>
      <c r="B10" s="228"/>
      <c r="C10" s="228"/>
      <c r="D10" s="228"/>
      <c r="E10" s="228">
        <v>4500</v>
      </c>
      <c r="F10" s="228">
        <v>15000</v>
      </c>
      <c r="G10" s="228">
        <v>6000</v>
      </c>
      <c r="H10" s="228"/>
      <c r="I10" s="228">
        <v>10500</v>
      </c>
      <c r="J10" s="228"/>
      <c r="K10" s="228"/>
      <c r="L10" s="228">
        <v>3000</v>
      </c>
      <c r="M10" s="228">
        <v>1500</v>
      </c>
      <c r="N10" s="228">
        <v>1500</v>
      </c>
      <c r="O10" s="228">
        <v>4500</v>
      </c>
      <c r="P10" s="228">
        <v>3000</v>
      </c>
      <c r="Q10" s="228">
        <v>49500</v>
      </c>
    </row>
    <row r="11" spans="1:17" x14ac:dyDescent="0.25">
      <c r="A11" s="230" t="s">
        <v>38</v>
      </c>
      <c r="B11" s="228"/>
      <c r="C11" s="228"/>
      <c r="D11" s="228"/>
      <c r="E11" s="228">
        <v>1500</v>
      </c>
      <c r="F11" s="228">
        <v>1500</v>
      </c>
      <c r="G11" s="228">
        <v>3000</v>
      </c>
      <c r="H11" s="228">
        <v>3000</v>
      </c>
      <c r="I11" s="228"/>
      <c r="J11" s="228">
        <v>1500</v>
      </c>
      <c r="K11" s="228">
        <v>3000</v>
      </c>
      <c r="L11" s="228">
        <v>3000</v>
      </c>
      <c r="M11" s="228"/>
      <c r="N11" s="228">
        <v>1500</v>
      </c>
      <c r="O11" s="228"/>
      <c r="P11" s="228"/>
      <c r="Q11" s="228">
        <v>18000</v>
      </c>
    </row>
    <row r="12" spans="1:17" x14ac:dyDescent="0.25">
      <c r="A12" s="229" t="s">
        <v>44</v>
      </c>
      <c r="B12" s="228">
        <v>1500</v>
      </c>
      <c r="C12" s="228">
        <v>1500</v>
      </c>
      <c r="D12" s="228">
        <v>3000</v>
      </c>
      <c r="E12" s="228">
        <v>3000</v>
      </c>
      <c r="F12" s="228">
        <v>1500</v>
      </c>
      <c r="G12" s="228">
        <v>1500</v>
      </c>
      <c r="H12" s="228"/>
      <c r="I12" s="228"/>
      <c r="J12" s="228"/>
      <c r="K12" s="228"/>
      <c r="L12" s="228"/>
      <c r="M12" s="228"/>
      <c r="N12" s="228"/>
      <c r="O12" s="228"/>
      <c r="P12" s="228"/>
      <c r="Q12" s="228">
        <v>12000</v>
      </c>
    </row>
    <row r="13" spans="1:17" x14ac:dyDescent="0.25">
      <c r="A13" s="230" t="s">
        <v>40</v>
      </c>
      <c r="B13" s="228"/>
      <c r="C13" s="228">
        <v>1500</v>
      </c>
      <c r="D13" s="228"/>
      <c r="E13" s="228"/>
      <c r="F13" s="228">
        <v>1500</v>
      </c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>
        <v>3000</v>
      </c>
    </row>
    <row r="14" spans="1:17" x14ac:dyDescent="0.25">
      <c r="A14" s="230" t="s">
        <v>37</v>
      </c>
      <c r="B14" s="228">
        <v>1500</v>
      </c>
      <c r="C14" s="228"/>
      <c r="D14" s="228">
        <v>3000</v>
      </c>
      <c r="E14" s="228">
        <v>3000</v>
      </c>
      <c r="F14" s="228"/>
      <c r="G14" s="228">
        <v>1500</v>
      </c>
      <c r="H14" s="228"/>
      <c r="I14" s="228"/>
      <c r="J14" s="228"/>
      <c r="K14" s="228"/>
      <c r="L14" s="228"/>
      <c r="M14" s="228"/>
      <c r="N14" s="228"/>
      <c r="O14" s="228"/>
      <c r="P14" s="228"/>
      <c r="Q14" s="228">
        <v>9000</v>
      </c>
    </row>
    <row r="15" spans="1:17" x14ac:dyDescent="0.25">
      <c r="A15" s="229" t="s">
        <v>45</v>
      </c>
      <c r="B15" s="228"/>
      <c r="C15" s="228"/>
      <c r="D15" s="228"/>
      <c r="E15" s="228"/>
      <c r="F15" s="228"/>
      <c r="G15" s="228"/>
      <c r="H15" s="228">
        <v>6000</v>
      </c>
      <c r="I15" s="228"/>
      <c r="J15" s="228"/>
      <c r="K15" s="228"/>
      <c r="L15" s="228"/>
      <c r="M15" s="228"/>
      <c r="N15" s="228"/>
      <c r="O15" s="228"/>
      <c r="P15" s="228"/>
      <c r="Q15" s="228">
        <v>6000</v>
      </c>
    </row>
    <row r="16" spans="1:17" x14ac:dyDescent="0.25">
      <c r="A16" s="230" t="s">
        <v>37</v>
      </c>
      <c r="B16" s="228"/>
      <c r="C16" s="228"/>
      <c r="D16" s="228"/>
      <c r="E16" s="228"/>
      <c r="F16" s="228"/>
      <c r="G16" s="228"/>
      <c r="H16" s="228">
        <v>6000</v>
      </c>
      <c r="I16" s="228"/>
      <c r="J16" s="228"/>
      <c r="K16" s="228"/>
      <c r="L16" s="228"/>
      <c r="M16" s="228"/>
      <c r="N16" s="228"/>
      <c r="O16" s="228"/>
      <c r="P16" s="228"/>
      <c r="Q16" s="228">
        <v>6000</v>
      </c>
    </row>
    <row r="17" spans="1:17" x14ac:dyDescent="0.25">
      <c r="A17" s="229" t="s">
        <v>645</v>
      </c>
      <c r="B17" s="228">
        <v>1500</v>
      </c>
      <c r="C17" s="228">
        <v>7500</v>
      </c>
      <c r="D17" s="228">
        <v>9000</v>
      </c>
      <c r="E17" s="228">
        <v>9000</v>
      </c>
      <c r="F17" s="228">
        <v>18000</v>
      </c>
      <c r="G17" s="228">
        <v>10500</v>
      </c>
      <c r="H17" s="228">
        <v>9000</v>
      </c>
      <c r="I17" s="228">
        <v>10500</v>
      </c>
      <c r="J17" s="228">
        <v>1500</v>
      </c>
      <c r="K17" s="228">
        <v>3000</v>
      </c>
      <c r="L17" s="228">
        <v>6000</v>
      </c>
      <c r="M17" s="228">
        <v>1500</v>
      </c>
      <c r="N17" s="228">
        <v>3000</v>
      </c>
      <c r="O17" s="228">
        <v>4500</v>
      </c>
      <c r="P17" s="228">
        <v>7500</v>
      </c>
      <c r="Q17" s="228">
        <v>102000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467</v>
      </c>
      <c r="C5" s="40" t="s">
        <v>37</v>
      </c>
      <c r="D5" s="40" t="s">
        <v>39</v>
      </c>
      <c r="E5" s="40">
        <v>1500</v>
      </c>
      <c r="F5" s="40">
        <v>2047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363</v>
      </c>
      <c r="C6" s="40" t="s">
        <v>37</v>
      </c>
      <c r="D6" s="40" t="s">
        <v>39</v>
      </c>
      <c r="E6" s="40">
        <v>1500</v>
      </c>
      <c r="F6" s="40">
        <v>2047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582</v>
      </c>
      <c r="C7" s="40" t="s">
        <v>39</v>
      </c>
      <c r="D7" s="40" t="s">
        <v>47</v>
      </c>
      <c r="E7" s="40">
        <v>1500</v>
      </c>
      <c r="F7" s="40">
        <v>2047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640</v>
      </c>
      <c r="C8" s="40" t="s">
        <v>39</v>
      </c>
      <c r="D8" s="40" t="s">
        <v>47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641</v>
      </c>
      <c r="C9" s="40" t="s">
        <v>39</v>
      </c>
      <c r="D9" s="40" t="s">
        <v>47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354</v>
      </c>
      <c r="C10" s="40" t="s">
        <v>37</v>
      </c>
      <c r="D10" s="40" t="s">
        <v>39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346</v>
      </c>
      <c r="C11" s="40" t="s">
        <v>37</v>
      </c>
      <c r="D11" s="40" t="s">
        <v>39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364</v>
      </c>
      <c r="C12" s="40" t="s">
        <v>37</v>
      </c>
      <c r="D12" s="40" t="s">
        <v>39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330</v>
      </c>
      <c r="C13" s="40" t="s">
        <v>37</v>
      </c>
      <c r="D13" s="40" t="s">
        <v>38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458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487</v>
      </c>
      <c r="C15" s="40" t="s">
        <v>37</v>
      </c>
      <c r="D15" s="40" t="s">
        <v>39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447</v>
      </c>
      <c r="C16" s="40" t="s">
        <v>37</v>
      </c>
      <c r="D16" s="40" t="s">
        <v>38</v>
      </c>
      <c r="E16" s="40">
        <v>1500</v>
      </c>
      <c r="F16" s="40">
        <v>2043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1460.307644</v>
      </c>
      <c r="L16" s="40">
        <v>2015</v>
      </c>
      <c r="M16" s="40">
        <v>2100</v>
      </c>
    </row>
    <row r="17" spans="2:13" x14ac:dyDescent="0.2">
      <c r="B17" s="40" t="s">
        <v>370</v>
      </c>
      <c r="C17" s="40" t="s">
        <v>37</v>
      </c>
      <c r="D17" s="40" t="s">
        <v>38</v>
      </c>
      <c r="E17" s="40">
        <v>1500</v>
      </c>
      <c r="F17" s="40">
        <v>2043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336</v>
      </c>
      <c r="C18" s="40" t="s">
        <v>37</v>
      </c>
      <c r="D18" s="40" t="s">
        <v>39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475</v>
      </c>
      <c r="C19" s="40" t="s">
        <v>37</v>
      </c>
      <c r="D19" s="40" t="s">
        <v>39</v>
      </c>
      <c r="E19" s="40">
        <v>1500</v>
      </c>
      <c r="F19" s="40">
        <v>2043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444</v>
      </c>
      <c r="C20" s="40" t="s">
        <v>37</v>
      </c>
      <c r="D20" s="40" t="s">
        <v>38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1460.307644</v>
      </c>
      <c r="L20" s="40">
        <v>2015</v>
      </c>
      <c r="M20" s="40">
        <v>2100</v>
      </c>
    </row>
    <row r="21" spans="2:13" x14ac:dyDescent="0.2">
      <c r="B21" s="40" t="s">
        <v>369</v>
      </c>
      <c r="C21" s="40" t="s">
        <v>37</v>
      </c>
      <c r="D21" s="40" t="s">
        <v>38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442</v>
      </c>
      <c r="C22" s="40" t="s">
        <v>37</v>
      </c>
      <c r="D22" s="40" t="s">
        <v>38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373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455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457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389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459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474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491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380</v>
      </c>
      <c r="C30" s="40" t="s">
        <v>37</v>
      </c>
      <c r="D30" s="40" t="s">
        <v>38</v>
      </c>
      <c r="E30" s="40">
        <v>1500</v>
      </c>
      <c r="F30" s="40">
        <v>2039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1460.307644</v>
      </c>
      <c r="L30" s="40">
        <v>2015</v>
      </c>
      <c r="M30" s="40">
        <v>2100</v>
      </c>
    </row>
    <row r="31" spans="2:13" x14ac:dyDescent="0.2">
      <c r="B31" s="40" t="s">
        <v>434</v>
      </c>
      <c r="C31" s="40" t="s">
        <v>45</v>
      </c>
      <c r="D31" s="40" t="s">
        <v>37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">
      <c r="B32" s="40" t="s">
        <v>435</v>
      </c>
      <c r="C32" s="40" t="s">
        <v>45</v>
      </c>
      <c r="D32" s="40" t="s">
        <v>37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">
      <c r="B33" s="40" t="s">
        <v>417</v>
      </c>
      <c r="C33" s="40" t="s">
        <v>45</v>
      </c>
      <c r="D33" s="40" t="s">
        <v>37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3285.6921990000001</v>
      </c>
      <c r="L33" s="40">
        <v>2015</v>
      </c>
      <c r="M33" s="40">
        <v>2100</v>
      </c>
    </row>
    <row r="34" spans="2:13" x14ac:dyDescent="0.2">
      <c r="B34" s="40" t="s">
        <v>440</v>
      </c>
      <c r="C34" s="40" t="s">
        <v>45</v>
      </c>
      <c r="D34" s="40" t="s">
        <v>37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368</v>
      </c>
      <c r="C35" s="40" t="s">
        <v>37</v>
      </c>
      <c r="D35" s="40" t="s">
        <v>38</v>
      </c>
      <c r="E35" s="40">
        <v>1500</v>
      </c>
      <c r="F35" s="40">
        <v>2038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452</v>
      </c>
      <c r="C36" s="40" t="s">
        <v>37</v>
      </c>
      <c r="D36" s="40" t="s">
        <v>38</v>
      </c>
      <c r="E36" s="40">
        <v>1500</v>
      </c>
      <c r="F36" s="40">
        <v>2038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1460.307644</v>
      </c>
      <c r="L36" s="40">
        <v>2015</v>
      </c>
      <c r="M36" s="40">
        <v>2100</v>
      </c>
    </row>
    <row r="37" spans="2:13" x14ac:dyDescent="0.2">
      <c r="B37" s="40" t="s">
        <v>412</v>
      </c>
      <c r="C37" s="40" t="s">
        <v>45</v>
      </c>
      <c r="D37" s="40" t="s">
        <v>37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413</v>
      </c>
      <c r="C38" s="40" t="s">
        <v>45</v>
      </c>
      <c r="D38" s="40" t="s">
        <v>37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436</v>
      </c>
      <c r="C39" s="40" t="s">
        <v>45</v>
      </c>
      <c r="D39" s="40" t="s">
        <v>37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416</v>
      </c>
      <c r="C40" s="40" t="s">
        <v>45</v>
      </c>
      <c r="D40" s="40" t="s">
        <v>37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439</v>
      </c>
      <c r="C41" s="40" t="s">
        <v>45</v>
      </c>
      <c r="D41" s="40" t="s">
        <v>37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446</v>
      </c>
      <c r="C42" s="40" t="s">
        <v>37</v>
      </c>
      <c r="D42" s="40" t="s">
        <v>38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480</v>
      </c>
      <c r="C43" s="40" t="s">
        <v>37</v>
      </c>
      <c r="D43" s="40" t="s">
        <v>39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492</v>
      </c>
      <c r="C44" s="40" t="s">
        <v>37</v>
      </c>
      <c r="D44" s="40" t="s">
        <v>39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402</v>
      </c>
      <c r="C45" s="40" t="s">
        <v>44</v>
      </c>
      <c r="D45" s="40" t="s">
        <v>37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367</v>
      </c>
      <c r="C46" s="40" t="s">
        <v>37</v>
      </c>
      <c r="D46" s="40" t="s">
        <v>38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1460.307644</v>
      </c>
      <c r="L46" s="40">
        <v>2015</v>
      </c>
      <c r="M46" s="40">
        <v>2100</v>
      </c>
    </row>
    <row r="47" spans="2:13" x14ac:dyDescent="0.2">
      <c r="B47" s="40" t="s">
        <v>332</v>
      </c>
      <c r="C47" s="40" t="s">
        <v>37</v>
      </c>
      <c r="D47" s="40" t="s">
        <v>38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1460.307644</v>
      </c>
      <c r="L47" s="40">
        <v>2015</v>
      </c>
      <c r="M47" s="40">
        <v>2100</v>
      </c>
    </row>
    <row r="48" spans="2:13" x14ac:dyDescent="0.2">
      <c r="B48" s="40" t="s">
        <v>337</v>
      </c>
      <c r="C48" s="40" t="s">
        <v>37</v>
      </c>
      <c r="D48" s="40" t="s">
        <v>39</v>
      </c>
      <c r="E48" s="40">
        <v>1500</v>
      </c>
      <c r="F48" s="40">
        <v>2036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473</v>
      </c>
      <c r="C49" s="40" t="s">
        <v>37</v>
      </c>
      <c r="D49" s="40" t="s">
        <v>39</v>
      </c>
      <c r="E49" s="40">
        <v>1500</v>
      </c>
      <c r="F49" s="40">
        <v>2036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482</v>
      </c>
      <c r="C50" s="40" t="s">
        <v>37</v>
      </c>
      <c r="D50" s="40" t="s">
        <v>39</v>
      </c>
      <c r="E50" s="40">
        <v>1500</v>
      </c>
      <c r="F50" s="40">
        <v>2036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358</v>
      </c>
      <c r="C51" s="40" t="s">
        <v>37</v>
      </c>
      <c r="D51" s="40" t="s">
        <v>39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366</v>
      </c>
      <c r="C52" s="40" t="s">
        <v>37</v>
      </c>
      <c r="D52" s="40" t="s">
        <v>38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">
      <c r="B53" s="40" t="s">
        <v>344</v>
      </c>
      <c r="C53" s="40" t="s">
        <v>37</v>
      </c>
      <c r="D53" s="40" t="s">
        <v>39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338</v>
      </c>
      <c r="C54" s="40" t="s">
        <v>37</v>
      </c>
      <c r="D54" s="40" t="s">
        <v>39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479</v>
      </c>
      <c r="C55" s="40" t="s">
        <v>37</v>
      </c>
      <c r="D55" s="40" t="s">
        <v>39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374</v>
      </c>
      <c r="C56" s="40" t="s">
        <v>37</v>
      </c>
      <c r="D56" s="40" t="s">
        <v>39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375</v>
      </c>
      <c r="C57" s="40" t="s">
        <v>37</v>
      </c>
      <c r="D57" s="40" t="s">
        <v>39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347</v>
      </c>
      <c r="C58" s="40" t="s">
        <v>37</v>
      </c>
      <c r="D58" s="40" t="s">
        <v>39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391</v>
      </c>
      <c r="C59" s="40" t="s">
        <v>37</v>
      </c>
      <c r="D59" s="40" t="s">
        <v>39</v>
      </c>
      <c r="E59" s="40">
        <v>1500</v>
      </c>
      <c r="F59" s="40">
        <v>2035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392</v>
      </c>
      <c r="C60" s="40" t="s">
        <v>37</v>
      </c>
      <c r="D60" s="40" t="s">
        <v>39</v>
      </c>
      <c r="E60" s="40">
        <v>1500</v>
      </c>
      <c r="F60" s="40">
        <v>2035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383</v>
      </c>
      <c r="C61" s="40" t="s">
        <v>37</v>
      </c>
      <c r="D61" s="40" t="s">
        <v>39</v>
      </c>
      <c r="E61" s="40">
        <v>1500</v>
      </c>
      <c r="F61" s="40">
        <v>2035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501</v>
      </c>
      <c r="C62" s="40" t="s">
        <v>37</v>
      </c>
      <c r="D62" s="40" t="s">
        <v>39</v>
      </c>
      <c r="E62" s="40">
        <v>1500</v>
      </c>
      <c r="F62" s="40">
        <v>2035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512</v>
      </c>
      <c r="C63" s="40" t="s">
        <v>44</v>
      </c>
      <c r="D63" s="40" t="s">
        <v>40</v>
      </c>
      <c r="E63" s="40">
        <v>1500</v>
      </c>
      <c r="F63" s="40">
        <v>2035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409</v>
      </c>
      <c r="C64" s="40" t="s">
        <v>44</v>
      </c>
      <c r="D64" s="40" t="s">
        <v>37</v>
      </c>
      <c r="E64" s="40">
        <v>1500</v>
      </c>
      <c r="F64" s="40">
        <v>2034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403</v>
      </c>
      <c r="C65" s="40" t="s">
        <v>44</v>
      </c>
      <c r="D65" s="40" t="s">
        <v>37</v>
      </c>
      <c r="E65" s="40">
        <v>1500</v>
      </c>
      <c r="F65" s="40">
        <v>2034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342</v>
      </c>
      <c r="C66" s="40" t="s">
        <v>37</v>
      </c>
      <c r="D66" s="40" t="s">
        <v>38</v>
      </c>
      <c r="E66" s="40">
        <v>1500</v>
      </c>
      <c r="F66" s="40">
        <v>2034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1460.307644</v>
      </c>
      <c r="L66" s="40">
        <v>2015</v>
      </c>
      <c r="M66" s="40">
        <v>2100</v>
      </c>
    </row>
    <row r="67" spans="2:13" x14ac:dyDescent="0.2">
      <c r="B67" s="40" t="s">
        <v>456</v>
      </c>
      <c r="C67" s="40" t="s">
        <v>37</v>
      </c>
      <c r="D67" s="40" t="s">
        <v>39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357</v>
      </c>
      <c r="C68" s="40" t="s">
        <v>37</v>
      </c>
      <c r="D68" s="40" t="s">
        <v>39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343</v>
      </c>
      <c r="C69" s="40" t="s">
        <v>37</v>
      </c>
      <c r="D69" s="40" t="s">
        <v>39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404</v>
      </c>
      <c r="C70" s="40" t="s">
        <v>44</v>
      </c>
      <c r="D70" s="40" t="s">
        <v>37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405</v>
      </c>
      <c r="C71" s="40" t="s">
        <v>44</v>
      </c>
      <c r="D71" s="40" t="s">
        <v>37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333</v>
      </c>
      <c r="C72" s="40" t="s">
        <v>40</v>
      </c>
      <c r="D72" s="40" t="s">
        <v>43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328</v>
      </c>
      <c r="C73" s="40" t="s">
        <v>40</v>
      </c>
      <c r="D73" s="40" t="s">
        <v>43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527</v>
      </c>
      <c r="C74" s="40" t="s">
        <v>40</v>
      </c>
      <c r="D74" s="40" t="s">
        <v>43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530</v>
      </c>
      <c r="C75" s="40" t="s">
        <v>40</v>
      </c>
      <c r="D75" s="40" t="s">
        <v>43</v>
      </c>
      <c r="E75" s="40">
        <v>1500</v>
      </c>
      <c r="F75" s="40">
        <v>2032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513</v>
      </c>
      <c r="C76" s="40" t="s">
        <v>44</v>
      </c>
      <c r="D76" s="40" t="s">
        <v>40</v>
      </c>
      <c r="E76" s="40">
        <v>1500</v>
      </c>
      <c r="F76" s="40">
        <v>2031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525</v>
      </c>
      <c r="C77" s="40" t="s">
        <v>40</v>
      </c>
      <c r="D77" s="40" t="s">
        <v>43</v>
      </c>
      <c r="E77" s="40">
        <v>1500</v>
      </c>
      <c r="F77" s="40">
        <v>2031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528</v>
      </c>
      <c r="C78" s="40" t="s">
        <v>40</v>
      </c>
      <c r="D78" s="40" t="s">
        <v>43</v>
      </c>
      <c r="E78" s="40">
        <v>1500</v>
      </c>
      <c r="F78" s="40">
        <v>2031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532</v>
      </c>
      <c r="C79" s="40" t="s">
        <v>40</v>
      </c>
      <c r="D79" s="40" t="s">
        <v>43</v>
      </c>
      <c r="E79" s="40">
        <v>1500</v>
      </c>
      <c r="F79" s="40">
        <v>2031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334</v>
      </c>
      <c r="C80" s="40" t="s">
        <v>40</v>
      </c>
      <c r="D80" s="40" t="s">
        <v>43</v>
      </c>
      <c r="E80" s="40">
        <v>1500</v>
      </c>
      <c r="F80" s="40">
        <v>2031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398</v>
      </c>
      <c r="C81" s="40" t="s">
        <v>44</v>
      </c>
      <c r="D81" s="40" t="s">
        <v>37</v>
      </c>
      <c r="E81" s="40">
        <v>1500</v>
      </c>
      <c r="F81" s="40">
        <v>2030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510</v>
      </c>
      <c r="C82" s="40" t="s">
        <v>44</v>
      </c>
      <c r="D82" s="40" t="s">
        <v>40</v>
      </c>
      <c r="E82" s="40">
        <v>1500</v>
      </c>
      <c r="F82" s="40">
        <v>2024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511</v>
      </c>
      <c r="C83" s="40" t="s">
        <v>44</v>
      </c>
      <c r="D83" s="40" t="s">
        <v>40</v>
      </c>
      <c r="E83" s="40">
        <v>1500</v>
      </c>
      <c r="F83" s="40">
        <v>2024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406</v>
      </c>
      <c r="C84" s="40" t="s">
        <v>44</v>
      </c>
      <c r="D84" s="40" t="s">
        <v>40</v>
      </c>
      <c r="E84" s="40">
        <v>1500</v>
      </c>
      <c r="F84" s="40">
        <v>2024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516</v>
      </c>
      <c r="C85" s="40" t="s">
        <v>44</v>
      </c>
      <c r="D85" s="40" t="s">
        <v>40</v>
      </c>
      <c r="E85" s="40">
        <v>1500</v>
      </c>
      <c r="F85" s="40">
        <v>2024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399</v>
      </c>
      <c r="C86" s="40" t="s">
        <v>44</v>
      </c>
      <c r="D86" s="40" t="s">
        <v>37</v>
      </c>
      <c r="E86" s="40">
        <v>1500</v>
      </c>
      <c r="F86" s="40">
        <v>2019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400</v>
      </c>
      <c r="C87" s="40" t="s">
        <v>44</v>
      </c>
      <c r="D87" s="40" t="s">
        <v>37</v>
      </c>
      <c r="E87" s="40">
        <v>1500</v>
      </c>
      <c r="F87" s="40">
        <v>2019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401</v>
      </c>
      <c r="C88" s="40" t="s">
        <v>44</v>
      </c>
      <c r="D88" s="40" t="s">
        <v>37</v>
      </c>
      <c r="E88" s="40">
        <v>1500</v>
      </c>
      <c r="F88" s="40">
        <v>2019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410</v>
      </c>
      <c r="C89" s="40" t="s">
        <v>44</v>
      </c>
      <c r="D89" s="40" t="s">
        <v>37</v>
      </c>
      <c r="E89" s="40">
        <v>1500</v>
      </c>
      <c r="F89" s="40">
        <v>2019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418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408</v>
      </c>
      <c r="C91" s="40" t="s">
        <v>44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419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420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421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422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423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424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425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426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427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428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429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430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411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431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432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414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415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433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437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438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441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379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443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335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445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448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331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449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450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371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451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453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454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353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372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460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461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462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355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463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464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465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466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384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345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468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469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470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471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472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476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477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339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356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340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478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385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481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386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483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484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485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486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488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381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390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350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376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348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387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489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490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349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493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494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495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496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351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359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497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360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388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498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361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499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362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352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382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500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377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503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504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505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506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507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508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509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514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515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407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517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365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394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378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395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396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393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519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397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520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329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521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522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523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524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327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526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529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341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531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533</v>
      </c>
      <c r="C214" s="40" t="s">
        <v>40</v>
      </c>
      <c r="D214" s="40" t="s">
        <v>43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534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535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536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537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538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539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540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541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542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543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544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545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546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547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548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549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550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551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552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553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554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555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556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557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558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559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560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561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562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563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564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565</v>
      </c>
      <c r="C246" s="40" t="s">
        <v>37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566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567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568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569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570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571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572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573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574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575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576</v>
      </c>
      <c r="C257" s="40" t="s">
        <v>40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577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578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579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580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581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583</v>
      </c>
      <c r="C263" s="40" t="s">
        <v>37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3285.6921990000001</v>
      </c>
      <c r="L263" s="40">
        <v>2015</v>
      </c>
      <c r="M263" s="40">
        <v>2100</v>
      </c>
    </row>
    <row r="264" spans="2:13" x14ac:dyDescent="0.2">
      <c r="B264" s="40" t="s">
        <v>584</v>
      </c>
      <c r="C264" s="40" t="s">
        <v>39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585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586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587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588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589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590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591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592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593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594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595</v>
      </c>
      <c r="C275" s="40" t="s">
        <v>39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596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597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598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599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600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601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602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603</v>
      </c>
      <c r="C283" s="40" t="s">
        <v>39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604</v>
      </c>
      <c r="C284" s="40" t="s">
        <v>40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606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607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608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609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610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612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613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614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615</v>
      </c>
      <c r="C295" s="40" t="s">
        <v>39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2555.5383769999999</v>
      </c>
      <c r="L295" s="40">
        <v>2015</v>
      </c>
      <c r="M295" s="40">
        <v>2100</v>
      </c>
    </row>
    <row r="296" spans="2:13" x14ac:dyDescent="0.2">
      <c r="B296" s="40" t="s">
        <v>616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617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618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619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620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621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622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623</v>
      </c>
      <c r="C303" s="40" t="s">
        <v>37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624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625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626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627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628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629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630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631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632</v>
      </c>
      <c r="C312" s="40" t="s">
        <v>37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3285.6921990000001</v>
      </c>
      <c r="L312" s="40">
        <v>2015</v>
      </c>
      <c r="M312" s="40">
        <v>2100</v>
      </c>
    </row>
    <row r="313" spans="2:13" x14ac:dyDescent="0.2">
      <c r="B313" s="40" t="s">
        <v>633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634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635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636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637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638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639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4416.5809330000002</v>
      </c>
      <c r="O29">
        <v>4388.3833839999998</v>
      </c>
      <c r="P29">
        <v>4155.9537929999997</v>
      </c>
      <c r="Q29">
        <v>2321.1787650000001</v>
      </c>
      <c r="R29">
        <v>2363.1956799999998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2250.8101620000002</v>
      </c>
      <c r="X29">
        <v>2321.245938</v>
      </c>
      <c r="Y29">
        <v>3454.4906120000001</v>
      </c>
      <c r="Z29">
        <v>3845.3185579999999</v>
      </c>
      <c r="AA29">
        <v>3473.8733699999998</v>
      </c>
      <c r="AB29">
        <v>2822.5826470000002</v>
      </c>
      <c r="AC29">
        <v>2494.9532119999999</v>
      </c>
      <c r="AD29">
        <v>4229.2783429999999</v>
      </c>
      <c r="AE29">
        <v>7038.9467409999997</v>
      </c>
      <c r="AF29">
        <v>2780.8741610000002</v>
      </c>
      <c r="AG29">
        <v>3178.6916390000001</v>
      </c>
      <c r="AH29">
        <v>3780.8185779999999</v>
      </c>
      <c r="AI29">
        <v>4105.497351</v>
      </c>
      <c r="AJ29">
        <v>4368.7888549999998</v>
      </c>
      <c r="AK29">
        <v>4523.6659030000001</v>
      </c>
      <c r="AL29">
        <v>5132.2547969999996</v>
      </c>
      <c r="AM29">
        <v>5626.5361110000003</v>
      </c>
      <c r="AN29">
        <v>6547.15121</v>
      </c>
      <c r="AO29">
        <v>7330.5872090000003</v>
      </c>
      <c r="AP29">
        <v>8369.372018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118.2078149</v>
      </c>
      <c r="P30">
        <v>390.04034869999998</v>
      </c>
      <c r="Q30">
        <v>446.14674350000001</v>
      </c>
      <c r="R30">
        <v>446.14674350000001</v>
      </c>
      <c r="S30">
        <v>446.14674350000001</v>
      </c>
      <c r="T30">
        <v>446.14674350000001</v>
      </c>
      <c r="U30">
        <v>446.14674350000001</v>
      </c>
      <c r="V30">
        <v>446.14674350000001</v>
      </c>
      <c r="W30">
        <v>861.02775750000001</v>
      </c>
      <c r="X30">
        <v>934.78438219999998</v>
      </c>
      <c r="Y30">
        <v>1008.541007</v>
      </c>
      <c r="Z30">
        <v>1082.297632</v>
      </c>
      <c r="AA30">
        <v>1156.0542559999999</v>
      </c>
      <c r="AB30">
        <v>1229.8108810000001</v>
      </c>
      <c r="AC30">
        <v>1303.5675060000001</v>
      </c>
      <c r="AD30">
        <v>1377.3241310000001</v>
      </c>
      <c r="AE30">
        <v>1451.080755</v>
      </c>
      <c r="AF30">
        <v>1247.7303649999999</v>
      </c>
      <c r="AG30">
        <v>1152.447261</v>
      </c>
      <c r="AH30">
        <v>1318.030884</v>
      </c>
      <c r="AI30">
        <v>1481.79791</v>
      </c>
      <c r="AJ30">
        <v>1755.0915520000001</v>
      </c>
      <c r="AK30">
        <v>1819.863879</v>
      </c>
      <c r="AL30">
        <v>1819.863879</v>
      </c>
      <c r="AM30">
        <v>1819.863879</v>
      </c>
      <c r="AN30">
        <v>2141.5409049999998</v>
      </c>
      <c r="AO30">
        <v>2201.7794429999999</v>
      </c>
      <c r="AP30">
        <v>2555.3928000000001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1895.6960340000001</v>
      </c>
      <c r="R31">
        <v>1895.6960340000001</v>
      </c>
      <c r="S31">
        <v>1890.6003800000001</v>
      </c>
      <c r="T31">
        <v>1792.232358</v>
      </c>
      <c r="U31">
        <v>1699.89474</v>
      </c>
      <c r="V31">
        <v>1709.7985389999999</v>
      </c>
      <c r="W31">
        <v>1398.2505699999999</v>
      </c>
      <c r="X31">
        <v>1458.386559</v>
      </c>
      <c r="Y31">
        <v>1837.047867</v>
      </c>
      <c r="Z31">
        <v>2099.6350769999999</v>
      </c>
      <c r="AA31">
        <v>1884.0547240000001</v>
      </c>
      <c r="AB31">
        <v>1954.123517</v>
      </c>
      <c r="AC31">
        <v>2024.192311</v>
      </c>
      <c r="AD31">
        <v>2077.0223179999998</v>
      </c>
      <c r="AE31">
        <v>2480.0370240000002</v>
      </c>
      <c r="AF31">
        <v>2082.133378</v>
      </c>
      <c r="AG31">
        <v>1296.6414629999999</v>
      </c>
      <c r="AH31">
        <v>1086.435082</v>
      </c>
      <c r="AI31">
        <v>1156.503876</v>
      </c>
      <c r="AJ31">
        <v>1296.6414629999999</v>
      </c>
      <c r="AK31">
        <v>1812.2002689999999</v>
      </c>
      <c r="AL31">
        <v>2102.801371</v>
      </c>
      <c r="AM31">
        <v>2147.0452319999999</v>
      </c>
      <c r="AN31">
        <v>2172.8701639999999</v>
      </c>
      <c r="AO31">
        <v>2172.8701639999999</v>
      </c>
      <c r="AP31">
        <v>2502.4904510000001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1703.911883</v>
      </c>
      <c r="T32">
        <v>1555.2550779999999</v>
      </c>
      <c r="U32">
        <v>1555.2550779999999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713.61468000000002</v>
      </c>
      <c r="AI32">
        <v>753.50723519999997</v>
      </c>
      <c r="AJ32">
        <v>687.86383920000003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658.37554479999994</v>
      </c>
      <c r="G35">
        <v>658.37554479999994</v>
      </c>
      <c r="H35">
        <v>1190.142744</v>
      </c>
      <c r="I35">
        <v>1190.142744</v>
      </c>
      <c r="J35">
        <v>1089.013561</v>
      </c>
      <c r="K35">
        <v>1177.1282639999999</v>
      </c>
      <c r="L35">
        <v>1177.1282639999999</v>
      </c>
      <c r="M35">
        <v>1164.1137839999999</v>
      </c>
      <c r="N35">
        <v>1164.1137839999999</v>
      </c>
      <c r="O35">
        <v>1382.9684540000001</v>
      </c>
      <c r="P35">
        <v>1463.684362</v>
      </c>
      <c r="Q35">
        <v>1563.7441220000001</v>
      </c>
      <c r="R35">
        <v>1550.7296409999999</v>
      </c>
      <c r="S35">
        <v>1449.6004579999999</v>
      </c>
      <c r="T35">
        <v>1449.6004579999999</v>
      </c>
      <c r="U35">
        <v>1462.6149379999999</v>
      </c>
      <c r="V35">
        <v>1462.6149379999999</v>
      </c>
      <c r="W35">
        <v>1048.0876450000001</v>
      </c>
      <c r="X35">
        <v>1048.0876450000001</v>
      </c>
      <c r="Y35">
        <v>1048.0876450000001</v>
      </c>
      <c r="Z35">
        <v>1048.0876450000001</v>
      </c>
      <c r="AA35">
        <v>1048.0876450000001</v>
      </c>
      <c r="AB35">
        <v>1064.622327</v>
      </c>
      <c r="AC35">
        <v>869.93548840000005</v>
      </c>
      <c r="AD35">
        <v>868.54665309999996</v>
      </c>
      <c r="AE35">
        <v>812.07789149999996</v>
      </c>
      <c r="AF35">
        <v>846.3067863</v>
      </c>
      <c r="AG35">
        <v>869.51421459999995</v>
      </c>
      <c r="AH35">
        <v>914.72362659999999</v>
      </c>
      <c r="AI35">
        <v>948.62318960000005</v>
      </c>
      <c r="AJ35">
        <v>982.17336299999999</v>
      </c>
      <c r="AK35">
        <v>1015.289458</v>
      </c>
      <c r="AL35">
        <v>1045.096902</v>
      </c>
      <c r="AM35">
        <v>1062.3077470000001</v>
      </c>
      <c r="AN35">
        <v>1062.989777</v>
      </c>
      <c r="AO35">
        <v>1093.435524</v>
      </c>
      <c r="AP35">
        <v>1122.832811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8177.5563940000002</v>
      </c>
      <c r="G40">
        <v>10597.163189999999</v>
      </c>
      <c r="H40">
        <v>7621.5368539999999</v>
      </c>
      <c r="I40">
        <v>7889.4582989999999</v>
      </c>
      <c r="J40">
        <v>7192.0178740000001</v>
      </c>
      <c r="K40">
        <v>7563.3967810000004</v>
      </c>
      <c r="L40">
        <v>8704.8814600000005</v>
      </c>
      <c r="M40">
        <v>9814.5106159999996</v>
      </c>
      <c r="N40">
        <v>9765.2525459999997</v>
      </c>
      <c r="O40">
        <v>9982.2904839999992</v>
      </c>
      <c r="P40">
        <v>10122.694509999999</v>
      </c>
      <c r="Q40">
        <v>8050.5558520000004</v>
      </c>
      <c r="R40">
        <v>8079.5582860000004</v>
      </c>
      <c r="S40">
        <v>7394.2282649999997</v>
      </c>
      <c r="T40">
        <v>7147.2034379999996</v>
      </c>
      <c r="U40">
        <v>7067.8802999999998</v>
      </c>
      <c r="V40">
        <v>7077.7840990000004</v>
      </c>
      <c r="W40">
        <v>6742.1601250000003</v>
      </c>
      <c r="X40">
        <v>6946.488515</v>
      </c>
      <c r="Y40">
        <v>8532.1511219999993</v>
      </c>
      <c r="Z40">
        <v>8844.1534489999995</v>
      </c>
      <c r="AA40">
        <v>8330.884532</v>
      </c>
      <c r="AB40">
        <v>7839.9539089999998</v>
      </c>
      <c r="AC40">
        <v>7461.4630530000004</v>
      </c>
      <c r="AD40">
        <v>9320.9859820000001</v>
      </c>
      <c r="AE40">
        <v>12550.95695</v>
      </c>
      <c r="AF40">
        <v>7660.2158310000004</v>
      </c>
      <c r="AG40">
        <v>7185.1584160000002</v>
      </c>
      <c r="AH40">
        <v>7813.6228510000001</v>
      </c>
      <c r="AI40">
        <v>8445.9295610000008</v>
      </c>
      <c r="AJ40">
        <v>9090.559072</v>
      </c>
      <c r="AK40">
        <v>9700.2232910000002</v>
      </c>
      <c r="AL40">
        <v>10629.220729999999</v>
      </c>
      <c r="AM40">
        <v>11184.956749999999</v>
      </c>
      <c r="AN40">
        <v>12453.75584</v>
      </c>
      <c r="AO40">
        <v>13327.876120000001</v>
      </c>
      <c r="AP40">
        <v>15079.291859999999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8378.3473740000009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8397.0970180000004</v>
      </c>
      <c r="T42">
        <v>8449.2395489999999</v>
      </c>
      <c r="U42">
        <v>2147.9746700000001</v>
      </c>
      <c r="V42">
        <v>2147.9746700000001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756.00897529999997</v>
      </c>
      <c r="R43">
        <v>757.50296409999999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9137.1309760000004</v>
      </c>
      <c r="O52">
        <v>9033.5785360000009</v>
      </c>
      <c r="P52">
        <v>9396.4131159999997</v>
      </c>
      <c r="Q52">
        <v>9584.7956429999995</v>
      </c>
      <c r="R52">
        <v>9586.2896309999996</v>
      </c>
      <c r="S52">
        <v>9155.8806210000002</v>
      </c>
      <c r="T52">
        <v>9208.0231519999998</v>
      </c>
      <c r="U52">
        <v>2906.758272</v>
      </c>
      <c r="V52">
        <v>2906.758272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S53">
        <v>0.1211078285</v>
      </c>
      <c r="T53">
        <v>0.17995483130000001</v>
      </c>
      <c r="U53">
        <v>0.3024251604</v>
      </c>
      <c r="V53">
        <v>0.3024251604</v>
      </c>
      <c r="W53">
        <v>0.3024251604</v>
      </c>
      <c r="X53">
        <v>0.3024251604</v>
      </c>
      <c r="Y53">
        <v>0.31478639739999997</v>
      </c>
      <c r="Z53">
        <v>0.31922655820000001</v>
      </c>
      <c r="AA53">
        <v>0.31922655820000001</v>
      </c>
      <c r="AB53">
        <v>0.31922655820000001</v>
      </c>
      <c r="AC53">
        <v>0.31922655820000001</v>
      </c>
      <c r="AD53">
        <v>0.31922655820000001</v>
      </c>
      <c r="AE53">
        <v>0.31922655820000001</v>
      </c>
      <c r="AF53">
        <v>0.31922655820000001</v>
      </c>
      <c r="AG53">
        <v>0.31922655820000001</v>
      </c>
      <c r="AH53">
        <v>0.31922655820000001</v>
      </c>
      <c r="AI53">
        <v>0.31922655820000001</v>
      </c>
      <c r="AJ53">
        <v>0.31922655820000001</v>
      </c>
      <c r="AK53">
        <v>0.31922655820000001</v>
      </c>
      <c r="AL53">
        <v>0.31922655820000001</v>
      </c>
      <c r="AM53">
        <v>0.31922655820000001</v>
      </c>
      <c r="AN53">
        <v>0.31922655820000001</v>
      </c>
      <c r="AO53">
        <v>0.31922655820000001</v>
      </c>
      <c r="AP53">
        <v>0.31922655820000001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0.1211078285</v>
      </c>
      <c r="T64">
        <v>0.17995483130000001</v>
      </c>
      <c r="U64">
        <v>0.3024251604</v>
      </c>
      <c r="V64">
        <v>0.3024251604</v>
      </c>
      <c r="W64">
        <v>0.3024251604</v>
      </c>
      <c r="X64">
        <v>0.3024251604</v>
      </c>
      <c r="Y64">
        <v>0.31478639739999997</v>
      </c>
      <c r="Z64">
        <v>0.31922655820000001</v>
      </c>
      <c r="AA64">
        <v>0.31922655820000001</v>
      </c>
      <c r="AB64">
        <v>0.31922655820000001</v>
      </c>
      <c r="AC64">
        <v>0.31922655820000001</v>
      </c>
      <c r="AD64">
        <v>0.31922655820000001</v>
      </c>
      <c r="AE64">
        <v>0.31922655820000001</v>
      </c>
      <c r="AF64">
        <v>0.31922655820000001</v>
      </c>
      <c r="AG64">
        <v>0.31922655820000001</v>
      </c>
      <c r="AH64">
        <v>0.31922655820000001</v>
      </c>
      <c r="AI64">
        <v>0.31922655820000001</v>
      </c>
      <c r="AJ64">
        <v>0.31922655820000001</v>
      </c>
      <c r="AK64">
        <v>0.31922655820000001</v>
      </c>
      <c r="AL64">
        <v>0.31922655820000001</v>
      </c>
      <c r="AM64">
        <v>0.31922655820000001</v>
      </c>
      <c r="AN64">
        <v>0.31922655820000001</v>
      </c>
      <c r="AO64">
        <v>0.31922655820000001</v>
      </c>
      <c r="AP64">
        <v>0.31922655820000001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11.57004465</v>
      </c>
      <c r="O67">
        <v>11.964961450000001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11.57004465</v>
      </c>
      <c r="O76">
        <v>11.964961450000001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89874.425610000006</v>
      </c>
      <c r="O77">
        <v>89874.425610000006</v>
      </c>
      <c r="P77">
        <v>97864.146399999998</v>
      </c>
      <c r="Q77">
        <v>102661.6002</v>
      </c>
      <c r="R77">
        <v>115236.9699</v>
      </c>
      <c r="S77">
        <v>115236.9699</v>
      </c>
      <c r="T77">
        <v>115236.9699</v>
      </c>
      <c r="U77">
        <v>115236.9699</v>
      </c>
      <c r="V77">
        <v>115236.9699</v>
      </c>
      <c r="W77">
        <v>120426.90579999999</v>
      </c>
      <c r="X77">
        <v>120426.90579999999</v>
      </c>
      <c r="Y77">
        <v>120426.90579999999</v>
      </c>
      <c r="Z77">
        <v>120426.90579999999</v>
      </c>
      <c r="AA77">
        <v>120426.90579999999</v>
      </c>
      <c r="AB77">
        <v>122860.2092</v>
      </c>
      <c r="AC77">
        <v>122860.2092</v>
      </c>
      <c r="AD77">
        <v>122860.2092</v>
      </c>
      <c r="AE77">
        <v>122860.2092</v>
      </c>
      <c r="AF77">
        <v>122860.2092</v>
      </c>
      <c r="AG77">
        <v>122860.2092</v>
      </c>
      <c r="AH77">
        <v>122860.2092</v>
      </c>
      <c r="AI77">
        <v>122860.2092</v>
      </c>
      <c r="AJ77">
        <v>122860.2092</v>
      </c>
      <c r="AK77">
        <v>122860.2092</v>
      </c>
      <c r="AL77">
        <v>121356.0439</v>
      </c>
      <c r="AM77">
        <v>121356.0439</v>
      </c>
      <c r="AN77">
        <v>121356.0439</v>
      </c>
      <c r="AO77">
        <v>121356.0439</v>
      </c>
      <c r="AP77">
        <v>121356.0439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11158.524719999999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6502.748415</v>
      </c>
      <c r="J80">
        <v>6502.748415</v>
      </c>
      <c r="K80">
        <v>6502.748415</v>
      </c>
      <c r="L80">
        <v>6502.6960719999997</v>
      </c>
      <c r="M80">
        <v>6502.748415</v>
      </c>
      <c r="N80">
        <v>6502.6960719999997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90788.113410000005</v>
      </c>
      <c r="J88">
        <v>94021.842990000005</v>
      </c>
      <c r="K88">
        <v>97610.442469999995</v>
      </c>
      <c r="L88">
        <v>98520.408110000004</v>
      </c>
      <c r="M88">
        <v>98619.54277</v>
      </c>
      <c r="N88">
        <v>116832.71</v>
      </c>
      <c r="O88">
        <v>116832.76240000001</v>
      </c>
      <c r="P88">
        <v>114333.9249</v>
      </c>
      <c r="Q88">
        <v>119131.37880000001</v>
      </c>
      <c r="R88">
        <v>131706.74840000001</v>
      </c>
      <c r="S88">
        <v>131706.74840000001</v>
      </c>
      <c r="T88">
        <v>131706.74840000001</v>
      </c>
      <c r="U88">
        <v>131706.74840000001</v>
      </c>
      <c r="V88">
        <v>131706.74840000001</v>
      </c>
      <c r="W88">
        <v>126583.88</v>
      </c>
      <c r="X88">
        <v>126583.88</v>
      </c>
      <c r="Y88">
        <v>126583.88</v>
      </c>
      <c r="Z88">
        <v>126583.88</v>
      </c>
      <c r="AA88">
        <v>126583.88</v>
      </c>
      <c r="AB88">
        <v>126169.495</v>
      </c>
      <c r="AC88">
        <v>126169.495</v>
      </c>
      <c r="AD88">
        <v>126169.495</v>
      </c>
      <c r="AE88">
        <v>126169.495</v>
      </c>
      <c r="AF88">
        <v>126169.495</v>
      </c>
      <c r="AG88">
        <v>126169.495</v>
      </c>
      <c r="AH88">
        <v>126169.495</v>
      </c>
      <c r="AI88">
        <v>126169.495</v>
      </c>
      <c r="AJ88">
        <v>126169.495</v>
      </c>
      <c r="AK88">
        <v>126169.495</v>
      </c>
      <c r="AL88">
        <v>121356.0439</v>
      </c>
      <c r="AM88">
        <v>121356.0439</v>
      </c>
      <c r="AN88">
        <v>121356.0439</v>
      </c>
      <c r="AO88">
        <v>121356.0439</v>
      </c>
      <c r="AP88">
        <v>121356.0439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5448.8013879999999</v>
      </c>
      <c r="O29">
        <v>5428.2631220000003</v>
      </c>
      <c r="P29">
        <v>5261.8333629999997</v>
      </c>
      <c r="Q29">
        <v>4487.5737870000003</v>
      </c>
      <c r="R29">
        <v>5069.4095690000004</v>
      </c>
      <c r="S29">
        <v>4581.8451299999997</v>
      </c>
      <c r="T29">
        <v>4428.5000810000001</v>
      </c>
      <c r="U29">
        <v>4445.8390980000004</v>
      </c>
      <c r="V29">
        <v>4409.9729859999998</v>
      </c>
      <c r="W29">
        <v>5186.3447919999999</v>
      </c>
      <c r="X29">
        <v>5302.8767019999996</v>
      </c>
      <c r="Y29">
        <v>7271.7587999999996</v>
      </c>
      <c r="Z29">
        <v>7795.1796160000004</v>
      </c>
      <c r="AA29">
        <v>7595.2938039999999</v>
      </c>
      <c r="AB29">
        <v>6626.7777550000001</v>
      </c>
      <c r="AC29">
        <v>6328.2601400000003</v>
      </c>
      <c r="AD29">
        <v>7557.8927970000004</v>
      </c>
      <c r="AE29">
        <v>10323.637640000001</v>
      </c>
      <c r="AF29">
        <v>6144.6181530000003</v>
      </c>
      <c r="AG29">
        <v>6334.0928100000001</v>
      </c>
      <c r="AH29">
        <v>6930.2656690000003</v>
      </c>
      <c r="AI29">
        <v>6704.2127209999999</v>
      </c>
      <c r="AJ29">
        <v>6965.8718170000002</v>
      </c>
      <c r="AK29">
        <v>7576.6093469999996</v>
      </c>
      <c r="AL29">
        <v>7857.7581200000004</v>
      </c>
      <c r="AM29">
        <v>8240.1046399999996</v>
      </c>
      <c r="AN29">
        <v>9853.1769690000001</v>
      </c>
      <c r="AO29">
        <v>10546.391089999999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236.4156298</v>
      </c>
      <c r="P30">
        <v>780.08069739999996</v>
      </c>
      <c r="Q30">
        <v>892.29348700000003</v>
      </c>
      <c r="R30">
        <v>892.29348700000003</v>
      </c>
      <c r="S30">
        <v>892.29348700000003</v>
      </c>
      <c r="T30">
        <v>892.29348700000003</v>
      </c>
      <c r="U30">
        <v>892.29348700000003</v>
      </c>
      <c r="V30">
        <v>892.29348700000003</v>
      </c>
      <c r="W30">
        <v>1722.055515</v>
      </c>
      <c r="X30">
        <v>1869.5687640000001</v>
      </c>
      <c r="Y30">
        <v>2017.0820140000001</v>
      </c>
      <c r="Z30">
        <v>2653.2329020000002</v>
      </c>
      <c r="AA30">
        <v>2312.1085130000001</v>
      </c>
      <c r="AB30">
        <v>2459.6217620000002</v>
      </c>
      <c r="AC30">
        <v>2607.1350120000002</v>
      </c>
      <c r="AD30">
        <v>2754.6482609999998</v>
      </c>
      <c r="AE30">
        <v>3098.5483450000002</v>
      </c>
      <c r="AF30">
        <v>2902.1615109999998</v>
      </c>
      <c r="AG30">
        <v>2975.9181349999999</v>
      </c>
      <c r="AH30">
        <v>3151.77963</v>
      </c>
      <c r="AI30">
        <v>3492.214508</v>
      </c>
      <c r="AJ30">
        <v>3639.727758</v>
      </c>
      <c r="AK30">
        <v>3639.727758</v>
      </c>
      <c r="AL30">
        <v>3639.727758</v>
      </c>
      <c r="AM30">
        <v>3639.727758</v>
      </c>
      <c r="AN30">
        <v>3639.727758</v>
      </c>
      <c r="AO30">
        <v>3639.727758</v>
      </c>
      <c r="AP30">
        <v>3932.8163319999999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2811.3119820000002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2817.837023</v>
      </c>
      <c r="T31">
        <v>2817.837023</v>
      </c>
      <c r="U31">
        <v>2812.7413689999998</v>
      </c>
      <c r="V31">
        <v>2626.1545649999998</v>
      </c>
      <c r="W31">
        <v>2328.3046519999998</v>
      </c>
      <c r="X31">
        <v>2380.2770580000001</v>
      </c>
      <c r="Y31">
        <v>2700.04808</v>
      </c>
      <c r="Z31">
        <v>2802.5725389999998</v>
      </c>
      <c r="AA31">
        <v>2596.383969</v>
      </c>
      <c r="AB31">
        <v>2681.018333</v>
      </c>
      <c r="AC31">
        <v>2489.1940800000002</v>
      </c>
      <c r="AD31">
        <v>3016.79673</v>
      </c>
      <c r="AE31">
        <v>3276.2443920000001</v>
      </c>
      <c r="AF31">
        <v>2942.7063979999998</v>
      </c>
      <c r="AG31">
        <v>2172.8701639999999</v>
      </c>
      <c r="AH31">
        <v>2172.8701639999999</v>
      </c>
      <c r="AI31">
        <v>2287.047587</v>
      </c>
      <c r="AJ31">
        <v>2551.1144949999998</v>
      </c>
      <c r="AK31">
        <v>2739.608111</v>
      </c>
      <c r="AL31">
        <v>3227.231409</v>
      </c>
      <c r="AM31">
        <v>3317.5729799999999</v>
      </c>
      <c r="AN31">
        <v>3317.5729799999999</v>
      </c>
      <c r="AO31">
        <v>3317.5729799999999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1852.610901</v>
      </c>
      <c r="O32">
        <v>1841.580252</v>
      </c>
      <c r="P32">
        <v>2177.400858</v>
      </c>
      <c r="Q32">
        <v>2177.400858</v>
      </c>
      <c r="R32">
        <v>2177.400858</v>
      </c>
      <c r="S32">
        <v>2177.400858</v>
      </c>
      <c r="T32">
        <v>2042.2238010000001</v>
      </c>
      <c r="U32">
        <v>2031.1931520000001</v>
      </c>
      <c r="V32">
        <v>1976.5804049999999</v>
      </c>
      <c r="W32">
        <v>1555.027885</v>
      </c>
      <c r="X32">
        <v>1620.6712809999999</v>
      </c>
      <c r="Y32">
        <v>1831.758358</v>
      </c>
      <c r="Z32">
        <v>1288.5337890000001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1481.203049</v>
      </c>
      <c r="AF32">
        <v>1164.4570570000001</v>
      </c>
      <c r="AG32">
        <v>1214.8549230000001</v>
      </c>
      <c r="AH32">
        <v>1151.4242260000001</v>
      </c>
      <c r="AI32">
        <v>1280.4104299999999</v>
      </c>
      <c r="AJ32">
        <v>1217.067622</v>
      </c>
      <c r="AK32">
        <v>992.76416870000003</v>
      </c>
      <c r="AL32">
        <v>1058.407565</v>
      </c>
      <c r="AM32">
        <v>1058.407565</v>
      </c>
      <c r="AN32">
        <v>1058.407565</v>
      </c>
      <c r="AO32">
        <v>1058.407565</v>
      </c>
      <c r="AP32">
        <v>1330.56951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1278.2574480000001</v>
      </c>
      <c r="N35">
        <v>1392.4011109999999</v>
      </c>
      <c r="O35">
        <v>1734.771252</v>
      </c>
      <c r="P35">
        <v>1846.4048789999999</v>
      </c>
      <c r="Q35">
        <v>1937.345499</v>
      </c>
      <c r="R35">
        <v>1937.345499</v>
      </c>
      <c r="S35">
        <v>1937.345499</v>
      </c>
      <c r="T35">
        <v>1937.345499</v>
      </c>
      <c r="U35">
        <v>1908.2921429999999</v>
      </c>
      <c r="V35">
        <v>1866.2473560000001</v>
      </c>
      <c r="W35">
        <v>1291.935898</v>
      </c>
      <c r="X35">
        <v>1564.408091</v>
      </c>
      <c r="Y35">
        <v>1434.6549660000001</v>
      </c>
      <c r="Z35">
        <v>1291.935898</v>
      </c>
      <c r="AA35">
        <v>1299.8407870000001</v>
      </c>
      <c r="AB35">
        <v>1291.935898</v>
      </c>
      <c r="AC35">
        <v>1199.4486710000001</v>
      </c>
      <c r="AD35">
        <v>1195.938856</v>
      </c>
      <c r="AE35">
        <v>1211.7628099999999</v>
      </c>
      <c r="AF35">
        <v>944.09611359999997</v>
      </c>
      <c r="AG35">
        <v>1071.9570570000001</v>
      </c>
      <c r="AH35">
        <v>990.6877369</v>
      </c>
      <c r="AI35">
        <v>1264.363343</v>
      </c>
      <c r="AJ35">
        <v>1297.9135160000001</v>
      </c>
      <c r="AK35">
        <v>1331.029612</v>
      </c>
      <c r="AL35">
        <v>1424.1688839999999</v>
      </c>
      <c r="AM35">
        <v>1648.0212300000001</v>
      </c>
      <c r="AN35">
        <v>1642.0555280000001</v>
      </c>
      <c r="AO35">
        <v>1672.5012750000001</v>
      </c>
      <c r="AP35">
        <v>1701.8985620000001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7889.6684610000002</v>
      </c>
      <c r="K40">
        <v>8815.5334610000009</v>
      </c>
      <c r="L40">
        <v>9745.8080100000006</v>
      </c>
      <c r="M40">
        <v>11005.86796</v>
      </c>
      <c r="N40">
        <v>11596.952380000001</v>
      </c>
      <c r="O40">
        <v>12378.848309999999</v>
      </c>
      <c r="P40">
        <v>13052.87789</v>
      </c>
      <c r="Q40">
        <v>12312.450650000001</v>
      </c>
      <c r="R40">
        <v>12894.28644</v>
      </c>
      <c r="S40">
        <v>12406.722</v>
      </c>
      <c r="T40">
        <v>12118.19989</v>
      </c>
      <c r="U40">
        <v>12090.35925</v>
      </c>
      <c r="V40">
        <v>11771.248799999999</v>
      </c>
      <c r="W40">
        <v>12083.668739999999</v>
      </c>
      <c r="X40">
        <v>12737.8019</v>
      </c>
      <c r="Y40">
        <v>15255.30222</v>
      </c>
      <c r="Z40">
        <v>15831.454739999999</v>
      </c>
      <c r="AA40">
        <v>15033.7893</v>
      </c>
      <c r="AB40">
        <v>14289.51597</v>
      </c>
      <c r="AC40">
        <v>13854.200129999999</v>
      </c>
      <c r="AD40">
        <v>15755.43887</v>
      </c>
      <c r="AE40">
        <v>19391.396239999998</v>
      </c>
      <c r="AF40">
        <v>14098.03923</v>
      </c>
      <c r="AG40">
        <v>13769.693090000001</v>
      </c>
      <c r="AH40">
        <v>14397.02743</v>
      </c>
      <c r="AI40">
        <v>15028.248589999999</v>
      </c>
      <c r="AJ40">
        <v>15671.69521</v>
      </c>
      <c r="AK40">
        <v>16279.739</v>
      </c>
      <c r="AL40">
        <v>17207.293740000001</v>
      </c>
      <c r="AM40">
        <v>17903.834169999998</v>
      </c>
      <c r="AN40">
        <v>19510.9408</v>
      </c>
      <c r="AO40">
        <v>20234.60067</v>
      </c>
      <c r="AP40">
        <v>22436.473999999998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9343.9515229999997</v>
      </c>
      <c r="R42">
        <v>9440.6712869999992</v>
      </c>
      <c r="S42">
        <v>9440.6712869999992</v>
      </c>
      <c r="T42">
        <v>9440.6712869999992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2298.5875919999999</v>
      </c>
      <c r="AD42">
        <v>2499.9815939999999</v>
      </c>
      <c r="AE42">
        <v>2332.0962650000001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1269.1673840000001</v>
      </c>
      <c r="Q43">
        <v>1494.5229939999999</v>
      </c>
      <c r="R43">
        <v>1494.5229939999999</v>
      </c>
      <c r="S43">
        <v>1170.3767339999999</v>
      </c>
      <c r="T43">
        <v>1216.501289</v>
      </c>
      <c r="U43">
        <v>1135.252898</v>
      </c>
      <c r="V43">
        <v>1161.5433680000001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431.50915350000002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382.31430690000002</v>
      </c>
      <c r="T44">
        <v>382.31430690000002</v>
      </c>
      <c r="U44">
        <v>382.31430690000002</v>
      </c>
      <c r="V44">
        <v>382.31430690000002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10885.914849999999</v>
      </c>
      <c r="O52">
        <v>10836.72</v>
      </c>
      <c r="P52">
        <v>10970.63449</v>
      </c>
      <c r="Q52">
        <v>11411.94598</v>
      </c>
      <c r="R52">
        <v>11508.66574</v>
      </c>
      <c r="S52">
        <v>10993.36233</v>
      </c>
      <c r="T52">
        <v>11039.48688</v>
      </c>
      <c r="U52">
        <v>4268.0801890000002</v>
      </c>
      <c r="V52">
        <v>4294.3706599999996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2298.5875919999999</v>
      </c>
      <c r="AD52">
        <v>2499.9815939999999</v>
      </c>
      <c r="AE52">
        <v>2332.0962650000001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S53">
        <v>0.1278360412</v>
      </c>
      <c r="T53">
        <v>0.1899523219</v>
      </c>
      <c r="U53">
        <v>0.31922655820000001</v>
      </c>
      <c r="V53">
        <v>0.31922655820000001</v>
      </c>
      <c r="W53">
        <v>0.31922655820000001</v>
      </c>
      <c r="X53">
        <v>0.31922655820000001</v>
      </c>
      <c r="Y53">
        <v>0.31922655820000001</v>
      </c>
      <c r="Z53">
        <v>0.32327087399999999</v>
      </c>
      <c r="AA53">
        <v>0.31922655820000001</v>
      </c>
      <c r="AB53">
        <v>0.31922655820000001</v>
      </c>
      <c r="AC53">
        <v>0.31922655820000001</v>
      </c>
      <c r="AD53">
        <v>0.31922655820000001</v>
      </c>
      <c r="AE53">
        <v>0.32469361679999997</v>
      </c>
      <c r="AF53">
        <v>0.31922655820000001</v>
      </c>
      <c r="AG53">
        <v>0.31922655820000001</v>
      </c>
      <c r="AH53">
        <v>0.31922655820000001</v>
      </c>
      <c r="AI53">
        <v>0.31922655820000001</v>
      </c>
      <c r="AJ53">
        <v>0.31922655820000001</v>
      </c>
      <c r="AK53">
        <v>0.31922655820000001</v>
      </c>
      <c r="AL53">
        <v>0.31969092189999998</v>
      </c>
      <c r="AM53">
        <v>0.32316174040000001</v>
      </c>
      <c r="AN53">
        <v>0.32671602199999999</v>
      </c>
      <c r="AO53">
        <v>0.31992665549999999</v>
      </c>
      <c r="AP53">
        <v>0.3202230714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0.1278360412</v>
      </c>
      <c r="T64">
        <v>0.1899523219</v>
      </c>
      <c r="U64">
        <v>0.31922655820000001</v>
      </c>
      <c r="V64">
        <v>0.31922655820000001</v>
      </c>
      <c r="W64">
        <v>0.31922655820000001</v>
      </c>
      <c r="X64">
        <v>0.31922655820000001</v>
      </c>
      <c r="Y64">
        <v>0.31922655820000001</v>
      </c>
      <c r="Z64">
        <v>0.32327087399999999</v>
      </c>
      <c r="AA64">
        <v>0.31922655820000001</v>
      </c>
      <c r="AB64">
        <v>0.31922655820000001</v>
      </c>
      <c r="AC64">
        <v>0.31922655820000001</v>
      </c>
      <c r="AD64">
        <v>0.31922655820000001</v>
      </c>
      <c r="AE64">
        <v>0.32469361679999997</v>
      </c>
      <c r="AF64">
        <v>0.31922655820000001</v>
      </c>
      <c r="AG64">
        <v>0.31922655820000001</v>
      </c>
      <c r="AH64">
        <v>0.31922655820000001</v>
      </c>
      <c r="AI64">
        <v>0.31922655820000001</v>
      </c>
      <c r="AJ64">
        <v>0.31922655820000001</v>
      </c>
      <c r="AK64">
        <v>0.31922655820000001</v>
      </c>
      <c r="AL64">
        <v>0.31969092189999998</v>
      </c>
      <c r="AM64">
        <v>0.32316174040000001</v>
      </c>
      <c r="AN64">
        <v>0.32671602199999999</v>
      </c>
      <c r="AO64">
        <v>0.31992665549999999</v>
      </c>
      <c r="AP64">
        <v>0.3202230714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248.54665660000001</v>
      </c>
      <c r="R67">
        <v>236.97661189999999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  <c r="R70">
        <v>141.9417162</v>
      </c>
    </row>
    <row r="71" spans="2:42" x14ac:dyDescent="0.25">
      <c r="B71" t="s">
        <v>58</v>
      </c>
      <c r="C71" t="s">
        <v>43</v>
      </c>
      <c r="R71">
        <v>45.426561579999998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289.14014029999998</v>
      </c>
      <c r="R76">
        <v>464.93837339999999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89874.425610000006</v>
      </c>
      <c r="O77">
        <v>89874.425610000006</v>
      </c>
      <c r="P77">
        <v>97864.146399999998</v>
      </c>
      <c r="Q77">
        <v>102661.6002</v>
      </c>
      <c r="R77">
        <v>115236.9699</v>
      </c>
      <c r="S77">
        <v>115236.9699</v>
      </c>
      <c r="T77">
        <v>115236.9699</v>
      </c>
      <c r="U77">
        <v>115236.9699</v>
      </c>
      <c r="V77">
        <v>115236.9699</v>
      </c>
      <c r="W77">
        <v>120426.90579999999</v>
      </c>
      <c r="X77">
        <v>120426.90579999999</v>
      </c>
      <c r="Y77">
        <v>120426.90579999999</v>
      </c>
      <c r="Z77">
        <v>120426.90579999999</v>
      </c>
      <c r="AA77">
        <v>120426.90579999999</v>
      </c>
      <c r="AB77">
        <v>122860.2092</v>
      </c>
      <c r="AC77">
        <v>122860.2092</v>
      </c>
      <c r="AD77">
        <v>122860.2092</v>
      </c>
      <c r="AE77">
        <v>122860.2092</v>
      </c>
      <c r="AF77">
        <v>122860.2092</v>
      </c>
      <c r="AG77">
        <v>122860.2092</v>
      </c>
      <c r="AH77">
        <v>122860.2092</v>
      </c>
      <c r="AI77">
        <v>122860.2092</v>
      </c>
      <c r="AJ77">
        <v>122860.2092</v>
      </c>
      <c r="AK77">
        <v>122860.2092</v>
      </c>
      <c r="AL77">
        <v>121356.0439</v>
      </c>
      <c r="AM77">
        <v>121356.0439</v>
      </c>
      <c r="AN77">
        <v>121356.0439</v>
      </c>
      <c r="AO77">
        <v>121356.0439</v>
      </c>
      <c r="AP77">
        <v>121356.0439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11158.524719999999</v>
      </c>
      <c r="K79">
        <v>11630.41764</v>
      </c>
      <c r="L79">
        <v>11158.524719999999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89925.283009999999</v>
      </c>
      <c r="I88">
        <v>90788.113410000005</v>
      </c>
      <c r="J88">
        <v>94021.842990000005</v>
      </c>
      <c r="K88">
        <v>97460.411240000001</v>
      </c>
      <c r="L88">
        <v>97898.536309999996</v>
      </c>
      <c r="M88">
        <v>98619.54277</v>
      </c>
      <c r="N88">
        <v>116832.76240000001</v>
      </c>
      <c r="O88">
        <v>116832.76240000001</v>
      </c>
      <c r="P88">
        <v>114333.9249</v>
      </c>
      <c r="Q88">
        <v>119131.37880000001</v>
      </c>
      <c r="R88">
        <v>131706.74840000001</v>
      </c>
      <c r="S88">
        <v>131706.74840000001</v>
      </c>
      <c r="T88">
        <v>131706.74840000001</v>
      </c>
      <c r="U88">
        <v>131706.74840000001</v>
      </c>
      <c r="V88">
        <v>131706.74840000001</v>
      </c>
      <c r="W88">
        <v>126583.88</v>
      </c>
      <c r="X88">
        <v>126583.88</v>
      </c>
      <c r="Y88">
        <v>126583.88</v>
      </c>
      <c r="Z88">
        <v>126583.88</v>
      </c>
      <c r="AA88">
        <v>126583.88</v>
      </c>
      <c r="AB88">
        <v>126169.495</v>
      </c>
      <c r="AC88">
        <v>126169.495</v>
      </c>
      <c r="AD88">
        <v>126169.495</v>
      </c>
      <c r="AE88">
        <v>126169.495</v>
      </c>
      <c r="AF88">
        <v>126169.495</v>
      </c>
      <c r="AG88">
        <v>126169.495</v>
      </c>
      <c r="AH88">
        <v>126169.495</v>
      </c>
      <c r="AI88">
        <v>126169.495</v>
      </c>
      <c r="AJ88">
        <v>126169.495</v>
      </c>
      <c r="AK88">
        <v>126169.495</v>
      </c>
      <c r="AL88">
        <v>121356.0439</v>
      </c>
      <c r="AM88">
        <v>121356.0439</v>
      </c>
      <c r="AN88">
        <v>121356.0439</v>
      </c>
      <c r="AO88">
        <v>121356.0439</v>
      </c>
      <c r="AP88">
        <v>121356.0439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569690.36771021306</v>
      </c>
      <c r="E7" t="s">
        <v>651</v>
      </c>
      <c r="H7">
        <v>3398.7179999998771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1670.1981410000001</v>
      </c>
      <c r="D35">
        <v>3173.6761860000001</v>
      </c>
      <c r="F35">
        <v>1763.097354</v>
      </c>
      <c r="G35">
        <v>2872.186404</v>
      </c>
    </row>
    <row r="36" spans="2:8" x14ac:dyDescent="0.25">
      <c r="B36" t="s">
        <v>38</v>
      </c>
      <c r="C36">
        <v>2628.505099</v>
      </c>
      <c r="D36">
        <v>2481.141361</v>
      </c>
      <c r="E36">
        <v>107.1491439</v>
      </c>
      <c r="F36">
        <v>2148.5062849999999</v>
      </c>
      <c r="G36">
        <v>3260.7957099999999</v>
      </c>
      <c r="H36">
        <v>116.3986857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D794FB0-27FC-4C85-99F2-4F02284ED049}"/>
</file>

<file path=customXml/itemProps2.xml><?xml version="1.0" encoding="utf-8"?>
<ds:datastoreItem xmlns:ds="http://schemas.openxmlformats.org/officeDocument/2006/customXml" ds:itemID="{DD741ADB-3296-47A7-8099-C21BA3CA1220}"/>
</file>

<file path=customXml/itemProps3.xml><?xml version="1.0" encoding="utf-8"?>
<ds:datastoreItem xmlns:ds="http://schemas.openxmlformats.org/officeDocument/2006/customXml" ds:itemID="{2146C973-5E4F-4A35-9C77-28472B59305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2020-03-24T17:43:28Z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